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esktop\Repositorios\gitlab\Analisis_twitter\tweets_recolectados_excel\"/>
    </mc:Choice>
  </mc:AlternateContent>
  <bookViews>
    <workbookView xWindow="0" yWindow="0" windowWidth="20490" windowHeight="6450"/>
  </bookViews>
  <sheets>
    <sheet name="Archive" sheetId="2" r:id="rId1"/>
    <sheet name="Summary" sheetId="3" state="hidden" r:id="rId2"/>
    <sheet name="Dashboard" sheetId="4" state="hidden" r:id="rId3"/>
  </sheets>
  <definedNames>
    <definedName name="dCalc" localSheetId="2">Dashboard!$V$1</definedName>
    <definedName name="sCalc" localSheetId="1">Summary!$L$1</definedName>
  </definedNames>
  <calcPr calcId="162913"/>
  <fileRecoveryPr repairLoad="1"/>
</workbook>
</file>

<file path=xl/calcChain.xml><?xml version="1.0" encoding="utf-8"?>
<calcChain xmlns="http://schemas.openxmlformats.org/spreadsheetml/2006/main">
  <c r="I34" i="4" l="1"/>
  <c r="I33" i="4"/>
  <c r="I32" i="4"/>
  <c r="I31" i="4"/>
  <c r="I30" i="4"/>
  <c r="I29" i="4"/>
  <c r="I28" i="4"/>
  <c r="I27" i="4"/>
  <c r="I26" i="4"/>
  <c r="I25" i="4"/>
  <c r="I24" i="4"/>
  <c r="I23" i="4"/>
  <c r="Q201" i="4"/>
  <c r="Q195" i="4"/>
  <c r="Q190" i="4"/>
  <c r="Q185" i="4"/>
  <c r="Q179" i="4"/>
  <c r="Q174" i="4"/>
  <c r="Q169" i="4"/>
  <c r="Q163" i="4"/>
  <c r="Q158" i="4"/>
  <c r="Q153" i="4"/>
  <c r="Q147" i="4"/>
  <c r="Q142" i="4"/>
  <c r="Q137" i="4"/>
  <c r="Q131" i="4"/>
  <c r="Q126" i="4"/>
  <c r="Q121" i="4"/>
  <c r="Q115" i="4"/>
  <c r="Q110" i="4"/>
  <c r="Q105" i="4"/>
  <c r="Q99" i="4"/>
  <c r="Q94" i="4"/>
  <c r="Q89" i="4"/>
  <c r="Q83" i="4"/>
  <c r="Q78" i="4"/>
  <c r="Q73" i="4"/>
  <c r="Q67" i="4"/>
  <c r="Q62" i="4"/>
  <c r="Q57" i="4"/>
  <c r="Q51" i="4"/>
  <c r="Q46" i="4"/>
  <c r="Q41" i="4"/>
  <c r="Q35" i="4"/>
  <c r="Q30" i="4"/>
  <c r="Q25" i="4"/>
  <c r="Q19" i="4"/>
  <c r="Q15" i="4" a="1"/>
  <c r="Q15" i="4"/>
  <c r="L8" i="4"/>
  <c r="D5" i="4"/>
  <c r="C5" i="4"/>
  <c r="B5" i="4"/>
  <c r="D4" i="4"/>
  <c r="M3" i="4" s="1"/>
  <c r="M4" i="4" s="1"/>
  <c r="M5" i="4" s="1"/>
  <c r="M6" i="4" s="1"/>
  <c r="M7" i="4" s="1"/>
  <c r="M8" i="4" s="1"/>
  <c r="M9" i="4" s="1"/>
  <c r="M10" i="4" s="1"/>
  <c r="M11" i="4" s="1"/>
  <c r="M12" i="4" s="1"/>
  <c r="M13" i="4" s="1"/>
  <c r="M14" i="4" s="1"/>
  <c r="M15" i="4" s="1"/>
  <c r="M16" i="4" s="1"/>
  <c r="M17" i="4" s="1"/>
  <c r="M18" i="4" s="1"/>
  <c r="M19" i="4" s="1"/>
  <c r="M20" i="4" s="1"/>
  <c r="M21" i="4" s="1"/>
  <c r="M22" i="4" s="1"/>
  <c r="M23" i="4" s="1"/>
  <c r="M24" i="4" s="1"/>
  <c r="M25" i="4" s="1"/>
  <c r="M26" i="4" s="1"/>
  <c r="M27" i="4" s="1"/>
  <c r="M28" i="4" s="1"/>
  <c r="M29" i="4" s="1"/>
  <c r="M30" i="4" s="1"/>
  <c r="M31" i="4" s="1"/>
  <c r="M32" i="4" s="1"/>
  <c r="M33" i="4" s="1"/>
  <c r="M34" i="4" s="1"/>
  <c r="M35" i="4" s="1"/>
  <c r="M36" i="4" s="1"/>
  <c r="M37" i="4" s="1"/>
  <c r="M38" i="4" s="1"/>
  <c r="M39" i="4" s="1"/>
  <c r="M40" i="4" s="1"/>
  <c r="M41" i="4" s="1"/>
  <c r="M42" i="4" s="1"/>
  <c r="M43" i="4" s="1"/>
  <c r="M44" i="4" s="1"/>
  <c r="M45" i="4" s="1"/>
  <c r="M46" i="4" s="1"/>
  <c r="M47" i="4" s="1"/>
  <c r="M48" i="4" s="1"/>
  <c r="M49" i="4" s="1"/>
  <c r="M50" i="4" s="1"/>
  <c r="M51" i="4" s="1"/>
  <c r="M52" i="4" s="1"/>
  <c r="M53" i="4" s="1"/>
  <c r="M54" i="4" s="1"/>
  <c r="M55" i="4" s="1"/>
  <c r="M56" i="4" s="1"/>
  <c r="M57" i="4" s="1"/>
  <c r="M58" i="4" s="1"/>
  <c r="M59" i="4" s="1"/>
  <c r="M60" i="4" s="1"/>
  <c r="M61" i="4" s="1"/>
  <c r="M62" i="4" s="1"/>
  <c r="M63" i="4" s="1"/>
  <c r="M64" i="4" s="1"/>
  <c r="M65" i="4" s="1"/>
  <c r="M66" i="4" s="1"/>
  <c r="M67" i="4" s="1"/>
  <c r="M68" i="4" s="1"/>
  <c r="M69" i="4" s="1"/>
  <c r="M70" i="4" s="1"/>
  <c r="M71" i="4" s="1"/>
  <c r="M72" i="4" s="1"/>
  <c r="M73" i="4" s="1"/>
  <c r="M74" i="4" s="1"/>
  <c r="M75" i="4" s="1"/>
  <c r="M76" i="4" s="1"/>
  <c r="M77" i="4" s="1"/>
  <c r="M78" i="4" s="1"/>
  <c r="M79" i="4" s="1"/>
  <c r="M80" i="4" s="1"/>
  <c r="M81" i="4" s="1"/>
  <c r="M82" i="4" s="1"/>
  <c r="M83" i="4" s="1"/>
  <c r="M84" i="4" s="1"/>
  <c r="M85" i="4" s="1"/>
  <c r="M86" i="4" s="1"/>
  <c r="M87" i="4" s="1"/>
  <c r="M88" i="4" s="1"/>
  <c r="M89" i="4" s="1"/>
  <c r="M90" i="4" s="1"/>
  <c r="M91" i="4" s="1"/>
  <c r="M92" i="4" s="1"/>
  <c r="M93" i="4" s="1"/>
  <c r="M94" i="4" s="1"/>
  <c r="M95" i="4" s="1"/>
  <c r="M96" i="4" s="1"/>
  <c r="M97" i="4" s="1"/>
  <c r="M98" i="4" s="1"/>
  <c r="M99" i="4" s="1"/>
  <c r="M100" i="4" s="1"/>
  <c r="M101" i="4" s="1"/>
  <c r="M102" i="4" s="1"/>
  <c r="M103" i="4" s="1"/>
  <c r="M104" i="4" s="1"/>
  <c r="M105" i="4" s="1"/>
  <c r="M106" i="4" s="1"/>
  <c r="M107" i="4" s="1"/>
  <c r="M108" i="4" s="1"/>
  <c r="M109" i="4" s="1"/>
  <c r="M110" i="4" s="1"/>
  <c r="M111" i="4" s="1"/>
  <c r="M112" i="4" s="1"/>
  <c r="M113" i="4" s="1"/>
  <c r="M114" i="4" s="1"/>
  <c r="M115" i="4" s="1"/>
  <c r="M116" i="4" s="1"/>
  <c r="M117" i="4" s="1"/>
  <c r="M118" i="4" s="1"/>
  <c r="M119" i="4" s="1"/>
  <c r="M120" i="4" s="1"/>
  <c r="M121" i="4" s="1"/>
  <c r="M122" i="4" s="1"/>
  <c r="M123" i="4" s="1"/>
  <c r="M124" i="4" s="1"/>
  <c r="M125" i="4" s="1"/>
  <c r="M126" i="4" s="1"/>
  <c r="M127" i="4" s="1"/>
  <c r="M128" i="4" s="1"/>
  <c r="M129" i="4" s="1"/>
  <c r="M130" i="4" s="1"/>
  <c r="M131" i="4" s="1"/>
  <c r="M132" i="4" s="1"/>
  <c r="M133" i="4" s="1"/>
  <c r="M134" i="4" s="1"/>
  <c r="M135" i="4" s="1"/>
  <c r="M136" i="4" s="1"/>
  <c r="M137" i="4" s="1"/>
  <c r="M138" i="4" s="1"/>
  <c r="M139" i="4" s="1"/>
  <c r="M140" i="4" s="1"/>
  <c r="M141" i="4" s="1"/>
  <c r="M142" i="4" s="1"/>
  <c r="M143" i="4" s="1"/>
  <c r="M144" i="4" s="1"/>
  <c r="M145" i="4" s="1"/>
  <c r="M146" i="4" s="1"/>
  <c r="M147" i="4" s="1"/>
  <c r="M148" i="4" s="1"/>
  <c r="C4" i="4"/>
  <c r="B4" i="4"/>
  <c r="L3" i="4" a="1"/>
  <c r="L3" i="4" s="1"/>
  <c r="L2" i="4" a="1"/>
  <c r="L2" i="4"/>
  <c r="B1" i="4"/>
  <c r="M20" i="3"/>
  <c r="M19" i="3"/>
  <c r="M18" i="3"/>
  <c r="M17" i="3"/>
  <c r="M16" i="3"/>
  <c r="M15" i="3"/>
  <c r="M14" i="3"/>
  <c r="M13" i="3"/>
  <c r="M12" i="3"/>
  <c r="M11" i="3"/>
  <c r="M10" i="3"/>
  <c r="J10" i="3"/>
  <c r="M9" i="3"/>
  <c r="M8" i="3"/>
  <c r="J8" i="3"/>
  <c r="M7" i="3"/>
  <c r="J7" i="3"/>
  <c r="M6" i="3"/>
  <c r="J6" i="3"/>
  <c r="M5" i="3"/>
  <c r="M4" i="3"/>
  <c r="J4" i="3"/>
  <c r="M3" i="3"/>
  <c r="J3" i="3" a="1"/>
  <c r="J3" i="3"/>
  <c r="J2" i="3" a="1"/>
  <c r="J2" i="3"/>
  <c r="B2" i="3" a="1"/>
  <c r="B2" i="3" s="1"/>
  <c r="C41" i="4"/>
  <c r="R14" i="4"/>
  <c r="F23" i="4"/>
  <c r="L5" i="4"/>
  <c r="O3" i="4"/>
  <c r="E142" i="3"/>
  <c r="E138" i="3"/>
  <c r="E134" i="3"/>
  <c r="E130" i="3"/>
  <c r="E126" i="3"/>
  <c r="E122" i="3"/>
  <c r="E118" i="3"/>
  <c r="E114" i="3"/>
  <c r="E110" i="3"/>
  <c r="E106" i="3"/>
  <c r="E102" i="3"/>
  <c r="E98" i="3"/>
  <c r="E94" i="3"/>
  <c r="E90" i="3"/>
  <c r="E86" i="3"/>
  <c r="E82" i="3"/>
  <c r="E78" i="3"/>
  <c r="E74" i="3"/>
  <c r="E70" i="3"/>
  <c r="E66" i="3"/>
  <c r="E62" i="3"/>
  <c r="E58" i="3"/>
  <c r="E54" i="3"/>
  <c r="E50" i="3"/>
  <c r="E46" i="3"/>
  <c r="E42" i="3"/>
  <c r="E38" i="3"/>
  <c r="E34" i="3"/>
  <c r="F31" i="3"/>
  <c r="E30" i="3"/>
  <c r="G28" i="3"/>
  <c r="F27" i="3"/>
  <c r="E26" i="3"/>
  <c r="G24" i="3"/>
  <c r="F23" i="3"/>
  <c r="E22" i="3"/>
  <c r="E16" i="3"/>
  <c r="F15" i="3"/>
  <c r="F14" i="3"/>
  <c r="F13" i="3"/>
  <c r="F12" i="3"/>
  <c r="F11" i="3"/>
  <c r="G10" i="3"/>
  <c r="G9" i="3"/>
  <c r="E7" i="3"/>
  <c r="F6" i="3"/>
  <c r="G5" i="3"/>
  <c r="F3" i="3"/>
  <c r="G2" i="3"/>
  <c r="T2" i="4"/>
  <c r="E145" i="3"/>
  <c r="E141" i="3"/>
  <c r="E137" i="3"/>
  <c r="E133" i="3"/>
  <c r="E129" i="3"/>
  <c r="E125" i="3"/>
  <c r="E121" i="3"/>
  <c r="E117" i="3"/>
  <c r="E113" i="3"/>
  <c r="E109" i="3"/>
  <c r="E105" i="3"/>
  <c r="E101" i="3"/>
  <c r="E97" i="3"/>
  <c r="E93" i="3"/>
  <c r="E89" i="3"/>
  <c r="E85" i="3"/>
  <c r="E81" i="3"/>
  <c r="E77" i="3"/>
  <c r="E73" i="3"/>
  <c r="E69" i="3"/>
  <c r="E65" i="3"/>
  <c r="E61" i="3"/>
  <c r="E57" i="3"/>
  <c r="E53" i="3"/>
  <c r="E49" i="3"/>
  <c r="E45" i="3"/>
  <c r="E41" i="3"/>
  <c r="E37" i="3"/>
  <c r="E33" i="3"/>
  <c r="E31" i="3"/>
  <c r="G29" i="3"/>
  <c r="F28" i="3"/>
  <c r="E27" i="3"/>
  <c r="G25" i="3"/>
  <c r="F24" i="3"/>
  <c r="E23" i="3"/>
  <c r="G21" i="3"/>
  <c r="G20" i="3"/>
  <c r="G19" i="3"/>
  <c r="G18" i="3"/>
  <c r="G17" i="3"/>
  <c r="J16" i="3"/>
  <c r="E15" i="3"/>
  <c r="E14" i="3"/>
  <c r="E13" i="3"/>
  <c r="E12" i="3"/>
  <c r="E11" i="3"/>
  <c r="F10" i="3"/>
  <c r="F9" i="3"/>
  <c r="G8" i="3"/>
  <c r="E6" i="3"/>
  <c r="F5" i="3"/>
  <c r="G4" i="3"/>
  <c r="E3" i="3"/>
  <c r="F2" i="3"/>
  <c r="C1" i="3"/>
  <c r="C39" i="4"/>
  <c r="E144" i="3"/>
  <c r="E140" i="3"/>
  <c r="E136" i="3"/>
  <c r="E132" i="3"/>
  <c r="E128" i="3"/>
  <c r="E124" i="3"/>
  <c r="E120" i="3"/>
  <c r="E116" i="3"/>
  <c r="E112" i="3"/>
  <c r="E108" i="3"/>
  <c r="E104" i="3"/>
  <c r="E100" i="3"/>
  <c r="E96" i="3"/>
  <c r="E92" i="3"/>
  <c r="E88" i="3"/>
  <c r="E84" i="3"/>
  <c r="E80" i="3"/>
  <c r="E76" i="3"/>
  <c r="E72" i="3"/>
  <c r="E68" i="3"/>
  <c r="E64" i="3"/>
  <c r="E60" i="3"/>
  <c r="E56" i="3"/>
  <c r="E52" i="3"/>
  <c r="E48" i="3"/>
  <c r="E44" i="3"/>
  <c r="E40" i="3"/>
  <c r="E36" i="3"/>
  <c r="E32" i="3"/>
  <c r="G30" i="3"/>
  <c r="F29" i="3"/>
  <c r="E28" i="3"/>
  <c r="G26" i="3"/>
  <c r="F25" i="3"/>
  <c r="E24" i="3"/>
  <c r="G22" i="3"/>
  <c r="F21" i="3"/>
  <c r="F20" i="3"/>
  <c r="F19" i="3"/>
  <c r="F18" i="3"/>
  <c r="F17" i="3"/>
  <c r="G16" i="3"/>
  <c r="J15" i="3"/>
  <c r="E10" i="3"/>
  <c r="E9" i="3"/>
  <c r="F8" i="3"/>
  <c r="G7" i="3"/>
  <c r="E5" i="3"/>
  <c r="F4" i="3"/>
  <c r="E2" i="3"/>
  <c r="E143" i="3"/>
  <c r="E139" i="3"/>
  <c r="E135" i="3"/>
  <c r="E131" i="3"/>
  <c r="E127" i="3"/>
  <c r="E123" i="3"/>
  <c r="E119" i="3"/>
  <c r="E115" i="3"/>
  <c r="E111" i="3"/>
  <c r="E107" i="3"/>
  <c r="E103" i="3"/>
  <c r="E99" i="3"/>
  <c r="E95" i="3"/>
  <c r="E91" i="3"/>
  <c r="E87" i="3"/>
  <c r="E83" i="3"/>
  <c r="E79" i="3"/>
  <c r="E75" i="3"/>
  <c r="E71" i="3"/>
  <c r="E67" i="3"/>
  <c r="E63" i="3"/>
  <c r="E59" i="3"/>
  <c r="E55" i="3"/>
  <c r="E51" i="3"/>
  <c r="E47" i="3"/>
  <c r="E43" i="3"/>
  <c r="E39" i="3"/>
  <c r="E35" i="3"/>
  <c r="G31" i="3"/>
  <c r="F30" i="3"/>
  <c r="E29" i="3"/>
  <c r="G27" i="3"/>
  <c r="F26" i="3"/>
  <c r="E25" i="3"/>
  <c r="G23" i="3"/>
  <c r="F22" i="3"/>
  <c r="E21" i="3"/>
  <c r="E20" i="3"/>
  <c r="E19" i="3"/>
  <c r="E18" i="3"/>
  <c r="E17" i="3"/>
  <c r="F16" i="3"/>
  <c r="G15" i="3"/>
  <c r="G14" i="3"/>
  <c r="G13" i="3"/>
  <c r="G12" i="3"/>
  <c r="G11" i="3"/>
  <c r="E8" i="3"/>
  <c r="F7" i="3"/>
  <c r="G6" i="3"/>
  <c r="J5" i="3"/>
  <c r="E4" i="3"/>
  <c r="G3" i="3"/>
  <c r="N3" i="4" l="1" a="1"/>
  <c r="Q200" i="4"/>
  <c r="Q196" i="4"/>
  <c r="Q192" i="4"/>
  <c r="Q188" i="4"/>
  <c r="Q184" i="4"/>
  <c r="Q180" i="4"/>
  <c r="Q176" i="4"/>
  <c r="Q172" i="4"/>
  <c r="Q168" i="4"/>
  <c r="Q164" i="4"/>
  <c r="Q160" i="4"/>
  <c r="Q156" i="4"/>
  <c r="Q152" i="4"/>
  <c r="Q148" i="4"/>
  <c r="Q144" i="4"/>
  <c r="Q140" i="4"/>
  <c r="Q136" i="4"/>
  <c r="Q132" i="4"/>
  <c r="Q128" i="4"/>
  <c r="Q124" i="4"/>
  <c r="Q120" i="4"/>
  <c r="Q116" i="4"/>
  <c r="Q112" i="4"/>
  <c r="Q108" i="4"/>
  <c r="Q104" i="4"/>
  <c r="Q100" i="4"/>
  <c r="Q96" i="4"/>
  <c r="Q92" i="4"/>
  <c r="Q88" i="4"/>
  <c r="Q84" i="4"/>
  <c r="Q80" i="4"/>
  <c r="Q76" i="4"/>
  <c r="Q72" i="4"/>
  <c r="Q68" i="4"/>
  <c r="Q64" i="4"/>
  <c r="Q60" i="4"/>
  <c r="Q56" i="4"/>
  <c r="Q52" i="4"/>
  <c r="Q48" i="4"/>
  <c r="Q44" i="4"/>
  <c r="Q40" i="4"/>
  <c r="Q36" i="4"/>
  <c r="Q32" i="4"/>
  <c r="Q28" i="4"/>
  <c r="Q24" i="4"/>
  <c r="Q20" i="4"/>
  <c r="Q16" i="4"/>
  <c r="Q21" i="4"/>
  <c r="Q26" i="4"/>
  <c r="Q31" i="4"/>
  <c r="Q37" i="4"/>
  <c r="Q42" i="4"/>
  <c r="Q47" i="4"/>
  <c r="Q53" i="4"/>
  <c r="Q58" i="4"/>
  <c r="Q63" i="4"/>
  <c r="Q69" i="4"/>
  <c r="Q74" i="4"/>
  <c r="Q79" i="4"/>
  <c r="Q85" i="4"/>
  <c r="Q90" i="4"/>
  <c r="Q95" i="4"/>
  <c r="Q101" i="4"/>
  <c r="Q106" i="4"/>
  <c r="Q111" i="4"/>
  <c r="Q117" i="4"/>
  <c r="Q122" i="4"/>
  <c r="Q127" i="4"/>
  <c r="Q133" i="4"/>
  <c r="Q138" i="4"/>
  <c r="Q143" i="4"/>
  <c r="Q149" i="4"/>
  <c r="Q154" i="4"/>
  <c r="Q159" i="4"/>
  <c r="Q165" i="4"/>
  <c r="Q170" i="4"/>
  <c r="Q175" i="4"/>
  <c r="Q181" i="4"/>
  <c r="Q186" i="4"/>
  <c r="Q191" i="4"/>
  <c r="Q197" i="4"/>
  <c r="Q202" i="4"/>
  <c r="Q17" i="4"/>
  <c r="Q22" i="4"/>
  <c r="Q27" i="4"/>
  <c r="Q33" i="4"/>
  <c r="Q38" i="4"/>
  <c r="Q43" i="4"/>
  <c r="Q49" i="4"/>
  <c r="Q54" i="4"/>
  <c r="Q59" i="4"/>
  <c r="Q65" i="4"/>
  <c r="Q70" i="4"/>
  <c r="Q75" i="4"/>
  <c r="Q81" i="4"/>
  <c r="Q86" i="4"/>
  <c r="Q91" i="4"/>
  <c r="Q97" i="4"/>
  <c r="Q102" i="4"/>
  <c r="Q107" i="4"/>
  <c r="Q113" i="4"/>
  <c r="Q118" i="4"/>
  <c r="Q123" i="4"/>
  <c r="Q129" i="4"/>
  <c r="Q134" i="4"/>
  <c r="Q139" i="4"/>
  <c r="Q145" i="4"/>
  <c r="Q150" i="4"/>
  <c r="Q155" i="4"/>
  <c r="Q161" i="4"/>
  <c r="Q166" i="4"/>
  <c r="Q171" i="4"/>
  <c r="Q177" i="4"/>
  <c r="Q182" i="4"/>
  <c r="Q187" i="4"/>
  <c r="Q193" i="4"/>
  <c r="Q198" i="4"/>
  <c r="Q18" i="4"/>
  <c r="Q23" i="4"/>
  <c r="Q29" i="4"/>
  <c r="Q34" i="4"/>
  <c r="Q39" i="4"/>
  <c r="Q45" i="4"/>
  <c r="Q50" i="4"/>
  <c r="Q55" i="4"/>
  <c r="Q61" i="4"/>
  <c r="Q66" i="4"/>
  <c r="Q71" i="4"/>
  <c r="Q77" i="4"/>
  <c r="Q82" i="4"/>
  <c r="Q87" i="4"/>
  <c r="Q93" i="4"/>
  <c r="Q98" i="4"/>
  <c r="Q103" i="4"/>
  <c r="Q109" i="4"/>
  <c r="Q114" i="4"/>
  <c r="Q119" i="4"/>
  <c r="Q125" i="4"/>
  <c r="Q130" i="4"/>
  <c r="Q135" i="4"/>
  <c r="Q141" i="4"/>
  <c r="Q146" i="4"/>
  <c r="Q151" i="4"/>
  <c r="Q157" i="4"/>
  <c r="Q162" i="4"/>
  <c r="Q167" i="4"/>
  <c r="Q173" i="4"/>
  <c r="Q178" i="4"/>
  <c r="Q183" i="4"/>
  <c r="Q189" i="4"/>
  <c r="Q194" i="4"/>
  <c r="Q199" i="4"/>
  <c r="N146" i="4" l="1"/>
  <c r="N142" i="4"/>
  <c r="N138" i="4"/>
  <c r="N134" i="4"/>
  <c r="N130" i="4"/>
  <c r="N126" i="4"/>
  <c r="N122" i="4"/>
  <c r="N118" i="4"/>
  <c r="N114" i="4"/>
  <c r="N110" i="4"/>
  <c r="N106" i="4"/>
  <c r="N102" i="4"/>
  <c r="N98" i="4"/>
  <c r="N94" i="4"/>
  <c r="N90" i="4"/>
  <c r="N86" i="4"/>
  <c r="N82" i="4"/>
  <c r="N78" i="4"/>
  <c r="N74" i="4"/>
  <c r="N70" i="4"/>
  <c r="N66" i="4"/>
  <c r="N62" i="4"/>
  <c r="N58" i="4"/>
  <c r="N54" i="4"/>
  <c r="N50" i="4"/>
  <c r="N46" i="4"/>
  <c r="N42" i="4"/>
  <c r="N38" i="4"/>
  <c r="N34" i="4"/>
  <c r="N30" i="4"/>
  <c r="N26" i="4"/>
  <c r="N22" i="4"/>
  <c r="N18" i="4"/>
  <c r="N14" i="4"/>
  <c r="N10" i="4"/>
  <c r="N149" i="4"/>
  <c r="N145" i="4"/>
  <c r="N141" i="4"/>
  <c r="N137" i="4"/>
  <c r="N133" i="4"/>
  <c r="N129" i="4"/>
  <c r="N125" i="4"/>
  <c r="N121" i="4"/>
  <c r="N117" i="4"/>
  <c r="N113" i="4"/>
  <c r="N109" i="4"/>
  <c r="N105" i="4"/>
  <c r="N101" i="4"/>
  <c r="N97" i="4"/>
  <c r="N93" i="4"/>
  <c r="N89" i="4"/>
  <c r="N85" i="4"/>
  <c r="N81" i="4"/>
  <c r="N77" i="4"/>
  <c r="N73" i="4"/>
  <c r="N69" i="4"/>
  <c r="N65" i="4"/>
  <c r="N61" i="4"/>
  <c r="N57" i="4"/>
  <c r="N53" i="4"/>
  <c r="N49" i="4"/>
  <c r="N45" i="4"/>
  <c r="N41" i="4"/>
  <c r="N37" i="4"/>
  <c r="N33" i="4"/>
  <c r="N29" i="4"/>
  <c r="N25" i="4"/>
  <c r="N21" i="4"/>
  <c r="N17" i="4"/>
  <c r="N147" i="4"/>
  <c r="N139" i="4"/>
  <c r="N131" i="4"/>
  <c r="N123" i="4"/>
  <c r="N115" i="4"/>
  <c r="N107" i="4"/>
  <c r="N99" i="4"/>
  <c r="N91" i="4"/>
  <c r="N83" i="4"/>
  <c r="N75" i="4"/>
  <c r="N67" i="4"/>
  <c r="N59" i="4"/>
  <c r="N51" i="4"/>
  <c r="N43" i="4"/>
  <c r="N35" i="4"/>
  <c r="N27" i="4"/>
  <c r="N19" i="4"/>
  <c r="N12" i="4"/>
  <c r="N7" i="4"/>
  <c r="N144" i="4"/>
  <c r="N136" i="4"/>
  <c r="N128" i="4"/>
  <c r="N120" i="4"/>
  <c r="N112" i="4"/>
  <c r="N104" i="4"/>
  <c r="N96" i="4"/>
  <c r="N88" i="4"/>
  <c r="N80" i="4"/>
  <c r="N72" i="4"/>
  <c r="N64" i="4"/>
  <c r="N56" i="4"/>
  <c r="N48" i="4"/>
  <c r="N40" i="4"/>
  <c r="N32" i="4"/>
  <c r="N24" i="4"/>
  <c r="N16" i="4"/>
  <c r="N11" i="4"/>
  <c r="N6" i="4"/>
  <c r="N3" i="4"/>
  <c r="N143" i="4"/>
  <c r="N135" i="4"/>
  <c r="N127" i="4"/>
  <c r="N119" i="4"/>
  <c r="N111" i="4"/>
  <c r="N103" i="4"/>
  <c r="N95" i="4"/>
  <c r="N87" i="4"/>
  <c r="N79" i="4"/>
  <c r="N71" i="4"/>
  <c r="N63" i="4"/>
  <c r="N55" i="4"/>
  <c r="N47" i="4"/>
  <c r="N39" i="4"/>
  <c r="N31" i="4"/>
  <c r="N23" i="4"/>
  <c r="N15" i="4"/>
  <c r="N9" i="4"/>
  <c r="N5" i="4"/>
  <c r="N148" i="4"/>
  <c r="N140" i="4"/>
  <c r="N132" i="4"/>
  <c r="N124" i="4"/>
  <c r="N116" i="4"/>
  <c r="N108" i="4"/>
  <c r="N100" i="4"/>
  <c r="N92" i="4"/>
  <c r="N84" i="4"/>
  <c r="N76" i="4"/>
  <c r="N68" i="4"/>
  <c r="N60" i="4"/>
  <c r="N52" i="4"/>
  <c r="N44" i="4"/>
  <c r="N36" i="4"/>
  <c r="N28" i="4"/>
  <c r="N20" i="4"/>
  <c r="N13" i="4"/>
  <c r="N8" i="4"/>
  <c r="N4" i="4"/>
</calcChain>
</file>

<file path=xl/sharedStrings.xml><?xml version="1.0" encoding="utf-8"?>
<sst xmlns="http://schemas.openxmlformats.org/spreadsheetml/2006/main" count="18076" uniqueCount="11438">
  <si>
    <t>id_str</t>
  </si>
  <si>
    <t>Filter</t>
  </si>
  <si>
    <t>from_user</t>
  </si>
  <si>
    <t>text</t>
  </si>
  <si>
    <t>created_at</t>
  </si>
  <si>
    <t>time</t>
  </si>
  <si>
    <t>No.</t>
  </si>
  <si>
    <t>@'s</t>
  </si>
  <si>
    <t>% RT</t>
  </si>
  <si>
    <t>geo_coordinates</t>
  </si>
  <si>
    <t>user_lang</t>
  </si>
  <si>
    <t>in_reply_to_user_id_str</t>
  </si>
  <si>
    <t>in_reply_to_screen_name</t>
  </si>
  <si>
    <t>from_user_id_str</t>
  </si>
  <si>
    <t>in_reply_to_status_id_str</t>
  </si>
  <si>
    <t>source</t>
  </si>
  <si>
    <t>Twitter Activity</t>
  </si>
  <si>
    <t xml:space="preserve">Sheet Calculation </t>
  </si>
  <si>
    <t>Off</t>
  </si>
  <si>
    <t>Date Bin</t>
  </si>
  <si>
    <t>profile_image_url</t>
  </si>
  <si>
    <t>user_followers_count</t>
  </si>
  <si>
    <t>user_friends_count</t>
  </si>
  <si>
    <t>user_location</t>
  </si>
  <si>
    <t>status_url</t>
  </si>
  <si>
    <t>entities_str</t>
  </si>
  <si>
    <t>943208080287895553</t>
  </si>
  <si>
    <t>LcuLatam</t>
  </si>
  <si>
    <t>El auge del #Racismo en nuestra época, un problema que nos debería preocupar a todos https://t.co/sr2YNKbezS</t>
  </si>
  <si>
    <t>Tue Dec 19 19:55:04 +0000 2017</t>
  </si>
  <si>
    <t>es</t>
  </si>
  <si>
    <t>2861451359</t>
  </si>
  <si>
    <t>&lt;a href="http://www.botize.com" rel="nofollow"&gt;Botize&lt;/a&gt;</t>
  </si>
  <si>
    <t>http://pbs.twimg.com/profile_images/792505859939139584/tgMNBMsh_normal.jpg</t>
  </si>
  <si>
    <t>Latinoamérica</t>
  </si>
  <si>
    <t>http://twitter.com/LcuLatam/statuses/943208080287895553</t>
  </si>
  <si>
    <t>{"hashtags":[{"text":"Racismo","indices":[12,20]}],"symbols":[],"user_mentions":[],"urls":[{"url":"https://t.co/sr2YNKbezS","expanded_url":"http://goo.gl/zrKnkO?btz74=1955120519","display_url":"goo.gl/zrKnkO?btz74=1…","indices":[85,108]}]}</t>
  </si>
  <si>
    <t>943194631222845441</t>
  </si>
  <si>
    <t>juninona</t>
  </si>
  <si>
    <t>Ouvir sua irmã dizer que a sociedade  não deixa ela esquecer que é preta um só dia, todo dia é um racismo velado diferente. Foi de cortar meu coração... #racismo</t>
  </si>
  <si>
    <t>Tue Dec 19 19:01:38 +0000 2017</t>
  </si>
  <si>
    <t>en</t>
  </si>
  <si>
    <t>46974132</t>
  </si>
  <si>
    <t>&lt;a href="http://twitter.com/download/iphone" rel="nofollow"&gt;Twitter for iPhone&lt;/a&gt;</t>
  </si>
  <si>
    <t>http://pbs.twimg.com/profile_images/758146312541986816/9YKPTCch_normal.jpg</t>
  </si>
  <si>
    <t>Brasília!</t>
  </si>
  <si>
    <t>http://twitter.com/juninona/statuses/943194631222845441</t>
  </si>
  <si>
    <t>{"hashtags":[{"text":"racismo","indices":[153,161]}],"symbols":[],"user_mentions":[],"urls":[]}</t>
  </si>
  <si>
    <t>943193784099143680</t>
  </si>
  <si>
    <t>ciberviviente</t>
  </si>
  <si>
    <t>@Cooperativa @arzolais ¿El mismo Sebastián Keitel que le gustaba cuando le decían “el blanco más veloz del mundo”...? ahora entiendo, su lucha es otra. #Nacionalismo #Racismo #Ario #Nazi</t>
  </si>
  <si>
    <t>Tue Dec 19 18:58:16 +0000 2017</t>
  </si>
  <si>
    <t>7668952</t>
  </si>
  <si>
    <t>Cooperativa</t>
  </si>
  <si>
    <t>17495224</t>
  </si>
  <si>
    <t>943121548126441472</t>
  </si>
  <si>
    <t>http://pbs.twimg.com/profile_images/901528335116890113/2t8_M_Z4_normal.jpg</t>
  </si>
  <si>
    <t>Chile</t>
  </si>
  <si>
    <t>http://twitter.com/ciberviviente/statuses/943193784099143680</t>
  </si>
  <si>
    <t>{"hashtags":[{"text":"Nacionalismo","indices":[152,165]},{"text":"Racismo","indices":[166,174]},{"text":"Ario","indices":[175,180]},{"text":"Nazi","indices":[181,186]}],"symbols":[],"user_mentions":[{"screen_name":"Cooperativa","name":"Cooperativa","id":7668952,"id_str":"7668952","indices":[0,12]},{"screen_name":"arzolais","name":"Alvaro Arzola","id":634311951,"id_str":"634311951","indices":[13,22]}],"urls":[]}</t>
  </si>
  <si>
    <t>943191755989684224</t>
  </si>
  <si>
    <t>WaykaPeru</t>
  </si>
  <si>
    <t>RT @CamiloDeza: Genial @WaykaPeru 
El #racismo de las fiestas navideñas y de la publicidad y tv peruanas es innegable. https://t.co/2JeqZmXNyl</t>
  </si>
  <si>
    <t>Tue Dec 19 18:50:12 +0000 2017</t>
  </si>
  <si>
    <t>2180222485</t>
  </si>
  <si>
    <t>&lt;a href="http://twitter.com/download/android" rel="nofollow"&gt;Twitter for Android&lt;/a&gt;</t>
  </si>
  <si>
    <t>http://pbs.twimg.com/profile_images/841382668361203713/1e84ole__normal.jpg</t>
  </si>
  <si>
    <t>Lima, Peru</t>
  </si>
  <si>
    <t>http://twitter.com/WaykaPeru/statuses/943191755989684224</t>
  </si>
  <si>
    <t>{"hashtags":[{"text":"racismo","indices":[38,46]}],"symbols":[],"user_mentions":[{"screen_name":"CamiloDeza","name":"Camilo Deza 🇵🇪","id":42650881,"id_str":"42650881","indices":[3,14]},{"screen_name":"WaykaPeru","name":"Wayka","id":2180222485,"id_str":"2180222485","indices":[23,33]}],"urls":[]}</t>
  </si>
  <si>
    <t>943191258838814721</t>
  </si>
  <si>
    <t>CamiloDeza</t>
  </si>
  <si>
    <t>Genial @WaykaPeru 
El #racismo de las fiestas navideñas y de la publicidad y tv peruanas es innegable. https://t.co/2JeqZmXNyl</t>
  </si>
  <si>
    <t>Tue Dec 19 18:48:14 +0000 2017</t>
  </si>
  <si>
    <t>42650881</t>
  </si>
  <si>
    <t>&lt;a href="http://twitter.com" rel="nofollow"&gt;Twitter Web Client&lt;/a&gt;</t>
  </si>
  <si>
    <t>http://pbs.twimg.com/profile_images/659463363626422272/ZgpIRYEI_normal.jpg</t>
  </si>
  <si>
    <t>Washington DC</t>
  </si>
  <si>
    <t>http://twitter.com/CamiloDeza/statuses/943191258838814721</t>
  </si>
  <si>
    <t>{"hashtags":[{"text":"racismo","indices":[22,30]}],"symbols":[],"user_mentions":[{"screen_name":"WaykaPeru","name":"Wayka","id":2180222485,"id_str":"2180222485","indices":[7,17]}],"urls":[{"url":"https://t.co/2JeqZmXNyl","expanded_url":"https://twitter.com/WaykaPeru/status/943177431036448773","display_url":"twitter.com/WaykaPeru/stat…","indices":[103,126]}]}</t>
  </si>
  <si>
    <t>943188912117305344</t>
  </si>
  <si>
    <t>fabinnsantos</t>
  </si>
  <si>
    <t>Se. Fosse. O ajudante tudo bem.#racismo #racism https://t.co/1jhcw5XxmU</t>
  </si>
  <si>
    <t>Tue Dec 19 18:38:54 +0000 2017</t>
  </si>
  <si>
    <t>pt</t>
  </si>
  <si>
    <t>64547630</t>
  </si>
  <si>
    <t>&lt;a href="http://www.facebook.com/twitter" rel="nofollow"&gt;Facebook&lt;/a&gt;</t>
  </si>
  <si>
    <t>http://pbs.twimg.com/profile_images/850523973423173632/1WavsINe_normal.jpg</t>
  </si>
  <si>
    <t>Brasil</t>
  </si>
  <si>
    <t>http://twitter.com/fabinnsantos/statuses/943188912117305344</t>
  </si>
  <si>
    <t>{"hashtags":[{"text":"racismo","indices":[31,39]},{"text":"racism","indices":[40,47]}],"symbols":[],"user_mentions":[],"urls":[{"url":"https://t.co/1jhcw5XxmU","expanded_url":"https://fb.me/9ujLHrqgA","display_url":"fb.me/9ujLHrqgA","indices":[48,71]}]}</t>
  </si>
  <si>
    <t>943185822806835202</t>
  </si>
  <si>
    <t>lulefeuvre</t>
  </si>
  <si>
    <t>Aleluya!👏 
#censuratwitter #racismo https://t.co/wgo5sg7eQL</t>
  </si>
  <si>
    <t>Tue Dec 19 18:26:38 +0000 2017</t>
  </si>
  <si>
    <t>2919672291</t>
  </si>
  <si>
    <t>http://pbs.twimg.com/profile_images/866493679036399616/jFiVP6v__normal.jpg</t>
  </si>
  <si>
    <t>Santiago, Chile</t>
  </si>
  <si>
    <t>http://twitter.com/lulefeuvre/statuses/943185822806835202</t>
  </si>
  <si>
    <t>{"hashtags":[{"text":"censuratwitter","indices":[11,26]},{"text":"racismo","indices":[27,35]}],"symbols":[],"user_mentions":[],"urls":[{"url":"https://t.co/wgo5sg7eQL","expanded_url":"https://twitter.com/eldesconcierto/status/943175320861134848","display_url":"twitter.com/eldesconcierto…","indices":[36,59]}]}</t>
  </si>
  <si>
    <t>943183380799283206</t>
  </si>
  <si>
    <t>mariaolgaalfa</t>
  </si>
  <si>
    <t>RT @elmostrador: Informe del @inddhh  advierte sobre #racismo y #abusos en el Sename https://t.co/xa3jU41vgC https://t.co/IFeFwLTvhv</t>
  </si>
  <si>
    <t>Tue Dec 19 18:16:56 +0000 2017</t>
  </si>
  <si>
    <t>150791546</t>
  </si>
  <si>
    <t>http://pbs.twimg.com/profile_images/1481913208/foto_mary_normal.jpg</t>
  </si>
  <si>
    <t>http://twitter.com/mariaolgaalfa/statuses/943183380799283206</t>
  </si>
  <si>
    <t>{"hashtags":[{"text":"racismo","indices":[53,61]},{"text":"abusos","indices":[64,71]}],"symbols":[],"user_mentions":[{"screen_name":"elmostrador","name":"el mostrador","id":12815132,"id_str":"12815132","indices":[3,15]},{"screen_name":"inddhh","name":"INDH Chile","id":183315665,"id_str":"183315665","indices":[29,36]}],"urls":[{"url":"https://t.co/xa3jU41vgC","expanded_url":"https://goo.gl/dbHFH9","display_url":"goo.gl/dbHFH9","indices":[85,108]}],"media":[{"id":943172891805233200,"id_str":"943172891805233152","indices":[109,132],"media_url":"http://pbs.twimg.com/media/DRbSv3nUMAAYbca.jpg","media_url_https":"https://pbs.twimg.com/media/DRbSv3nUMAAYbca.jpg","url":"https://t.co/IFeFwLTvhv","display_url":"pic.twitter.com/IFeFwLTvhv","expanded_url":"https://twitter.com/elmostrador/status/943172893894172673/photo/1","type":"photo","sizes":{"thumb":{"w":150,"h":150,"resize":"crop"},"small":{"w":680,"h":357,"resize":"fit"},"medium":{"w":816,"h":428,"resize":"fit"},"large":{"w":816,"h":428,"resize":"fit"}},"source_status_id":943172893894172700,"source_status_id_str":"943172893894172673","source_user_id":12815132,"source_user_id_str":"12815132"}]}</t>
  </si>
  <si>
    <t>943182603095601152</t>
  </si>
  <si>
    <t>FernandoConsult</t>
  </si>
  <si>
    <t>RT @geledes: Superexploração do trabalho expressa racismo e  machismo #geledes #racismo #machismo https://t.co/yMJUTdR48K https://t.co/kx91hJhXLM</t>
  </si>
  <si>
    <t>Tue Dec 19 18:13:50 +0000 2017</t>
  </si>
  <si>
    <t>57687911</t>
  </si>
  <si>
    <t>http://pbs.twimg.com/profile_images/639765413946126336/Q1iiiLHJ_normal.jpg</t>
  </si>
  <si>
    <t>Goiânia / Goiás</t>
  </si>
  <si>
    <t>http://twitter.com/FernandoConsult/statuses/943182603095601152</t>
  </si>
  <si>
    <t>{"hashtags":[{"text":"geledes","indices":[70,78]},{"text":"racismo","indices":[79,87]},{"text":"machismo","indices":[88,97]}],"symbols":[],"user_mentions":[{"screen_name":"geledes","name":"Geledés Mulher Negra","id":43290742,"id_str":"43290742","indices":[3,11]}],"urls":[{"url":"https://t.co/yMJUTdR48K","expanded_url":"https://www.geledes.org.br/superexploracao-do-trabalho-expressa-racismo-e-machismo/","display_url":"geledes.org.br/superexploraca…","indices":[98,121]}]}</t>
  </si>
  <si>
    <t>943178019740495872</t>
  </si>
  <si>
    <t>Joel22603413</t>
  </si>
  <si>
    <t>Tue Dec 19 17:55:37 +0000 2017</t>
  </si>
  <si>
    <t>935168826114756608</t>
  </si>
  <si>
    <t>http://abs.twimg.com/sticky/default_profile_images/default_profile_normal.png</t>
  </si>
  <si>
    <t>http://twitter.com/Joel22603413/statuses/943178019740495872</t>
  </si>
  <si>
    <t>943173970613932032</t>
  </si>
  <si>
    <t>Tierradenadie2</t>
  </si>
  <si>
    <t>Tue Dec 19 17:39:32 +0000 2017</t>
  </si>
  <si>
    <t>4175019545</t>
  </si>
  <si>
    <t>http://pbs.twimg.com/profile_images/665117341634686976/DcNra13x_normal.jpg</t>
  </si>
  <si>
    <t>Santiago</t>
  </si>
  <si>
    <t>http://twitter.com/Tierradenadie2/statuses/943173970613932032</t>
  </si>
  <si>
    <t>943173874035974145</t>
  </si>
  <si>
    <t>MARYAURE</t>
  </si>
  <si>
    <t>Tue Dec 19 17:39:09 +0000 2017</t>
  </si>
  <si>
    <t>122206233</t>
  </si>
  <si>
    <t>http://twitter.com/MARYAURE/statuses/943173874035974145</t>
  </si>
  <si>
    <t>943173726916562946</t>
  </si>
  <si>
    <t>glennguru1</t>
  </si>
  <si>
    <t>Tue Dec 19 17:38:34 +0000 2017</t>
  </si>
  <si>
    <t>730916815996649472</t>
  </si>
  <si>
    <t>http://pbs.twimg.com/profile_images/774748148182941696/ruqCHaQ4_normal.jpg</t>
  </si>
  <si>
    <t>http://twitter.com/glennguru1/statuses/943173726916562946</t>
  </si>
  <si>
    <t>943173293246427141</t>
  </si>
  <si>
    <t>camilogomezg</t>
  </si>
  <si>
    <t>Tue Dec 19 17:36:51 +0000 2017</t>
  </si>
  <si>
    <t>262722879</t>
  </si>
  <si>
    <t>http://pbs.twimg.com/profile_images/464125788351393792/XT1XmF3c_normal.jpeg</t>
  </si>
  <si>
    <t>La Unión, Chile</t>
  </si>
  <si>
    <t>http://twitter.com/camilogomezg/statuses/943173293246427141</t>
  </si>
  <si>
    <t>943172893894172673</t>
  </si>
  <si>
    <t>elmostrador</t>
  </si>
  <si>
    <t>Informe del @inddhh  advierte sobre #racismo y #abusos en el Sename https://t.co/xa3jU41vgC https://t.co/IFeFwLTvhv</t>
  </si>
  <si>
    <t>Tue Dec 19 17:35:15 +0000 2017</t>
  </si>
  <si>
    <t>12815132</t>
  </si>
  <si>
    <t>&lt;a href="http://www.hootsuite.com" rel="nofollow"&gt;Hootsuite&lt;/a&gt;</t>
  </si>
  <si>
    <t>http://pbs.twimg.com/profile_images/661913020549976064/626UZ4_N_normal.jpg</t>
  </si>
  <si>
    <t>http://twitter.com/elmostrador/statuses/943172893894172673</t>
  </si>
  <si>
    <t>{"hashtags":[{"text":"racismo","indices":[36,44]},{"text":"abusos","indices":[47,54]}],"symbols":[],"user_mentions":[{"screen_name":"inddhh","name":"INDH Chile","id":183315665,"id_str":"183315665","indices":[12,19]}],"urls":[{"url":"https://t.co/xa3jU41vgC","expanded_url":"https://goo.gl/dbHFH9","display_url":"goo.gl/dbHFH9","indices":[68,91]}],"media":[{"id":943172891805233200,"id_str":"943172891805233152","indices":[92,115],"media_url":"http://pbs.twimg.com/media/DRbSv3nUMAAYbca.jpg","media_url_https":"https://pbs.twimg.com/media/DRbSv3nUMAAYbca.jpg","url":"https://t.co/IFeFwLTvhv","display_url":"pic.twitter.com/IFeFwLTvhv","expanded_url":"https://twitter.com/elmostrador/status/943172893894172673/photo/1","type":"photo","sizes":{"thumb":{"w":150,"h":150,"resize":"crop"},"small":{"w":680,"h":357,"resize":"fit"},"medium":{"w":816,"h":428,"resize":"fit"},"large":{"w":816,"h":428,"resize":"fit"}}}]}</t>
  </si>
  <si>
    <t>943169275166183424</t>
  </si>
  <si>
    <t>mfmedinahome</t>
  </si>
  <si>
    <t>RT @JOVESOLIDES: Una nueva marcha contra los CIE clama contra el "#racismo institucional" https://t.co/1aHillNJXx vía @LaVanguardia #CIEsNO #DDHH #Valencia</t>
  </si>
  <si>
    <t>Tue Dec 19 17:20:53 +0000 2017</t>
  </si>
  <si>
    <t>2246866010</t>
  </si>
  <si>
    <t>http://pbs.twimg.com/profile_images/626146937520160768/Lpf09HN9_normal.jpg</t>
  </si>
  <si>
    <t>http://twitter.com/mfmedinahome/statuses/943169275166183424</t>
  </si>
  <si>
    <t>{"hashtags":[{"text":"racismo","indices":[66,74]},{"text":"CIEsNO","indices":[132,139]}],"symbols":[],"user_mentions":[{"screen_name":"JOVESOLIDES","name":"JOVESOLIDES","id":253522642,"id_str":"253522642","indices":[3,15]},{"screen_name":"LaVanguardia","name":"La Vanguardia","id":74453123,"id_str":"74453123","indices":[118,131]}],"urls":[{"url":"https://t.co/1aHillNJXx","expanded_url":"http://ow.ly/SuvC30hjBWs","display_url":"ow.ly/SuvC30hjBWs","indices":[90,113]}]}</t>
  </si>
  <si>
    <t>943155580188921856</t>
  </si>
  <si>
    <t>sergio__glez</t>
  </si>
  <si>
    <t>@ElRonaldMc Están bien los comentarios sarcásticos, pero el #racismo da por resultado tu México, no e mío. Has invitado alguna vez a la “muchacha” a sentarse a tu mesa contigo? Esa es nuestra lamentable historia contemporanea</t>
  </si>
  <si>
    <t>Tue Dec 19 16:26:27 +0000 2017</t>
  </si>
  <si>
    <t>3910310352</t>
  </si>
  <si>
    <t>ElRonaldMc</t>
  </si>
  <si>
    <t>42237296</t>
  </si>
  <si>
    <t>942870054894522368</t>
  </si>
  <si>
    <t>http://pbs.twimg.com/profile_images/2813325471/6d0d4e37a74f93e33216f4677bd7020c_normal.jpeg</t>
  </si>
  <si>
    <t>Vienna, Austria</t>
  </si>
  <si>
    <t>http://twitter.com/sergio__glez/statuses/943155580188921856</t>
  </si>
  <si>
    <t>{"hashtags":[{"text":"racismo","indices":[60,68]}],"symbols":[],"user_mentions":[{"screen_name":"ElRonaldMc","name":"Ronald McDonald's 🎄","id":3910310352,"id_str":"3910310352","indices":[0,11]}],"urls":[]}</t>
  </si>
  <si>
    <t>943129107596005378</t>
  </si>
  <si>
    <t>_claramarialino</t>
  </si>
  <si>
    <t>Racismo, ameaça e gordofobia: o que a violência online fez a estas mulheres. #racismo #ameaça #gordofobia #homofobia #crime 
https://t.co/tdvtwzFbuA</t>
  </si>
  <si>
    <t>Tue Dec 19 14:41:16 +0000 2017</t>
  </si>
  <si>
    <t>762309498686038016</t>
  </si>
  <si>
    <t>http://pbs.twimg.com/profile_images/932766955978870784/MYnte6S2_normal.jpg</t>
  </si>
  <si>
    <t>Number of Tweets</t>
  </si>
  <si>
    <t>Rio de Janeiro, Brasil</t>
  </si>
  <si>
    <t>http://twitter.com/_claramarialino/statuses/943129107596005378</t>
  </si>
  <si>
    <t>{"hashtags":[{"text":"racismo","indices":[77,85]},{"text":"ameaça","indices":[86,93]},{"text":"gordofobia","indices":[94,105]},{"text":"homofobia","indices":[106,116]},{"text":"crime","indices":[117,123]}],"symbols":[],"user_mentions":[],"urls":[{"url":"https://t.co/tdvtwzFbuA","expanded_url":"https://goo.gl/A6gqPX","display_url":"goo.gl/A6gqPX","indices":[126,149]}]}</t>
  </si>
  <si>
    <t>943119149571723264</t>
  </si>
  <si>
    <t>Hispanatolia</t>
  </si>
  <si>
    <t>#Turquía critica el nuevo gobierno de #ultraderecha en #Austria, al que acusa de #racismo y de poner en riesgo los valores de la #UE https://t.co/si6ytVeiLY</t>
  </si>
  <si>
    <t>Tue Dec 19 14:01:42 +0000 2017</t>
  </si>
  <si>
    <t>233927179</t>
  </si>
  <si>
    <t>http://pbs.twimg.com/profile_images/837087328204107776/X1DWyn2q_normal.jpg</t>
  </si>
  <si>
    <t>Turquía España</t>
  </si>
  <si>
    <t>http://twitter.com/Hispanatolia/statuses/943119149571723264</t>
  </si>
  <si>
    <t>{"hashtags":[{"text":"Turquía","indices":[0,8]},{"text":"ultraderecha","indices":[38,51]},{"text":"Austria","indices":[55,63]},{"text":"racismo","indices":[81,89]},{"text":"UE","indices":[129,132]}],"symbols":[],"user_mentions":[],"urls":[{"url":"https://t.co/si6ytVeiLY","expanded_url":"http://www.hispanatolia.com/seccion/2/id_cat,1/id,24121/la-patronal-turca-critica-al-nuevo-gobierno-austriaco-por-su-rechazo-a-una-turquia-en-la-ue","display_url":"hispanatolia.com/seccion/2/id_c…","indices":[133,156]}]}</t>
  </si>
  <si>
    <t>Number of links</t>
  </si>
  <si>
    <t>943118140103380992</t>
  </si>
  <si>
    <t>ForestAcuna</t>
  </si>
  <si>
    <t>RT @vincentcnc: La irresponsabilidad de la mano del #odio, del #racismo, de la intolerancia y los intereses particulares. https://t.co/mu9ziRgp4o</t>
  </si>
  <si>
    <t>Tue Dec 19 13:57:41 +0000 2017</t>
  </si>
  <si>
    <t>843793628933869568</t>
  </si>
  <si>
    <t>http://pbs.twimg.com/profile_images/864962333419986945/TqRNN36z_normal.jpg</t>
  </si>
  <si>
    <t>Bolivia</t>
  </si>
  <si>
    <t>http://twitter.com/ForestAcuna/statuses/943118140103380992</t>
  </si>
  <si>
    <t>{"hashtags":[{"text":"odio","indices":[52,57]},{"text":"racismo","indices":[63,71]}],"symbols":[],"user_mentions":[{"screen_name":"vincentcnc","name":"Vicente Prieto","id":275582942,"id_str":"275582942","indices":[3,14]}],"urls":[]}</t>
  </si>
  <si>
    <t>943111386359582725</t>
  </si>
  <si>
    <t>bol</t>
  </si>
  <si>
    <t>#Retrospectiva2017 #Nãomecalo  2017 foi o ano das denúncias: contra o #racismo https://t.co/kakaitjzPW https://t.co/bB0jvPdnsS</t>
  </si>
  <si>
    <t>Tue Dec 19 13:30:51 +0000 2017</t>
  </si>
  <si>
    <t>Unique tweets</t>
  </si>
  <si>
    <t>15569598</t>
  </si>
  <si>
    <t>&lt;a href="https://about.twitter.com/products/tweetdeck" rel="nofollow"&gt;TweetDeck&lt;/a&gt;</t>
  </si>
  <si>
    <t>http://pbs.twimg.com/profile_images/778297252162965504/jn3mMnTx_normal.jpg</t>
  </si>
  <si>
    <t>http://twitter.com/bol/statuses/943111386359582725</t>
  </si>
  <si>
    <t>{"hashtags":[{"text":"Retrospectiva2017","indices":[0,18]},{"text":"Nãomecalo","indices":[19,29]},{"text":"racismo","indices":[70,78]}],"symbols":[],"user_mentions":[],"urls":[{"url":"https://t.co/kakaitjzPW","expanded_url":"https://goo.gl/6WiBg4","display_url":"goo.gl/6WiBg4","indices":[79,102]}],"media":[{"id":943111379757748200,"id_str":"943111379757748224","indices":[103,126],"media_url":"http://pbs.twimg.com/media/DRaazZYW0AA-ZYm.jpg","media_url_https":"https://pbs.twimg.com/media/DRaazZYW0AA-ZYm.jpg","url":"https://t.co/bB0jvPdnsS","display_url":"pic.twitter.com/bB0jvPdnsS","expanded_url":"https://twitter.com/bol/status/943111386359582725/photo/1","type":"photo","sizes":{"thumb":{"w":150,"h":150,"resize":"crop"},"large":{"w":600,"h":315,"resize":"fit"},"medium":{"w":600,"h":315,"resize":"fit"},"small":{"w":600,"h":315,"resize":"fit"}}}]}</t>
  </si>
  <si>
    <t>943110121437192192</t>
  </si>
  <si>
    <t>segurpricat</t>
  </si>
  <si>
    <t>La" ley contra la violencia, el racismo, la xenofobia y la intolerancia en el deporte"    son la normativas y medidas dirigidas a la erradicación de la violencia, del #racismo, la #xenofobia y la intolerancia tambien en espectáculos deportivos españoles  https://t.co/whk2BZPC85 https://t.co/thPo2dc10c</t>
  </si>
  <si>
    <t>Tue Dec 19 13:25:49 +0000 2017</t>
  </si>
  <si>
    <t>1246373431</t>
  </si>
  <si>
    <t>http://pbs.twimg.com/profile_images/421210943670865920/DgApyeNb_normal.png</t>
  </si>
  <si>
    <t>Pau Claris 97 Barcelona Spain</t>
  </si>
  <si>
    <t>http://twitter.com/segurpricat/statuses/943110121437192192</t>
  </si>
  <si>
    <t>{"hashtags":[{"text":"racismo","indices":[167,175]},{"text":"xenofobia","indices":[180,190]}],"symbols":[],"user_mentions":[],"urls":[{"url":"https://t.co/whk2BZPC85","expanded_url":"http://www.careonsafety.com/2016/10/servicios-de-formacion-de-seguridad-y.html","display_url":"careonsafety.com/2016/10/servic…","indices":[255,278]}],"media":[{"id":943110118467604500,"id_str":"943110118467604480","indices":[279,302],"media_url":"http://pbs.twimg.com/media/DRaZp-tWkAACgYz.jpg","media_url_https":"https://pbs.twimg.com/media/DRaZp-tWkAACgYz.jpg","url":"https://t.co/thPo2dc10c","display_url":"pic.twitter.com/thPo2dc10c","expanded_url":"https://twitter.com/segurpricat/status/943110121437192192/photo/1","type":"photo","sizes":{"medium":{"w":225,"h":225,"resize":"fit"},"thumb":{"w":150,"h":150,"resize":"crop"},"small":{"w":225,"h":225,"resize":"fit"},"large":{"w":225,"h":225,"resize":"fit"}}}]}</t>
  </si>
  <si>
    <t>943110121030332416</t>
  </si>
  <si>
    <t>careonsafety</t>
  </si>
  <si>
    <t>La" ley contra la violencia, el racismo, la xenofobia y la intolerancia en el deporte"    son la normativas y medidas dirigidas a la erradicación de la violencia, del #racismo, la #xenofobia y la intolerancia tambien en espectáculos deportivos españoles  https://t.co/3rQ2GhRmkJ https://t.co/sdcnjPmSCF</t>
  </si>
  <si>
    <t>1867811605</t>
  </si>
  <si>
    <t>http://pbs.twimg.com/profile_images/769062696985788416/fD5XUAol_normal.jpg</t>
  </si>
  <si>
    <t>España</t>
  </si>
  <si>
    <t>http://twitter.com/careonsafety/statuses/943110121030332416</t>
  </si>
  <si>
    <t>{"hashtags":[{"text":"racismo","indices":[167,175]},{"text":"xenofobia","indices":[180,190]}],"symbols":[],"user_mentions":[],"urls":[{"url":"https://t.co/3rQ2GhRmkJ","expanded_url":"http://www.careonsafety.com/2016/10/servicios-de-formacion-de-seguridad-y.html","display_url":"careonsafety.com/2016/10/servic…","indices":[255,278]}],"media":[{"id":943110118476001300,"id_str":"943110118476001288","indices":[279,302],"media_url":"http://pbs.twimg.com/media/DRaZp-vWsAgGPtn.jpg","media_url_https":"https://pbs.twimg.com/media/DRaZp-vWsAgGPtn.jpg","url":"https://t.co/sdcnjPmSCF","display_url":"pic.twitter.com/sdcnjPmSCF","expanded_url":"https://twitter.com/careonsafety/status/943110121030332416/photo/1","type":"photo","sizes":{"medium":{"w":225,"h":225,"resize":"fit"},"thumb":{"w":150,"h":150,"resize":"crop"},"small":{"w":225,"h":225,"resize":"fit"},"large":{"w":225,"h":225,"resize":"fit"}}}]}</t>
  </si>
  <si>
    <t>943093147248275456</t>
  </si>
  <si>
    <t>SOSRacismoFede</t>
  </si>
  <si>
    <t>Es sencillo, sólo tienes que decir #NO!
Contra el #Racismo y la #Discriminación tres palabras: PIENSA, ACTÚA DENUNCIA.
Si eres víctima o testigo, y tienes dudas/preguntas, no dudes en contactar con nosotras! #NoHate #odio #discursoodio https://t.co/qnB47SC5FE</t>
  </si>
  <si>
    <t>Tue Dec 19 12:18:22 +0000 2017</t>
  </si>
  <si>
    <t>773894579716235268</t>
  </si>
  <si>
    <t>http://pbs.twimg.com/profile_images/843794017062215681/rnSLhNfz_normal.jpg</t>
  </si>
  <si>
    <t>http://twitter.com/SOSRacismoFede/statuses/943093147248275456</t>
  </si>
  <si>
    <t>{"hashtags":[{"text":"NO","indices":[35,38]},{"text":"Racismo","indices":[50,58]},{"text":"Discriminación","indices":[64,79]},{"text":"NoHate","indices":[208,215]},{"text":"odio","indices":[216,221]},{"text":"discursoodio","indices":[222,235]}],"symbols":[],"user_mentions":[],"urls":[],"media":[{"id":943092656246345700,"id_str":"943092656246345728","indices":[236,259],"media_url":"http://pbs.twimg.com/media/DRaJxi3X0AAHwAM.jpg","media_url_https":"https://pbs.twimg.com/media/DRaJxi3X0AAHwAM.jpg","url":"https://t.co/qnB47SC5FE","display_url":"pic.twitter.com/qnB47SC5FE","expanded_url":"https://twitter.com/SOSRacismoFede/status/943093147248275456/photo/1","type":"photo","sizes":{"thumb":{"w":150,"h":150,"resize":"crop"},"large":{"w":2040,"h":2048,"resize":"fit"},"small":{"w":677,"h":680,"resize":"fit"},"medium":{"w":1195,"h":1200,"resize":"fit"}}}]}</t>
  </si>
  <si>
    <t>943090051587682305</t>
  </si>
  <si>
    <t>esracismosos</t>
  </si>
  <si>
    <t>RT @marina_marciana: Relato que punza el corazón. "Que acabe la espiral tóxica del #racismo " https://t.co/rRu0EkWd2B</t>
  </si>
  <si>
    <t>Tue Dec 19 12:06:04 +0000 2017</t>
  </si>
  <si>
    <t>3303905429</t>
  </si>
  <si>
    <t>http://pbs.twimg.com/profile_images/610893522632224769/8JTvbF-E_normal.jpg</t>
  </si>
  <si>
    <t>http://twitter.com/esracismosos/statuses/943090051587682305</t>
  </si>
  <si>
    <t>{"hashtags":[{"text":"racismo","indices":[83,91]}],"symbols":[],"user_mentions":[{"screen_name":"marina_marciana","name":"Marciana","id":199522401,"id_str":"199522401","indices":[3,19]}],"urls":[{"url":"https://t.co/rRu0EkWd2B","expanded_url":"https://twitter.com/esracismosos/status/943071806646358016","display_url":"twitter.com/esracismosos/s…","indices":[94,117]}]}</t>
  </si>
  <si>
    <t>943089265092767744</t>
  </si>
  <si>
    <t>Laigarali</t>
  </si>
  <si>
    <t>Fui con mi familia, gitanos, a los multicines de @LasArenas (@GrupBalanya) de #Bcn, y no los quisieron atender, entiendo, por ser #gitanos #racismo #Barcelona #calos #discriminacion vía @laigarali https://t.co/b6XNGwy9W9</t>
  </si>
  <si>
    <t>Tue Dec 19 12:02:57 +0000 2017</t>
  </si>
  <si>
    <t>202643121</t>
  </si>
  <si>
    <t>http://pbs.twimg.com/profile_images/573124424146153473/VBLj0kCu_normal.jpeg</t>
  </si>
  <si>
    <t>Vilanova i la Geltrú, Bcn</t>
  </si>
  <si>
    <t>http://twitter.com/Laigarali/statuses/943089265092767744</t>
  </si>
  <si>
    <t>{"hashtags":[{"text":"Bcn","indices":[78,82]},{"text":"gitanos","indices":[130,138]},{"text":"racismo","indices":[139,147]},{"text":"Barcelona","indices":[148,158]},{"text":"calos","indices":[159,165]},{"text":"discriminacion","indices":[166,181]}],"symbols":[],"user_mentions":[{"screen_name":"lasarenas","name":"Rob van Honschoten","id":22026537,"id_str":"22026537","indices":[49,59]},{"screen_name":"Laigarali","name":"Laia García Aliaga","id":202643121,"id_str":"202643121","indices":[186,196]}],"urls":[{"url":"https://t.co/b6XNGwy9W9","expanded_url":"https://ctt.ec/IUmc3+","display_url":"ctt.ec/IUmc3+","indices":[197,220]}]}</t>
  </si>
  <si>
    <t>943082526658256896</t>
  </si>
  <si>
    <t>EdmondD09082129</t>
  </si>
  <si>
    <t>RT @Agnosis9: Si una persona negra se disfraza de Papá Noel 🎅🏼 será #racismo también? 🤔🤔 https://t.co/K3LCw601JX</t>
  </si>
  <si>
    <t>Tue Dec 19 11:36:10 +0000 2017</t>
  </si>
  <si>
    <t>796034284545069058</t>
  </si>
  <si>
    <t>&lt;- conversation explorer</t>
  </si>
  <si>
    <t>http://pbs.twimg.com/profile_images/909080342207836160/TnZQjL8g_normal.jpg</t>
  </si>
  <si>
    <t>http://twitter.com/EdmondD09082129/statuses/943082526658256896</t>
  </si>
  <si>
    <t>{"hashtags":[{"text":"racismo","indices":[68,76]}],"symbols":[],"user_mentions":[{"screen_name":"Agnosis9","name":"Dr. Ramsés","id":774273403050221600,"id_str":"774273403050221568","indices":[3,12]}],"urls":[],"media":[{"id":942829465876430800,"id_str":"942829465876430848","indices":[89,112],"media_url":"http://pbs.twimg.com/media/DRWaZ2VWAAATleL.jpg","media_url_https":"https://pbs.twimg.com/media/DRWaZ2VWAAATleL.jpg","url":"https://t.co/K3LCw601JX","display_url":"pic.twitter.com/K3LCw601JX","expanded_url":"https://twitter.com/Agnosis9/status/942829845825904641/photo/1","type":"photo","sizes":{"thumb":{"w":150,"h":150,"resize":"crop"},"medium":{"w":716,"h":789,"resize":"fit"},"small":{"w":617,"h":680,"resize":"fit"},"large":{"w":716,"h":789,"resize":"fit"}},"source_status_id":942829845825904600,"source_status_id_str":"942829845825904641","source_user_id":774273403050221600,"source_user_id_str":"774273403050221568"}]}</t>
  </si>
  <si>
    <t>943082291907252224</t>
  </si>
  <si>
    <t>marina_marciana</t>
  </si>
  <si>
    <t>Relato que punza el corazón. "Que acabe la espiral tóxica del #racismo " https://t.co/rRu0EkWd2B</t>
  </si>
  <si>
    <t>Tue Dec 19 11:35:14 +0000 2017</t>
  </si>
  <si>
    <t>199522401</t>
  </si>
  <si>
    <t>http://pbs.twimg.com/profile_images/891792738521317377/YywJOOZg_normal.jpg</t>
  </si>
  <si>
    <t>Barcelona, Cataluña</t>
  </si>
  <si>
    <t>&lt;- searchable archive</t>
  </si>
  <si>
    <t>http://twitter.com/marina_marciana/statuses/943082291907252224</t>
  </si>
  <si>
    <t>{"hashtags":[{"text":"racismo","indices":[62,70]}],"symbols":[],"user_mentions":[],"urls":[{"url":"https://t.co/rRu0EkWd2B","expanded_url":"https://twitter.com/esracismosos/status/943071806646358016","display_url":"twitter.com/esracismosos/s…","indices":[73,96]}]}</t>
  </si>
  <si>
    <t>943074759646023680</t>
  </si>
  <si>
    <t>JOVESOLIDES</t>
  </si>
  <si>
    <t>Una nueva marcha contra los CIE clama contra el "#racismo institucional" https://t.co/1aHillNJXx vía @LaVanguardia #CIEsNO #DDHH #Valencia</t>
  </si>
  <si>
    <t>Tue Dec 19 11:05:18 +0000 2017</t>
  </si>
  <si>
    <t>253522642</t>
  </si>
  <si>
    <t>http://pbs.twimg.com/profile_images/803142147365015552/tcfi_BPr_normal.jpg</t>
  </si>
  <si>
    <t>La Coma, Paterna, (Valencia)</t>
  </si>
  <si>
    <t>http://twitter.com/JOVESOLIDES/statuses/943074759646023680</t>
  </si>
  <si>
    <t>{"hashtags":[{"text":"racismo","indices":[49,57]},{"text":"CIEsNO","indices":[115,122]},{"text":"DDHH","indices":[123,128]},{"text":"Valencia","indices":[129,138]}],"symbols":[],"user_mentions":[{"screen_name":"LaVanguardia","name":"La Vanguardia","id":74453123,"id_str":"74453123","indices":[101,114]}],"urls":[{"url":"https://t.co/1aHillNJXx","expanded_url":"http://ow.ly/SuvC30hjBWs","display_url":"ow.ly/SuvC30hjBWs","indices":[73,96]}]}</t>
  </si>
  <si>
    <t>943072451327614976</t>
  </si>
  <si>
    <t>SergioBastidaP8</t>
  </si>
  <si>
    <t>RT @_tintalibre: Dedicamos nuestro #retrovisor a @CornelWest, activista y autor de libros de cabecera sobre el #racismo https://t.co/BxwYHO4Wgy https://t.co/dhjDbdqfVu</t>
  </si>
  <si>
    <t>Tue Dec 19 10:56:08 +0000 2017</t>
  </si>
  <si>
    <t>818373233225437184</t>
  </si>
  <si>
    <t>http://pbs.twimg.com/profile_images/857171623522299904/V2V7-YSO_normal.jpg</t>
  </si>
  <si>
    <t>Ferrol, España</t>
  </si>
  <si>
    <t>http://twitter.com/SergioBastidaP8/statuses/943072451327614976</t>
  </si>
  <si>
    <t>{"hashtags":[{"text":"retrovisor","indices":[35,46]},{"text":"racismo","indices":[111,119]}],"symbols":[],"user_mentions":[{"screen_name":"_tintalibre","name":"tintaLibre","id":984784848,"id_str":"984784848","indices":[3,15]},{"screen_name":"CornelWest","name":"Cornel West","id":36743910,"id_str":"36743910","indices":[49,60]}],"urls":[]}</t>
  </si>
  <si>
    <t>943056274727538688</t>
  </si>
  <si>
    <t>SarayB_</t>
  </si>
  <si>
    <t>No podemos naturalizar ningún tipo de racismo, en este caso el que nos ocupa, contra el #PuebloGitano (Aunque el #racismo es uno) hemos de tener una actitud de defensa. #RromaniPativ #DignidadGitana</t>
  </si>
  <si>
    <t>Tue Dec 19 09:51:51 +0000 2017</t>
  </si>
  <si>
    <t>258972502</t>
  </si>
  <si>
    <t>http://pbs.twimg.com/profile_images/869119452394266626/fd71rHUO_normal.jpg</t>
  </si>
  <si>
    <t>Revolución Gitana</t>
  </si>
  <si>
    <t>http://twitter.com/SarayB_/statuses/943056274727538688</t>
  </si>
  <si>
    <t>{"hashtags":[{"text":"PuebloGitano","indices":[88,101]},{"text":"racismo","indices":[113,121]},{"text":"RromaniPativ","indices":[169,182]},{"text":"DignidadGitana","indices":[183,198]}],"symbols":[],"user_mentions":[],"urls":[]}</t>
  </si>
  <si>
    <t>943054373499916289</t>
  </si>
  <si>
    <t>Redesscan</t>
  </si>
  <si>
    <t>Tue Dec 19 09:44:18 +0000 2017</t>
  </si>
  <si>
    <t>508860132</t>
  </si>
  <si>
    <t>http://pbs.twimg.com/profile_images/1862372795/REDESSCAN-640x480_normal.png</t>
  </si>
  <si>
    <t>Canarias</t>
  </si>
  <si>
    <t>http://twitter.com/Redesscan/statuses/943054373499916289</t>
  </si>
  <si>
    <t>943035568920977408</t>
  </si>
  <si>
    <t>rosefem1</t>
  </si>
  <si>
    <t>@RiversSoul @retiemblaBJ @RadioZapote @CNI_Mexico @otrasvocesotrah @Mastuerzo2011 @SilviaCarlova @HernndezAlpzar @saboteamos @compabrigada @1Lengualerta @haurrubi 🔝🔴 #Firmatón por #Marichuy: Explanada de @bellasartesinba https://t.co/AHCt9t7btw 
🔵Firmar "por Marichuy: una firma contra el #racismo y la exclusión" https://t.co/2iW9PRQXar 🔛
⚠️MECANISMO ➡️ ¿Para qué se requiere la credencial del INE? https://t.co/1jMyjGelk9 🔚 https://t.co/At48NUc092</t>
  </si>
  <si>
    <t>Tue Dec 19 08:29:35 +0000 2017</t>
  </si>
  <si>
    <t>57089169</t>
  </si>
  <si>
    <t>RiversSoul</t>
  </si>
  <si>
    <t>92162356</t>
  </si>
  <si>
    <t>942899850349121536</t>
  </si>
  <si>
    <t>http://pbs.twimg.com/profile_images/797535705777872896/r0KDJa-i_normal.jpg</t>
  </si>
  <si>
    <t>http://twitter.com/rosefem1/statuses/943035568920977408</t>
  </si>
  <si>
    <t>{"hashtags":[{"text":"Firmatón","indices":[166,175]},{"text":"Marichuy","indices":[180,189]},{"text":"racismo","indices":[290,298]}],"symbols":[],"user_mentions":[{"screen_name":"RiversSoul","name":"ARHK","id":57089169,"id_str":"57089169","indices":[0,11]},{"screen_name":"retiemblaBJ","name":"retiemblaBJ","id":901950768311410700,"id_str":"901950768311410689","indices":[12,24]},{"screen_name":"RadioZapote","name":"RadioZapote","id":58261480,"id_str":"58261480","indices":[25,37]},{"screen_name":"CNI_Mexico","name":"CNI México","id":843845650991251500,"id_str":"843845650991251456","indices":[38,49]},{"screen_name":"otrasvocesotrah","name":"OtrasVoces OtraHist","id":168772425,"id_str":"168772425","indices":[50,66]},{"screen_name":"Mastuerzo2011","name":"FRANCISCO BARRIOS","id":368418142,"id_str":"368418142","indices":[67,81]},{"screen_name":"SilviaCarlova","name":"Silvia Carlova","id":1638808560,"id_str":"1638808560","indices":[82,96]},{"screen_name":"HernndezAlpzar","name":"Hernández Alpízar","id":378127538,"id_str":"378127538","indices":[97,112]},{"screen_name":"saboteamos","name":"Saboteamos","id":155613386,"id_str":"155613386","indices":[113,124]},{"screen_name":"compabrigada","name":"Brigada Solidaria","id":2976029907,"id_str":"2976029907","indices":[125,138]},{"screen_name":"1Lengualerta","name":"Lengualerta","id":236713498,"id_str":"236713498","indices":[139,152]},{"screen_name":"haurrubi","name":"Haurrubi","id":193457958,"id_str":"193457958","indices":[153,162]},{"screen_name":"bellasartesinba","name":"Bellas Artes","id":45696879,"id_str":"45696879","indices":[204,220]}],"urls":[{"url":"https://t.co/AHCt9t7btw","expanded_url":"https://goo.gl/6sMvQQ","display_url":"goo.gl/6sMvQQ","indices":[221,244]},{"url":"https://t.co/2iW9PRQXar","expanded_url":"http://allimite.mx/marichuy-una-firma/","display_url":"allimite.mx/marichuy-una-f…","indices":[315,338]},{"url":"https://t.co/1jMyjGelk9","expanded_url":"https://goo.gl/mQ9gR9","display_url":"goo.gl/mQ9gR9","indices":[402,425]}],"media":[{"id":943035554232352800,"id_str":"943035554232352769","indices":[428,451],"media_url":"http://pbs.twimg.com/tweet_video_thumb/DRZV1xSVQAEnUlo.jpg","media_url_https":"https://pbs.twimg.com/tweet_video_thumb/DRZV1xSVQAEnUlo.jpg","url":"https://t.co/At48NUc092","display_url":"pic.twitter.com/At48NUc092","expanded_url":"https://twitter.com/rosefem1/status/943035568920977408/photo/1","type":"photo","sizes":{"small":{"w":480,"h":480,"resize":"fit"},"thumb":{"w":150,"h":150,"resize":"crop"},"large":{"w":480,"h":480,"resize":"fit"},"medium":{"w":480,"h":480,"resize":"fit"}}}]}</t>
  </si>
  <si>
    <t>943035341644103680</t>
  </si>
  <si>
    <t>🔝🔴 #Firmatón por #Marichuy: #Hoy Explanada de @bellasartesinba https://t.co/AHCt9t7btw 
🔵Firmar "por Marichuy: una firma contra el #racismo y la exclusión" https://t.co/2iW9PRQXar 🔛
⚠️MECANISMO ➡️¿Para qué se requiere la credencial del INE? https://t.co/1jMyjGelk9 🔚 https://t.co/oERfpkdsBN</t>
  </si>
  <si>
    <t>Tue Dec 19 08:28:40 +0000 2017</t>
  </si>
  <si>
    <t>http://twitter.com/rosefem1/statuses/943035341644103680</t>
  </si>
  <si>
    <t>{"hashtags":[{"text":"Firmatón","indices":[3,12]},{"text":"Marichuy","indices":[17,26]},{"text":"Hoy","indices":[28,32]},{"text":"racismo","indices":[132,140]}],"symbols":[],"user_mentions":[{"screen_name":"bellasartesinba","name":"Bellas Artes","id":45696879,"id_str":"45696879","indices":[46,62]}],"urls":[{"url":"https://t.co/AHCt9t7btw","expanded_url":"https://goo.gl/6sMvQQ","display_url":"goo.gl/6sMvQQ","indices":[63,86]},{"url":"https://t.co/2iW9PRQXar","expanded_url":"http://allimite.mx/marichuy-una-firma/","display_url":"allimite.mx/marichuy-una-f…","indices":[157,180]},{"url":"https://t.co/1jMyjGelk9","expanded_url":"https://goo.gl/mQ9gR9","display_url":"goo.gl/mQ9gR9","indices":[243,266]},{"url":"https://t.co/oERfpkdsBN","expanded_url":"https://twitter.com/RiversSoul/status/942899850349121536","display_url":"twitter.com/RiversSoul/sta…","indices":[269,292]}]}</t>
  </si>
  <si>
    <t>943033779731517440</t>
  </si>
  <si>
    <t>_infoLibre</t>
  </si>
  <si>
    <t>Tue Dec 19 08:22:28 +0000 2017</t>
  </si>
  <si>
    <t>603884167</t>
  </si>
  <si>
    <t>http://pbs.twimg.com/profile_images/881635235770793984/h7QslQ3G_normal.jpg</t>
  </si>
  <si>
    <t>Madrid</t>
  </si>
  <si>
    <t>http://twitter.com/_infoLibre/statuses/943033779731517440</t>
  </si>
  <si>
    <t>943029409770037249</t>
  </si>
  <si>
    <t>_tintalibre</t>
  </si>
  <si>
    <t>Dedicamos nuestro #retrovisor a @CornelWest, activista y autor de libros de cabecera sobre el #racismo https://t.co/BxwYHO4Wgy https://t.co/dhjDbdqfVu</t>
  </si>
  <si>
    <t>Tue Dec 19 08:05:06 +0000 2017</t>
  </si>
  <si>
    <t>984784848</t>
  </si>
  <si>
    <t>http://pbs.twimg.com/profile_images/378800000819706418/d8a89c64590bfda92d87d4c80671d641_normal.jpeg</t>
  </si>
  <si>
    <t>http://twitter.com/_tintalibre/statuses/943029409770037249</t>
  </si>
  <si>
    <t>{"hashtags":[{"text":"retrovisor","indices":[18,29]},{"text":"racismo","indices":[94,102]}],"symbols":[],"user_mentions":[{"screen_name":"CornelWest","name":"Cornel West","id":36743910,"id_str":"36743910","indices":[32,43]}],"urls":[{"url":"https://t.co/BxwYHO4Wgy","expanded_url":"http://ow.ly/U7O930hi46N","display_url":"ow.ly/U7O930hi46N","indices":[103,126]}],"media":[{"id":943029407660126200,"id_str":"943029407660126208","indices":[127,150],"media_url":"http://pbs.twimg.com/media/DRZQP_hUMAAZQzF.jpg","media_url_https":"https://pbs.twimg.com/media/DRZQP_hUMAAZQzF.jpg","url":"https://t.co/dhjDbdqfVu","display_url":"pic.twitter.com/dhjDbdqfVu","expanded_url":"https://twitter.com/_tintalibre/status/943029409770037249/photo/1","type":"photo","sizes":{"thumb":{"w":150,"h":150,"resize":"crop"},"small":{"w":558,"h":680,"resize":"fit"},"large":{"w":932,"h":1135,"resize":"fit"},"medium":{"w":932,"h":1135,"resize":"fit"}}}]}</t>
  </si>
  <si>
    <t>943021724920176640</t>
  </si>
  <si>
    <t>Agrovall</t>
  </si>
  <si>
    <t>RT @albasenve: En @lasprovincias del lunes ... #Discriminarydiscriminarse #xeNOfobia #racismo https://t.co/1IXa42ZgIh</t>
  </si>
  <si>
    <t>Tue Dec 19 07:34:34 +0000 2017</t>
  </si>
  <si>
    <t>302475298</t>
  </si>
  <si>
    <t>http://pbs.twimg.com/profile_images/885364222301003776/pr7VwN8p_normal.jpg</t>
  </si>
  <si>
    <t>Cuenca - ESPAÑA</t>
  </si>
  <si>
    <t>http://twitter.com/Agrovall/statuses/943021724920176640</t>
  </si>
  <si>
    <t>{"hashtags":[{"text":"Discriminarydiscriminarse","indices":[47,73]},{"text":"xeNOfobia","indices":[74,84]},{"text":"racismo","indices":[85,93]}],"symbols":[],"user_mentions":[{"screen_name":"albasenve","name":"Alberto Asensi","id":4805006535,"id_str":"4805006535","indices":[3,13]},{"screen_name":"lasprovincias","name":"LAS PROVINCIAS","id":17618159,"id_str":"17618159","indices":[18,32]}],"urls":[],"media":[{"id":800630778262679600,"id_str":"800630778262679552","indices":[94,117],"media_url":"http://pbs.twimg.com/media/Cxxpc26XcAAowbP.jpg","media_url_https":"https://pbs.twimg.com/media/Cxxpc26XcAAowbP.jpg","url":"https://t.co/1IXa42ZgIh","display_url":"pic.twitter.com/1IXa42ZgIh","expanded_url":"https://twitter.com/albasenve/status/800630881257984000/photo/1","type":"photo","sizes":{"thumb":{"w":150,"h":150,"resize":"crop"},"medium":{"w":366,"h":587,"resize":"fit"},"small":{"w":366,"h":587,"resize":"fit"},"large":{"w":366,"h":587,"resize":"fit"}},"source_status_id":800630881257984000,"source_status_id_str":"800630881257984000","source_user_id":4805006535,"source_user_id_str":"4805006535"}]}</t>
  </si>
  <si>
    <t>943021270228197376</t>
  </si>
  <si>
    <t>JulioAbascal56</t>
  </si>
  <si>
    <t>Tue Dec 19 07:32:45 +0000 2017</t>
  </si>
  <si>
    <t>900379938</t>
  </si>
  <si>
    <t>http://pbs.twimg.com/profile_images/903490145638244353/mStZrF_t_normal.jpg</t>
  </si>
  <si>
    <t>Coslada, España</t>
  </si>
  <si>
    <t>http://twitter.com/JulioAbascal56/statuses/943021270228197376</t>
  </si>
  <si>
    <t>943017933978161152</t>
  </si>
  <si>
    <t>KarenOlayaV11</t>
  </si>
  <si>
    <t>El #racismo comienza por nosotros, ¿Porque odiar un color que no es natural tuyo?
Si Dios hizo la divercidad de colores fué porque así a el le plació.</t>
  </si>
  <si>
    <t>Tue Dec 19 07:19:30 +0000 2017</t>
  </si>
  <si>
    <t>902174771881926656</t>
  </si>
  <si>
    <t>http://pbs.twimg.com/profile_images/942156632141778944/K00aJ7vd_normal.jpg</t>
  </si>
  <si>
    <t>http://twitter.com/KarenOlayaV11/statuses/943017933978161152</t>
  </si>
  <si>
    <t>{"hashtags":[{"text":"racismo","indices":[3,11]}],"symbols":[],"user_mentions":[],"urls":[]}</t>
  </si>
  <si>
    <t>943008669737930752</t>
  </si>
  <si>
    <t>KonDMoore</t>
  </si>
  <si>
    <t>Tue Dec 19 06:42:41 +0000 2017</t>
  </si>
  <si>
    <t>916298506121482240</t>
  </si>
  <si>
    <t>http://pbs.twimg.com/profile_images/941346271431938048/JubPfa1x_normal.jpg</t>
  </si>
  <si>
    <t>Number of RTs</t>
  </si>
  <si>
    <t>Barcelona, España</t>
  </si>
  <si>
    <t>http://twitter.com/KonDMoore/statuses/943008669737930752</t>
  </si>
  <si>
    <t>943007402349260800</t>
  </si>
  <si>
    <t>mathusal9</t>
  </si>
  <si>
    <t>Tue Dec 19 06:37:39 +0000 2017</t>
  </si>
  <si>
    <t>929048587056680960</t>
  </si>
  <si>
    <t>http://pbs.twimg.com/profile_images/936494587761385472/4QRLIAtv_normal.jpg</t>
  </si>
  <si>
    <t>Málaga, España</t>
  </si>
  <si>
    <t>http://twitter.com/mathusal9/statuses/943007402349260800</t>
  </si>
  <si>
    <t>943006776437420033</t>
  </si>
  <si>
    <t>alfonso_alcazar</t>
  </si>
  <si>
    <t>Tue Dec 19 06:35:10 +0000 2017</t>
  </si>
  <si>
    <t>259390986</t>
  </si>
  <si>
    <t>http://pbs.twimg.com/profile_images/941795898295758848/sMVnKcpC_normal.jpg</t>
  </si>
  <si>
    <t>Málaga España</t>
  </si>
  <si>
    <t>http://twitter.com/alfonso_alcazar/statuses/943006776437420033</t>
  </si>
  <si>
    <t>942986263870795782</t>
  </si>
  <si>
    <t>EvaFernandezFZ</t>
  </si>
  <si>
    <t>La #Humanidad 👉de la tribu🍗el garrote,al👉#Respeto a los demás👌 #Convivir SIN #Racismo CON💖 #Pluralismo #Diversidad  https://t.co/WFdTOncvcx</t>
  </si>
  <si>
    <t>Tue Dec 19 05:13:39 +0000 2017</t>
  </si>
  <si>
    <t>4467329175</t>
  </si>
  <si>
    <t>http://pbs.twimg.com/profile_images/741532253801578496/1PENQIdJ_normal.jpg</t>
  </si>
  <si>
    <t>http://twitter.com/EvaFernandezFZ/statuses/942986263870795782</t>
  </si>
  <si>
    <t>{"hashtags":[{"text":"Humanidad","indices":[3,13]},{"text":"Respeto","indices":[41,49]},{"text":"Convivir","indices":[63,72]},{"text":"Racismo","indices":[77,85]},{"text":"Pluralismo","indices":[91,102]},{"text":"Diversidad","indices":[103,114]}],"symbols":[],"user_mentions":[],"urls":[{"url":"https://t.co/WFdTOncvcx","expanded_url":"https://elpais.com/elpais/2017/12/16/opinion/1513429479_330335.html","display_url":"elpais.com/elpais/2017/12…","indices":[116,139]}]}</t>
  </si>
  <si>
    <t>942979973643718658</t>
  </si>
  <si>
    <t>lauragcolorado</t>
  </si>
  <si>
    <t>RT @LucasLeys: Los pecados más peligrosos de los que se debe despojar la iglesia son los del corazón. #narcicismo #superficalidad #racismo #revanchismo #codicia.</t>
  </si>
  <si>
    <t>Tue Dec 19 04:48:40 +0000 2017</t>
  </si>
  <si>
    <t>498570627</t>
  </si>
  <si>
    <t>http://pbs.twimg.com/profile_images/906219755652177921/FYHrG2wG_normal.jpg</t>
  </si>
  <si>
    <t>http://twitter.com/lauragcolorado/statuses/942979973643718658</t>
  </si>
  <si>
    <t>{"hashtags":[{"text":"narcicismo","indices":[102,113]},{"text":"superficalidad","indices":[114,129]},{"text":"racismo","indices":[130,138]}],"symbols":[],"user_mentions":[{"screen_name":"LucasLeys","name":"Lucas Leys","id":38094945,"id_str":"38094945","indices":[3,13]}],"urls":[]}</t>
  </si>
  <si>
    <t>942961198919749632</t>
  </si>
  <si>
    <t>dandebolamaisum</t>
  </si>
  <si>
    <t>RT @geledes: Criança negra é impedida de entrar em shopping de luxo em Guarulhos #geledes #racismo https://t.co/JdHbz1uH4G https://t.co/0gbDZhc1bf</t>
  </si>
  <si>
    <t>Tue Dec 19 03:34:03 +0000 2017</t>
  </si>
  <si>
    <t>908507565117575168</t>
  </si>
  <si>
    <t>http://pbs.twimg.com/profile_images/908516776849412096/3kk6KYX-_normal.jpg</t>
  </si>
  <si>
    <t>http://twitter.com/dandebolamaisum/statuses/942961198919749632</t>
  </si>
  <si>
    <t>{"hashtags":[{"text":"geledes","indices":[81,89]},{"text":"racismo","indices":[90,98]}],"symbols":[],"user_mentions":[{"screen_name":"geledes","name":"Geledés Mulher Negra","id":43290742,"id_str":"43290742","indices":[3,11]}],"urls":[{"url":"https://t.co/JdHbz1uH4G","expanded_url":"https://www.geledes.org.br/crianca-negra-e-impedida-de-entrar-em-shopping-de-luxo-em-guarulhos/","display_url":"geledes.org.br/crianca-negra-…","indices":[99,122]}]}</t>
  </si>
  <si>
    <t>942960974667091968</t>
  </si>
  <si>
    <t>Tue Dec 19 03:33:10 +0000 2017</t>
  </si>
  <si>
    <t>http://twitter.com/dandebolamaisum/statuses/942960974667091968</t>
  </si>
  <si>
    <t>942949382571175937</t>
  </si>
  <si>
    <t>Leandreadlock</t>
  </si>
  <si>
    <t>Tue Dec 19 02:47:06 +0000 2017</t>
  </si>
  <si>
    <t>3894073420</t>
  </si>
  <si>
    <t>http://pbs.twimg.com/profile_images/890016952554532864/nZ91yfgy_normal.jpg</t>
  </si>
  <si>
    <t>São Paulo, Brasil</t>
  </si>
  <si>
    <t>http://twitter.com/Leandreadlock/statuses/942949382571175937</t>
  </si>
  <si>
    <t>942938585912827915</t>
  </si>
  <si>
    <t>XikoJr59</t>
  </si>
  <si>
    <t>Este sim é um #HomãoDaPorra 👏👊 O #Racismo e #Preconceito só existe para aqueles d mente vazia e sem coração igual a #Esquerda https://t.co/RxGgs1BoWh</t>
  </si>
  <si>
    <t>Tue Dec 19 02:04:12 +0000 2017</t>
  </si>
  <si>
    <t>926879933552611332</t>
  </si>
  <si>
    <t>http://pbs.twimg.com/profile_images/938995150126161925/TlL3arRO_normal.jpg</t>
  </si>
  <si>
    <t>http://twitter.com/XikoJr59/statuses/942938585912827915</t>
  </si>
  <si>
    <t>{"hashtags":[{"text":"HomãoDaPorra","indices":[14,27]},{"text":"Racismo","indices":[33,41]},{"text":"Preconceito","indices":[44,56]},{"text":"Esquerda","indices":[116,125]}],"symbols":[],"user_mentions":[],"urls":[{"url":"https://t.co/RxGgs1BoWh","expanded_url":"https://twitter.com/021PauloMatheus/status/942699288647356416","display_url":"twitter.com/021PauloMatheu…","indices":[126,149]}]}</t>
  </si>
  <si>
    <t>942936332732682246</t>
  </si>
  <si>
    <t>AztecaAmerica</t>
  </si>
  <si>
    <t>#AntoineGriezmann, criticado por polémica foto con tintes racistas #racismo👉https://t.co/E5amLTPG2u https://t.co/y1iwQnovsm</t>
  </si>
  <si>
    <t>Tue Dec 19 01:55:15 +0000 2017</t>
  </si>
  <si>
    <t>23243934</t>
  </si>
  <si>
    <t>http://pbs.twimg.com/profile_images/834211994056003584/Keacg-VC_normal.jpg</t>
  </si>
  <si>
    <t>http://twitter.com/AztecaAmerica/statuses/942936332732682246</t>
  </si>
  <si>
    <t>{"hashtags":[{"text":"AntoineGriezmann","indices":[0,17]},{"text":"racismo","indices":[67,75]}],"symbols":[],"user_mentions":[],"urls":[{"url":"https://t.co/E5amLTPG2u","expanded_url":"http://bit.ly/2D01ine","display_url":"bit.ly/2D01ine","indices":[76,99]}],"media":[{"id":942936319361040400,"id_str":"942936319361040386","indices":[100,123],"media_url":"http://pbs.twimg.com/media/DRX7lilUQAItsEy.jpg","media_url_https":"https://pbs.twimg.com/media/DRX7lilUQAItsEy.jpg","url":"https://t.co/y1iwQnovsm","display_url":"pic.twitter.com/y1iwQnovsm","expanded_url":"https://twitter.com/AztecaAmerica/status/942936332732682246/photo/1","type":"photo","sizes":{"thumb":{"w":150,"h":150,"resize":"crop"},"medium":{"w":1200,"h":750,"resize":"fit"},"small":{"w":680,"h":425,"resize":"fit"},"large":{"w":1600,"h":1000,"resize":"fit"}}}]}</t>
  </si>
  <si>
    <t>942905324998033409</t>
  </si>
  <si>
    <t>ciudad_digna</t>
  </si>
  <si>
    <t>“Hay un #genocidio de la población negra”
Josuma Werneck, directora ejecutiva de #AmnistíaInternacional, habla sobre el #racismo en #Brasil. Amnistía exige al Estado que adopte políticas contra el racismo que se observa en sus instituciones https://t.co/zpSfFXKiev https://t.co/IuZRbL6i2P</t>
  </si>
  <si>
    <t>Mon Dec 18 23:52:02 +0000 2017</t>
  </si>
  <si>
    <t>723946940698779649</t>
  </si>
  <si>
    <t>&lt;a href="https://mobile.twitter.com" rel="nofollow"&gt;Twitter Lite&lt;/a&gt;</t>
  </si>
  <si>
    <t>http://pbs.twimg.com/profile_images/829844146533773312/Qnr5Tz7B_normal.jpg</t>
  </si>
  <si>
    <t>Toluca, México</t>
  </si>
  <si>
    <t>http://twitter.com/ciudad_digna/statuses/942905324998033409</t>
  </si>
  <si>
    <t>{"hashtags":[{"text":"genocidio","indices":[8,18]},{"text":"AmnistíaInternacional","indices":[81,103]},{"text":"racismo","indices":[120,128]},{"text":"Brasil","indices":[132,139]}],"symbols":[],"user_mentions":[],"urls":[{"url":"https://t.co/zpSfFXKiev","expanded_url":"https://ciudaddigna.org/2017/12/genocidio-la-poblacion-negra/","display_url":"ciudaddigna.org/2017/12/genoci…","indices":[241,264]}],"media":[{"id":942905316101931000,"id_str":"942905316101931008","indices":[265,288],"media_url":"http://pbs.twimg.com/media/DRXfY6cVQAAdYb5.jpg","media_url_https":"https://pbs.twimg.com/media/DRXfY6cVQAAdYb5.jpg","url":"https://t.co/IuZRbL6i2P","display_url":"pic.twitter.com/IuZRbL6i2P","expanded_url":"https://twitter.com/ciudad_digna/status/942905324998033409/photo/1","type":"photo","sizes":{"thumb":{"w":150,"h":150,"resize":"crop"},"small":{"w":680,"h":383,"resize":"fit"},"medium":{"w":960,"h":540,"resize":"fit"},"large":{"w":960,"h":540,"resize":"fit"}}}]}</t>
  </si>
  <si>
    <t>942883211629268994</t>
  </si>
  <si>
    <t>Veronicacamo1</t>
  </si>
  <si>
    <t>pues, me encanta ver a las mujeres de #caracas luciendo con orgullo su cabello crespo en afros, señal de que va quedando atrás el #racismo colonial. no son rulitos ni ricitos es cabello crespo real: hermosas</t>
  </si>
  <si>
    <t>Mon Dec 18 22:24:10 +0000 2017</t>
  </si>
  <si>
    <t>928807789169913856</t>
  </si>
  <si>
    <t>http://twitter.com/Veronicacamo1/statuses/942883211629268994</t>
  </si>
  <si>
    <t>{"hashtags":[{"text":"caracas","indices":[38,46]},{"text":"racismo","indices":[130,138]}],"symbols":[],"user_mentions":[],"urls":[]}</t>
  </si>
  <si>
    <t>942882524375732226</t>
  </si>
  <si>
    <t>Luluzinhaapgyn</t>
  </si>
  <si>
    <t>RT @AriadneCorina: Clipe muito foda do Boy Killa. NO CORRE onde o #racismo habita. 
https://t.co/lQ5281qN6W
#BoyKilla #RAP #NoCorre</t>
  </si>
  <si>
    <t>Mon Dec 18 22:21:26 +0000 2017</t>
  </si>
  <si>
    <t>942880783060144129</t>
  </si>
  <si>
    <t>http://pbs.twimg.com/profile_images/942884239829291010/dImLIQpD_normal.jpg</t>
  </si>
  <si>
    <t>http://twitter.com/Luluzinhaapgyn/statuses/942882524375732226</t>
  </si>
  <si>
    <t>{"hashtags":[{"text":"racismo","indices":[66,74]},{"text":"BoyKilla","indices":[109,118]},{"text":"RAP","indices":[119,123]},{"text":"NoCorre","indices":[124,132]}],"symbols":[],"user_mentions":[{"screen_name":"AriadneCorina","name":"ARIADNE CORINA","id":113659814,"id_str":"113659814","indices":[3,17]}],"urls":[{"url":"https://t.co/lQ5281qN6W","expanded_url":"https://www.youtube.com/watch?v=Eyf02Ym5bL4","display_url":"youtube.com/watch?v=Eyf02Y…","indices":[85,108]}]}</t>
  </si>
  <si>
    <t>942880905961537536</t>
  </si>
  <si>
    <t>BrasilEFE</t>
  </si>
  <si>
    <t>Griezmann é criticado por se fantasiar de jogador de basquete negro https://t.co/N2Q6sJEYEB #Griezmann #Futebol #Racismo https://t.co/xe3Rpn2FvC</t>
  </si>
  <si>
    <t>Mon Dec 18 22:15:00 +0000 2017</t>
  </si>
  <si>
    <t>1479764881</t>
  </si>
  <si>
    <t>http://pbs.twimg.com/profile_images/931150621989842944/-Vsw0HIV_normal.jpg</t>
  </si>
  <si>
    <t>http://twitter.com/BrasilEFE/statuses/942880905961537536</t>
  </si>
  <si>
    <t>{"hashtags":[{"text":"Griezmann","indices":[92,102]},{"text":"Futebol","indices":[103,111]},{"text":"Racismo","indices":[112,120]}],"symbols":[],"user_mentions":[],"urls":[{"url":"https://t.co/N2Q6sJEYEB","expanded_url":"http://bit.ly/2Bbal7S","display_url":"bit.ly/2Bbal7S","indices":[68,91]}],"media":[{"id":942810280853110800,"id_str":"942810280853110784","indices":[121,144],"media_url":"http://pbs.twimg.com/media/DRWI9IjWAAAMVXJ.jpg","media_url_https":"https://pbs.twimg.com/media/DRWI9IjWAAAMVXJ.jpg","url":"https://t.co/xe3Rpn2FvC","display_url":"pic.twitter.com/xe3Rpn2FvC","expanded_url":"https://twitter.com/BrasilEFE/status/942880905961537536/photo/1","type":"photo","sizes":{"thumb":{"w":150,"h":150,"resize":"crop"},"large":{"w":600,"h":448,"resize":"fit"},"small":{"w":600,"h":448,"resize":"fit"},"medium":{"w":600,"h":448,"resize":"fit"}}}]}</t>
  </si>
  <si>
    <t>942864028946268160</t>
  </si>
  <si>
    <t>NuevoDiarioSDE</t>
  </si>
  <si>
    <t>#Racismo/ El club se expone a una multa de 10 a 13 mil dólares por actos racistas en el partido de ida ante... https://t.co/7GbrtVr4rQ</t>
  </si>
  <si>
    <t>Mon Dec 18 21:07:56 +0000 2017</t>
  </si>
  <si>
    <t>4715906122</t>
  </si>
  <si>
    <t>http://pbs.twimg.com/profile_images/684398175667523584/QrN_xjOP_normal.jpg</t>
  </si>
  <si>
    <t>Santiago del Estero, Argentina</t>
  </si>
  <si>
    <t>http://twitter.com/NuevoDiarioSDE/statuses/942864028946268160</t>
  </si>
  <si>
    <t>{"hashtags":[{"text":"Racismo","indices":[0,8]}],"symbols":[],"user_mentions":[],"urls":[{"url":"https://t.co/7GbrtVr4rQ","expanded_url":"https://fb.me/96176NWF8","display_url":"fb.me/96176NWF8","indices":[111,134]}]}</t>
  </si>
  <si>
    <t>942856994649755648</t>
  </si>
  <si>
    <t>elbuho_pe</t>
  </si>
  <si>
    <t>OPINIÓN. "El fútbol nos une", por Alfredo Herrera, sobre el deporte rey y el racismo. https://t.co/oYZFEGapdA #Arequipa vía @elbuho_pe #futbol #racismo</t>
  </si>
  <si>
    <t>Mon Dec 18 20:39:59 +0000 2017</t>
  </si>
  <si>
    <t>&lt;-estimate based on occurrence of RT</t>
  </si>
  <si>
    <t>53443209</t>
  </si>
  <si>
    <t>http://pbs.twimg.com/profile_images/720036082570694656/iwOgAYEj_normal.jpg</t>
  </si>
  <si>
    <t>Arequipa, Peru</t>
  </si>
  <si>
    <t>http://twitter.com/elbuho_pe/statuses/942856994649755648</t>
  </si>
  <si>
    <t>{"hashtags":[{"text":"Arequipa","indices":[110,119]},{"text":"futbol","indices":[135,142]},{"text":"racismo","indices":[143,151]}],"symbols":[],"user_mentions":[{"screen_name":"elbuho_pe","name":"El Búho","id":53443209,"id_str":"53443209","indices":[124,134]}],"urls":[{"url":"https://t.co/oYZFEGapdA","expanded_url":"http://elbuho.pe/2017/12/15/futbol-nos-une/","display_url":"elbuho.pe/2017/12/15/fut…","indices":[86,109]}]}</t>
  </si>
  <si>
    <t>942856191566336000</t>
  </si>
  <si>
    <t>teresu02</t>
  </si>
  <si>
    <t>RT @CREMalaga: Hoy, Día del #Migrante. Lanzamos mensajes por la #integración y frente al #racismo. Respaldamos lo que dijo H. G. Wells de que "nuestra verdadera nacionalidad debería ser la #humanidad" o lo que expresó Fernán Caballero de que la buena conciencia "nos prepara un lecho de plumas" https://t.co/X5N4Et5RU7</t>
  </si>
  <si>
    <t>Mon Dec 18 20:36:48 +0000 2017</t>
  </si>
  <si>
    <t>1274660113</t>
  </si>
  <si>
    <t>http://pbs.twimg.com/profile_images/3391276523/bb418ed34fed3bf26a31da352358209a_normal.jpeg</t>
  </si>
  <si>
    <t>http://twitter.com/teresu02/statuses/942856191566336000</t>
  </si>
  <si>
    <t>{"hashtags":[{"text":"Migrante","indices":[28,37]},{"text":"integración","indices":[64,76]},{"text":"racismo","indices":[89,97]}],"symbols":[],"user_mentions":[{"screen_name":"CREMalaga","name":"Cruz Roja Málaga","id":140905913,"id_str":"140905913","indices":[3,13]}],"urls":[]}</t>
  </si>
  <si>
    <t>942855886787182592</t>
  </si>
  <si>
    <t>GregorioLorena</t>
  </si>
  <si>
    <t>RT @GAFOLITO: Para luchar contra el #racismo= ser antirracistas pero no de palabra, con hechos. Dixit @mohagerehou @sosracismomad #DiaMigrante #DiaInternacionalDelMigrante</t>
  </si>
  <si>
    <t>Mon Dec 18 20:35:35 +0000 2017</t>
  </si>
  <si>
    <t>303064961</t>
  </si>
  <si>
    <t>http://pbs.twimg.com/profile_images/918233997238571009/R9tzUjeL_normal.jpg</t>
  </si>
  <si>
    <t>http://twitter.com/GregorioLorena/statuses/942855886787182592</t>
  </si>
  <si>
    <t>{"hashtags":[{"text":"racismo","indices":[36,44]}],"symbols":[],"user_mentions":[{"screen_name":"GAFOLITO","name":"Valentín","id":191385597,"id_str":"191385597","indices":[3,12]},{"screen_name":"mohagerehou","name":"Moha Gerehou","id":242856842,"id_str":"242856842","indices":[102,114]},{"screen_name":"sosracismomad","name":"Sos Racismo Madrid","id":369446236,"id_str":"369446236","indices":[115,129]}],"urls":[]}</t>
  </si>
  <si>
    <t>942851711248584706</t>
  </si>
  <si>
    <t>GAFOLITO</t>
  </si>
  <si>
    <t>Para luchar contra el #racismo= ser antirracistas pero no de palabra, con hechos. Dixit @mohagerehou @sosracismomad #DiaMigrante #DiaInternacionalDelMigrante</t>
  </si>
  <si>
    <t>Mon Dec 18 20:18:59 +0000 2017</t>
  </si>
  <si>
    <t>191385597</t>
  </si>
  <si>
    <t>http://pbs.twimg.com/profile_images/830023926084411393/SA5-Ftfu_normal.jpg</t>
  </si>
  <si>
    <t>Zaragoza, España</t>
  </si>
  <si>
    <t>http://twitter.com/GAFOLITO/statuses/942851711248584706</t>
  </si>
  <si>
    <t>{"hashtags":[{"text":"racismo","indices":[22,30]},{"text":"DiaMigrante","indices":[116,128]},{"text":"DiaInternacionalDelMigrante","indices":[129,157]}],"symbols":[],"user_mentions":[{"screen_name":"mohagerehou","name":"Moha Gerehou","id":242856842,"id_str":"242856842","indices":[88,100]},{"screen_name":"sosracismomad","name":"Sos Racismo Madrid","id":369446236,"id_str":"369446236","indices":[101,115]}],"urls":[]}</t>
  </si>
  <si>
    <t>942843150627950592</t>
  </si>
  <si>
    <t>germamy</t>
  </si>
  <si>
    <t>Ahora se han dado cuenta en 40 años de democracia que los "magos" de #Alcoy es #racismo. ¿El #carnaval de #Tenerife es #sexismo? Vivir parara ver #postureo https://t.co/fJJqGCNo1C</t>
  </si>
  <si>
    <t>Mon Dec 18 19:44:58 +0000 2017</t>
  </si>
  <si>
    <t>138208447</t>
  </si>
  <si>
    <t>http://pbs.twimg.com/profile_images/930820433578024960/BLC_NJqI_normal.jpg</t>
  </si>
  <si>
    <t xml:space="preserve">R.Granada, Spain Kingdom </t>
  </si>
  <si>
    <t>http://twitter.com/germamy/statuses/942843150627950592</t>
  </si>
  <si>
    <t>{"hashtags":[{"text":"Alcoy","indices":[69,75]},{"text":"racismo","indices":[79,87]},{"text":"carnaval","indices":[93,102]},{"text":"Tenerife","indices":[106,115]},{"text":"sexismo","indices":[119,127]},{"text":"postureo","indices":[146,155]}],"symbols":[],"user_mentions":[],"urls":[],"media":[{"id":942843140087664600,"id_str":"942843140087664641","indices":[156,179],"media_url":"http://pbs.twimg.com/tweet_video_thumb/DRWm1yvW0AE7px1.jpg","media_url_https":"https://pbs.twimg.com/tweet_video_thumb/DRWm1yvW0AE7px1.jpg","url":"https://t.co/fJJqGCNo1C","display_url":"pic.twitter.com/fJJqGCNo1C","expanded_url":"https://twitter.com/germamy/status/942843150627950592/photo/1","type":"photo","sizes":{"thumb":{"w":150,"h":150,"resize":"crop"},"small":{"w":270,"h":360,"resize":"fit"},"medium":{"w":270,"h":360,"resize":"fit"},"large":{"w":270,"h":360,"resize":"fit"}}}]}</t>
  </si>
  <si>
    <t>942842829772029952</t>
  </si>
  <si>
    <t>solcaiarg92</t>
  </si>
  <si>
    <t>@CONMEBOL abrió un expediente a @Independiente por #racismo. Me pregunto por qué de todo lo que le hicieron a los hinchas del #Rojo serán los motivos por los que le abrirán expediente a @Flamengo_es https://t.co/NSVQmHOQ5Y</t>
  </si>
  <si>
    <t>Mon Dec 18 19:43:42 +0000 2017</t>
  </si>
  <si>
    <t>1265260098</t>
  </si>
  <si>
    <t>CONMEBOL</t>
  </si>
  <si>
    <t>95309185</t>
  </si>
  <si>
    <t>http://pbs.twimg.com/profile_images/866362101241180164/m2NhjI_D_normal.jpg</t>
  </si>
  <si>
    <t>Argentina</t>
  </si>
  <si>
    <t>http://twitter.com/solcaiarg92/statuses/942842829772029952</t>
  </si>
  <si>
    <t>{"hashtags":[{"text":"racismo","indices":[51,59]},{"text":"Rojo","indices":[126,131]}],"symbols":[],"user_mentions":[{"screen_name":"CONMEBOL","name":"CONMEBOL.com","id":1265260098,"id_str":"1265260098","indices":[0,9]},{"screen_name":"Independiente","name":"C. A. Independiente","id":188356649,"id_str":"188356649","indices":[32,46]},{"screen_name":"Flamengo_es","name":"Flamengo","id":2312893513,"id_str":"2312893513","indices":[186,198]}],"urls":[],"media":[{"id":942842819504468000,"id_str":"942842819504467968","indices":[199,222],"media_url":"http://pbs.twimg.com/media/DRWmjIeXcAAHc8H.jpg","media_url_https":"https://pbs.twimg.com/media/DRWmjIeXcAAHc8H.jpg","url":"https://t.co/NSVQmHOQ5Y","display_url":"pic.twitter.com/NSVQmHOQ5Y","expanded_url":"https://twitter.com/solcaiarg92/status/942842829772029952/photo/1","type":"photo","sizes":{"thumb":{"w":150,"h":150,"resize":"crop"},"small":{"w":383,"h":680,"resize":"fit"},"medium":{"w":540,"h":960,"resize":"fit"},"large":{"w":540,"h":960,"resize":"fit"}}}]}</t>
  </si>
  <si>
    <t>942836614157557763</t>
  </si>
  <si>
    <t>Nsimalen</t>
  </si>
  <si>
    <t>¿Por qué LeBron James lleva una zapatilla blanca y otra negra? [Contra Trump, "Equality"] #Racismo https://t.co/3jvgptsEtF</t>
  </si>
  <si>
    <t>Mon Dec 18 19:19:00 +0000 2017</t>
  </si>
  <si>
    <t>14441264</t>
  </si>
  <si>
    <t>http://pbs.twimg.com/profile_images/665994848063778816/HNrrLj0e_normal.jpg</t>
  </si>
  <si>
    <t>Bamako / London / Madrid</t>
  </si>
  <si>
    <t>http://twitter.com/Nsimalen/statuses/942836614157557763</t>
  </si>
  <si>
    <t>{"hashtags":[{"text":"Racismo","indices":[90,98]}],"symbols":[],"user_mentions":[],"urls":[{"url":"https://t.co/3jvgptsEtF","expanded_url":"https://elpais.com/elpais/2017/12/18/gente/1513614889_386722.html","display_url":"elpais.com/elpais/2017/12…","indices":[99,122]}]}</t>
  </si>
  <si>
    <t>942834855448141826</t>
  </si>
  <si>
    <t>Andalucia_Ong</t>
  </si>
  <si>
    <t>Mon Dec 18 19:12:01 +0000 2017</t>
  </si>
  <si>
    <t>2474900158</t>
  </si>
  <si>
    <t>http://pbs.twimg.com/profile_images/675018372145377281/Ln4C7Pne_normal.jpg</t>
  </si>
  <si>
    <t>Andalucía</t>
  </si>
  <si>
    <t>http://twitter.com/Andalucia_Ong/statuses/942834855448141826</t>
  </si>
  <si>
    <t>942834045276303361</t>
  </si>
  <si>
    <t>VaniaBlack5</t>
  </si>
  <si>
    <t>@EscolaPoliticas Quero ler! O conteudo está bloquedo. Me ajude!!! Obrigada!
#preta      #Racismo    #artigo</t>
  </si>
  <si>
    <t>Mon Dec 18 19:08:48 +0000 2017</t>
  </si>
  <si>
    <t>794099820</t>
  </si>
  <si>
    <t>EscolaPoliticas</t>
  </si>
  <si>
    <t>2277529163</t>
  </si>
  <si>
    <t>942811549571473408</t>
  </si>
  <si>
    <t>http://pbs.twimg.com/profile_images/892239229685821440/wBHx8_35_normal.jpg</t>
  </si>
  <si>
    <t>Niterói RJ</t>
  </si>
  <si>
    <t>http://twitter.com/VaniaBlack5/statuses/942834045276303361</t>
  </si>
  <si>
    <t>{"hashtags":[{"text":"preta","indices":[76,82]},{"text":"Racismo","indices":[88,96]},{"text":"artigo","indices":[100,107]}],"symbols":[],"user_mentions":[{"screen_name":"EscolaPoliticas","name":"Escola de Políticas","id":794099820,"id_str":"794099820","indices":[0,16]}],"urls":[]}</t>
  </si>
  <si>
    <t>942829845825904641</t>
  </si>
  <si>
    <t>Agnosis9</t>
  </si>
  <si>
    <t>Si una persona negra se disfraza de Papá Noel 🎅🏼 será #racismo también? 🤔🤔 https://t.co/K3LCw601JX</t>
  </si>
  <si>
    <t>Mon Dec 18 18:52:06 +0000 2017</t>
  </si>
  <si>
    <t>774273403050221568</t>
  </si>
  <si>
    <t>http://pbs.twimg.com/profile_images/916222675021901824/HEX71svk_normal.jpg</t>
  </si>
  <si>
    <t>http://twitter.com/Agnosis9/statuses/942829845825904641</t>
  </si>
  <si>
    <t>{"hashtags":[{"text":"racismo","indices":[54,62]}],"symbols":[],"user_mentions":[],"urls":[],"media":[{"id":942829465876430800,"id_str":"942829465876430848","indices":[75,98],"media_url":"http://pbs.twimg.com/media/DRWaZ2VWAAATleL.jpg","media_url_https":"https://pbs.twimg.com/media/DRWaZ2VWAAATleL.jpg","url":"https://t.co/K3LCw601JX","display_url":"pic.twitter.com/K3LCw601JX","expanded_url":"https://twitter.com/Agnosis9/status/942829845825904641/photo/1","type":"photo","sizes":{"thumb":{"w":150,"h":150,"resize":"crop"},"medium":{"w":716,"h":789,"resize":"fit"},"small":{"w":617,"h":680,"resize":"fit"},"large":{"w":716,"h":789,"resize":"fit"}}}]}</t>
  </si>
  <si>
    <t>942826851092791307</t>
  </si>
  <si>
    <t>IsmaelZombieMen</t>
  </si>
  <si>
    <t>Imaginem Um país gospel e totalmente evangélico, com Homofobia, Machismo, Racismo, xenofobia e intolerância religiosa... #ForaBolsonaro #EstadoLaico #VaiMalandra #SegundaDetremuraSDV #IntoleranciaReligiosa #Racismo #Machismo #Homofobia</t>
  </si>
  <si>
    <t>Mon Dec 18 18:40:12 +0000 2017</t>
  </si>
  <si>
    <t>290657328</t>
  </si>
  <si>
    <t>http://pbs.twimg.com/profile_images/939917176093528064/9U-jlJI7_normal.jpg</t>
  </si>
  <si>
    <t>http://twitter.com/IsmaelZombieMen/statuses/942826851092791307</t>
  </si>
  <si>
    <t>&lt;-used to monitor quality of archive</t>
  </si>
  <si>
    <t>{"hashtags":[{"text":"ForaBolsonaro","indices":[121,135]},{"text":"EstadoLaico","indices":[136,148]},{"text":"VaiMalandra","indices":[149,161]},{"text":"SegundaDetremuraSDV","indices":[162,182]},{"text":"IntoleranciaReligiosa","indices":[183,205]},{"text":"Racismo","indices":[206,214]},{"text":"Machismo","indices":[215,224]},{"text":"Homofobia","indices":[225,235]}],"symbols":[],"user_mentions":[],"urls":[]}</t>
  </si>
  <si>
    <t>942822182887067648</t>
  </si>
  <si>
    <t>annefrankbrasil</t>
  </si>
  <si>
    <t>#relembrar #refletir #reagir #intolerância #racismo #annefrank https://t.co/nmFTobvoMs</t>
  </si>
  <si>
    <t>Mon Dec 18 18:21:39 +0000 2017</t>
  </si>
  <si>
    <t>140087445</t>
  </si>
  <si>
    <t>http://pbs.twimg.com/profile_images/872785581/anne_frank_twitter_normal.jpg</t>
  </si>
  <si>
    <t>http://twitter.com/annefrankbrasil/statuses/942822182887067648</t>
  </si>
  <si>
    <t>{"hashtags":[{"text":"relembrar","indices":[0,10]},{"text":"refletir","indices":[11,20]},{"text":"reagir","indices":[21,28]},{"text":"intolerância","indices":[29,42]},{"text":"racismo","indices":[43,51]},{"text":"annefrank","indices":[52,62]}],"symbols":[],"user_mentions":[],"urls":[{"url":"https://t.co/nmFTobvoMs","expanded_url":"https://fb.me/1DCC4z0Fr","display_url":"fb.me/1DCC4z0Fr","indices":[63,86]}]}</t>
  </si>
  <si>
    <t>942802450624516096</t>
  </si>
  <si>
    <t>vbrigida7</t>
  </si>
  <si>
    <t>Mon Dec 18 17:03:15 +0000 2017</t>
  </si>
  <si>
    <t>861340822264061952</t>
  </si>
  <si>
    <t>http://pbs.twimg.com/profile_images/869598695557353474/V3zi3Etf_normal.jpg</t>
  </si>
  <si>
    <t>http://twitter.com/vbrigida7/statuses/942802450624516096</t>
  </si>
  <si>
    <t>942799540129853441</t>
  </si>
  <si>
    <t>nagibsalha</t>
  </si>
  <si>
    <t>ESSA SENHORA REPRESENTA O BRASIL e não a outra que atirou uma banana e xingou o senegalês de ladrão e macaco. #Racismo #ChegaDeRacismo #Respeito #SomosTodosIguais https://t.co/burv0II7oA</t>
  </si>
  <si>
    <t>Mon Dec 18 16:51:41 +0000 2017</t>
  </si>
  <si>
    <t>37210609</t>
  </si>
  <si>
    <t>http://pbs.twimg.com/profile_images/923942820762865665/IOVAbDoI_normal.jpg</t>
  </si>
  <si>
    <t>Natal/RN</t>
  </si>
  <si>
    <t>http://twitter.com/nagibsalha/statuses/942799540129853441</t>
  </si>
  <si>
    <t>{"hashtags":[{"text":"Racismo","indices":[110,118]},{"text":"ChegaDeRacismo","indices":[119,134]},{"text":"Respeito","indices":[135,144]},{"text":"SomosTodosIguais","indices":[145,162]}],"symbols":[],"user_mentions":[],"urls":[],"media":[{"id":942798215656636400,"id_str":"942798215656636417","indices":[163,186],"media_url":"http://pbs.twimg.com/ext_tw_video_thumb/942798215656636417/pu/img/6ULoogIYwlt9CbFi.jpg","media_url_https":"https://pbs.twimg.com/ext_tw_video_thumb/942798215656636417/pu/img/6ULoogIYwlt9CbFi.jpg","url":"https://t.co/burv0II7oA","display_url":"pic.twitter.com/burv0II7oA","expanded_url":"https://twitter.com/nagibsalha/status/942799540129853441/video/1","type":"photo","sizes":{"large":{"w":640,"h":354,"resize":"fit"},"thumb":{"w":150,"h":150,"resize":"crop"},"small":{"w":640,"h":354,"resize":"fit"},"medium":{"w":640,"h":354,"resize":"fit"}}}]}</t>
  </si>
  <si>
    <t>942786547019141121</t>
  </si>
  <si>
    <t>CEERT_Comunic</t>
  </si>
  <si>
    <t>Um guia para evitar as ofensas e o senso comum em relação à luta feminista das negras
#Racismo #Feminismo... https://t.co/iny2ye74ZZ</t>
  </si>
  <si>
    <t>Mon Dec 18 16:00:03 +0000 2017</t>
  </si>
  <si>
    <t>121753173</t>
  </si>
  <si>
    <t>First Tweet in Archive</t>
  </si>
  <si>
    <t>http://pbs.twimg.com/profile_images/750697090104365056/Tg4JR7AN_normal.jpg</t>
  </si>
  <si>
    <t>São Paulo</t>
  </si>
  <si>
    <t>http://twitter.com/CEERT_Comunic/statuses/942786547019141121</t>
  </si>
  <si>
    <t>{"hashtags":[{"text":"Racismo","indices":[86,94]},{"text":"Feminismo","indices":[95,105]}],"symbols":[],"user_mentions":[],"urls":[{"url":"https://t.co/iny2ye74ZZ","expanded_url":"https://fb.me/1GipVMlRU","display_url":"fb.me/1GipVMlRU","indices":[109,132]}]}</t>
  </si>
  <si>
    <t>942786442018861056</t>
  </si>
  <si>
    <t>alexguedes</t>
  </si>
  <si>
    <t>#palcomp3 #musica #natal #merry #artista #Iluminattis #novaordemmundial #racismo #lutacontinua #blackpower https://t.co/HzZh2iMQtD</t>
  </si>
  <si>
    <t>Mon Dec 18 15:59:38 +0000 2017</t>
  </si>
  <si>
    <t>17205350</t>
  </si>
  <si>
    <t>http://pbs.twimg.com/profile_images/465902870504538113/6QCpmXBP_normal.jpeg</t>
  </si>
  <si>
    <t>http://twitter.com/alexguedes/statuses/942786442018861056</t>
  </si>
  <si>
    <t>{"hashtags":[{"text":"palcomp3","indices":[0,9]},{"text":"musica","indices":[10,17]},{"text":"natal","indices":[18,24]},{"text":"merry","indices":[25,31]},{"text":"artista","indices":[32,40]},{"text":"Iluminattis","indices":[41,53]},{"text":"novaordemmundial","indices":[54,71]},{"text":"racismo","indices":[72,80]},{"text":"lutacontinua","indices":[81,94]},{"text":"blackpower","indices":[95,106]}],"symbols":[],"user_mentions":[],"urls":[{"url":"https://t.co/HzZh2iMQtD","expanded_url":"https://fb.me/Ec1VYAhJ","display_url":"fb.me/Ec1VYAhJ","indices":[107,130]}]}</t>
  </si>
  <si>
    <t>942781545923915776</t>
  </si>
  <si>
    <t>Thaaystranha</t>
  </si>
  <si>
    <t>GMT</t>
  </si>
  <si>
    <t>Mon Dec 18 15:40:11 +0000 2017</t>
  </si>
  <si>
    <t>235034011</t>
  </si>
  <si>
    <t>http://pbs.twimg.com/profile_images/939477405000925184/39Vyi_ke_normal.jpg</t>
  </si>
  <si>
    <t>Bahia, Brasil</t>
  </si>
  <si>
    <t>http://twitter.com/Thaaystranha/statuses/942781545923915776</t>
  </si>
  <si>
    <t>942780896888918026</t>
  </si>
  <si>
    <t>MTrujilloBerges</t>
  </si>
  <si>
    <t>Por supuesto, no son racistas. Y, por supuesto, los fascistas somos quienes respetamos la Constitución, las leyes y los convenios internacionales. Para algunos, su raza está por encima de todo eso. #Racismo #Xenofobia https://t.co/TiphDZmdbm</t>
  </si>
  <si>
    <t>Mon Dec 18 15:37:36 +0000 2017</t>
  </si>
  <si>
    <t>262850062</t>
  </si>
  <si>
    <t>http://pbs.twimg.com/profile_images/1704850413/800PX-_1_normal.JPG</t>
  </si>
  <si>
    <t>Barcelona</t>
  </si>
  <si>
    <t>http://twitter.com/MTrujilloBerges/statuses/942780896888918026</t>
  </si>
  <si>
    <t>{"hashtags":[{"text":"Racismo","indices":[198,206]},{"text":"Xenofobia","indices":[207,217]}],"symbols":[],"user_mentions":[],"urls":[],"media":[{"id":942780857005338600,"id_str":"942780857005338625","indices":[218,241],"media_url":"http://pbs.twimg.com/media/DRVuMcLXcAEiI0z.jpg","media_url_https":"https://pbs.twimg.com/media/DRVuMcLXcAEiI0z.jpg","url":"https://t.co/TiphDZmdbm","display_url":"pic.twitter.com/TiphDZmdbm","expanded_url":"https://twitter.com/MTrujilloBerges/status/942780896888918026/photo/1","type":"photo","sizes":{"thumb":{"w":150,"h":150,"resize":"crop"},"small":{"w":383,"h":680,"resize":"fit"},"large":{"w":1080,"h":1920,"resize":"fit"},"medium":{"w":675,"h":1200,"resize":"fit"}}}]}</t>
  </si>
  <si>
    <t>942778934328025089</t>
  </si>
  <si>
    <t>LaVenganzaDefac</t>
  </si>
  <si>
    <t>@claritalomm_ Con esto cubro mi cuota de #racismo diario .. https://t.co/R8dK23Q94s</t>
  </si>
  <si>
    <t>Mon Dec 18 15:29:48 +0000 2017</t>
  </si>
  <si>
    <t>922470443738632192</t>
  </si>
  <si>
    <t>942773992129204224</t>
  </si>
  <si>
    <t>http://pbs.twimg.com/profile_images/922479253026934784/ThrYOdku_normal.jpg</t>
  </si>
  <si>
    <t>http://twitter.com/LaVenganzaDefac/statuses/942778934328025089</t>
  </si>
  <si>
    <t>{"hashtags":[{"text":"racismo","indices":[41,49]}],"symbols":[],"user_mentions":[{"screen_name":"claritalomm_","name":"Volví infelices🖕","id":905903657459343400,"id_str":"905903657459343362","indices":[0,13]}],"urls":[],"media":[{"id":942778920134377500,"id_str":"942778920134377472","indices":[60,83],"media_url":"http://pbs.twimg.com/media/DRVsbsxWAAAOQoY.jpg","media_url_https":"https://pbs.twimg.com/media/DRVsbsxWAAAOQoY.jpg","url":"https://t.co/R8dK23Q94s","display_url":"pic.twitter.com/R8dK23Q94s","expanded_url":"https://twitter.com/LaVenganzaDefac/status/942778934328025089/photo/1","type":"photo","sizes":{"large":{"w":279,"h":420,"resize":"fit"},"small":{"w":279,"h":420,"resize":"fit"},"thumb":{"w":150,"h":150,"resize":"crop"},"medium":{"w":279,"h":420,"resize":"fit"}}}]}</t>
  </si>
  <si>
    <t>942773448723652608</t>
  </si>
  <si>
    <t>paubrazilis</t>
  </si>
  <si>
    <t>#racismo #culturaafro #culturabrasileira #culturanegra #preconceito #liberdade #paz #felicidade #uniao #amizade https://t.co/ist9TY2TG3</t>
  </si>
  <si>
    <t>Mon Dec 18 15:08:00 +0000 2017</t>
  </si>
  <si>
    <t>760252222009737216</t>
  </si>
  <si>
    <t>http://pbs.twimg.com/profile_images/760260289308811264/zWwJaiPS_normal.jpg</t>
  </si>
  <si>
    <t>http://twitter.com/paubrazilis/statuses/942773448723652608</t>
  </si>
  <si>
    <t>{"hashtags":[{"text":"racismo","indices":[0,8]},{"text":"culturaafro","indices":[9,21]},{"text":"culturabrasileira","indices":[22,40]},{"text":"culturanegra","indices":[41,54]},{"text":"preconceito","indices":[55,67]},{"text":"liberdade","indices":[68,78]},{"text":"paz","indices":[79,83]},{"text":"felicidade","indices":[84,95]},{"text":"uniao","indices":[96,102]},{"text":"amizade","indices":[103,111]}],"symbols":[],"user_mentions":[],"urls":[],"media":[{"id":942773411784339500,"id_str":"942773411784339459","indices":[112,135],"media_url":"http://pbs.twimg.com/media/DRVnbEkWsAMIG5-.jpg","media_url_https":"https://pbs.twimg.com/media/DRVnbEkWsAMIG5-.jpg","url":"https://t.co/ist9TY2TG3","display_url":"pic.twitter.com/ist9TY2TG3","expanded_url":"https://twitter.com/paubrazilis/status/942773448723652608/photo/1","type":"photo","sizes":{"thumb":{"w":150,"h":150,"resize":"crop"},"large":{"w":1700,"h":1357,"resize":"fit"},"small":{"w":680,"h":543,"resize":"fit"},"medium":{"w":1200,"h":958,"resize":"fit"}}}]}</t>
  </si>
  <si>
    <t>942760341318066176</t>
  </si>
  <si>
    <t>Last Tweet in Archive</t>
  </si>
  <si>
    <t>anpazgar</t>
  </si>
  <si>
    <t>Mon Dec 18 14:15:55 +0000 2017</t>
  </si>
  <si>
    <t>439294107</t>
  </si>
  <si>
    <t>http://twitter.com/anpazgar/statuses/942760341318066176</t>
  </si>
  <si>
    <t>942756594437279744</t>
  </si>
  <si>
    <t>lorrainecladish</t>
  </si>
  <si>
    <t>Los padres y los maestros son quienes pueden detener el #racismo y el acoso https://t.co/KSDiYrgTwu https://t.co/kYI0zVhKpH</t>
  </si>
  <si>
    <t>Mon Dec 18 14:01:02 +0000 2017</t>
  </si>
  <si>
    <t>123767543</t>
  </si>
  <si>
    <t>&lt;a href="http://bufferapp.com" rel="nofollow"&gt;Buffer&lt;/a&gt;</t>
  </si>
  <si>
    <t>http://pbs.twimg.com/profile_images/841997244727451648/X7_BYfdQ_normal.jpg</t>
  </si>
  <si>
    <t>SWFL, USA</t>
  </si>
  <si>
    <t>http://twitter.com/lorrainecladish/statuses/942756594437279744</t>
  </si>
  <si>
    <t>{"hashtags":[{"text":"racismo","indices":[56,64]}],"symbols":[],"user_mentions":[],"urls":[{"url":"https://t.co/KSDiYrgTwu","expanded_url":"http://bit.ly/2l1nusJ","display_url":"bit.ly/2l1nusJ","indices":[76,99]}],"media":[{"id":942756592122056700,"id_str":"942756592122056705","indices":[100,123],"media_url":"http://pbs.twimg.com/media/DRVYICcX0AEFxlH.jpg","media_url_https":"https://pbs.twimg.com/media/DRVYICcX0AEFxlH.jpg","url":"https://t.co/kYI0zVhKpH","display_url":"pic.twitter.com/kYI0zVhKpH","expanded_url":"https://twitter.com/lorrainecladish/status/942756594437279744/photo/1","type":"photo","sizes":{"medium":{"w":800,"h":555,"resize":"fit"},"large":{"w":800,"h":555,"resize":"fit"},"thumb":{"w":150,"h":150,"resize":"crop"},"small":{"w":680,"h":472,"resize":"fit"}}}]}</t>
  </si>
  <si>
    <t>942748679764692993</t>
  </si>
  <si>
    <t>gudman59</t>
  </si>
  <si>
    <t>RT @AlbaMeiga24: @laSextaTV @Albiol_XG Y que este señor pueda seguir en política, después de su #racismo y su pertenecía a un #partidopopular lleno de #Corruptos como #bandacriminal que es...Es de traca morena, de libro de @StephenKing.</t>
  </si>
  <si>
    <t>Mon Dec 18 13:29:35 +0000 2017</t>
  </si>
  <si>
    <t>276206121</t>
  </si>
  <si>
    <t>http://pbs.twimg.com/profile_images/542788971147706368/AyfKge3c_normal.jpeg</t>
  </si>
  <si>
    <t>cartagena</t>
  </si>
  <si>
    <t>http://twitter.com/gudman59/statuses/942748679764692993</t>
  </si>
  <si>
    <t>{"hashtags":[{"text":"racismo","indices":[96,104]}],"symbols":[],"user_mentions":[{"screen_name":"AlbaMeiga24","name":"Asocial Society","id":409532080,"id_str":"409532080","indices":[3,15]},{"screen_name":"laSextaTV","name":"laSexta","id":22954354,"id_str":"22954354","indices":[17,27]},{"screen_name":"Albiol_XG","name":"Xavier García Albiol","id":243153735,"id_str":"243153735","indices":[28,38]}],"urls":[]}</t>
  </si>
  <si>
    <t>942748504522416129</t>
  </si>
  <si>
    <t>tmarceloduarte</t>
  </si>
  <si>
    <t>Punições no #Futebol são necessárias para devolver o esporte ao público de bem. Futebol é guarda chuva para #homofobia #violencia #racismo #morte #drogas #crimes e outras doenças da sociedade e tudo parece normal, #negligencia. Futebol não merece isto!</t>
  </si>
  <si>
    <t>Mon Dec 18 13:28:53 +0000 2017</t>
  </si>
  <si>
    <t>51597993</t>
  </si>
  <si>
    <t>http://pbs.twimg.com/profile_images/716751080189722624/_nrwy30E_normal.jpg</t>
  </si>
  <si>
    <t>Florianópolis, Brasil</t>
  </si>
  <si>
    <t>http://twitter.com/tmarceloduarte/statuses/942748504522416129</t>
  </si>
  <si>
    <t>{"hashtags":[{"text":"Futebol","indices":[12,20]},{"text":"homofobia","indices":[108,118]},{"text":"violencia","indices":[119,129]},{"text":"racismo","indices":[130,138]},{"text":"morte","indices":[139,145]},{"text":"drogas","indices":[146,153]},{"text":"crimes","indices":[154,161]},{"text":"negligencia","indices":[214,226]}],"symbols":[],"user_mentions":[],"urls":[]}</t>
  </si>
  <si>
    <t>942746276952788993</t>
  </si>
  <si>
    <t>revoltapreta</t>
  </si>
  <si>
    <t>Mon Dec 18 13:20:02 +0000 2017</t>
  </si>
  <si>
    <t>713618014</t>
  </si>
  <si>
    <t>http://pbs.twimg.com/profile_images/926977872752979968/9ttKtt2p_normal.jpg</t>
  </si>
  <si>
    <t>In Reply Ids</t>
  </si>
  <si>
    <t>http://twitter.com/revoltapreta/statuses/942746276952788993</t>
  </si>
  <si>
    <t>942744702998208513</t>
  </si>
  <si>
    <t>srlimapcdob</t>
  </si>
  <si>
    <t>Superexploração do trabalho expressa #racismo estrutural e machismo https://t.co/5LSLzlIzzt via @geledes</t>
  </si>
  <si>
    <t>Mon Dec 18 13:13:47 +0000 2017</t>
  </si>
  <si>
    <t>237499229</t>
  </si>
  <si>
    <t>http://pbs.twimg.com/profile_images/942024045742174209/2YfdK6HV_normal.jpg</t>
  </si>
  <si>
    <t>Campo Grande (MS), Brasil</t>
  </si>
  <si>
    <t>http://twitter.com/srlimapcdob/statuses/942744702998208513</t>
  </si>
  <si>
    <t>{"hashtags":[{"text":"racismo","indices":[37,45]}],"symbols":[],"user_mentions":[{"screen_name":"geledes","name":"Geledés Mulher Negra","id":43290742,"id_str":"43290742","indices":[96,104]}],"urls":[{"url":"https://t.co/5LSLzlIzzt","expanded_url":"http://sgq.io/r8dv2ErY","display_url":"sgq.io/r8dv2ErY","indices":[68,91]}]}</t>
  </si>
  <si>
    <t>942742548052930560</t>
  </si>
  <si>
    <t>jonathan71b</t>
  </si>
  <si>
    <t>El #Racismo es uno de los mayores problemas de la humanidad desde sus inicios, aprende más sobre este tema https://t.co/9vQrhq78ew</t>
  </si>
  <si>
    <t>Mon Dec 18 13:05:13 +0000 2017</t>
  </si>
  <si>
    <t>138162208</t>
  </si>
  <si>
    <t>http://pbs.twimg.com/profile_images/859417385522143232/iRY_L0IS_normal.jpg</t>
  </si>
  <si>
    <t>Caracas</t>
  </si>
  <si>
    <t>http://twitter.com/jonathan71b/statuses/942742548052930560</t>
  </si>
  <si>
    <t>{"hashtags":[{"text":"Racismo","indices":[3,11]}],"symbols":[],"user_mentions":[],"urls":[{"url":"https://t.co/9vQrhq78ew","expanded_url":"http://goo.gl/zrKnkO","display_url":"goo.gl/zrKnkO","indices":[107,130]}]}</t>
  </si>
  <si>
    <t>942742168376152064</t>
  </si>
  <si>
    <t>rubiacnmarques</t>
  </si>
  <si>
    <t>Mon Dec 18 13:03:42 +0000 2017</t>
  </si>
  <si>
    <t>809519223714250752</t>
  </si>
  <si>
    <t>http://pbs.twimg.com/profile_images/810197065439526912/CQritWhG_normal.jpg</t>
  </si>
  <si>
    <t>Campinas, Brasil</t>
  </si>
  <si>
    <t>http://twitter.com/rubiacnmarques/statuses/942742168376152064</t>
  </si>
  <si>
    <t>942740086344609793</t>
  </si>
  <si>
    <t>joseperdi33</t>
  </si>
  <si>
    <t>Mon Dec 18 12:55:26 +0000 2017</t>
  </si>
  <si>
    <t>4816913956</t>
  </si>
  <si>
    <t>http://pbs.twimg.com/profile_images/713327563918196736/rrKytbVQ_normal.jpg</t>
  </si>
  <si>
    <t>http://twitter.com/joseperdi33/statuses/942740086344609793</t>
  </si>
  <si>
    <t>942739594663153665</t>
  </si>
  <si>
    <t>geledes</t>
  </si>
  <si>
    <t>Superexploração do trabalho expressa racismo e  machismo #geledes #racismo #machismo https://t.co/yMJUTdR48K https://t.co/kx91hJhXLM</t>
  </si>
  <si>
    <t>Mon Dec 18 12:53:29 +0000 2017</t>
  </si>
  <si>
    <t>43290742</t>
  </si>
  <si>
    <t>In Reply @s</t>
  </si>
  <si>
    <t>http://pbs.twimg.com/profile_images/726353478252122112/xU7DcSuD_normal.jpg</t>
  </si>
  <si>
    <t>São Paulo - Brasil</t>
  </si>
  <si>
    <t>http://twitter.com/geledes/statuses/942739594663153665</t>
  </si>
  <si>
    <t>{"hashtags":[{"text":"geledes","indices":[57,65]},{"text":"racismo","indices":[66,74]},{"text":"machismo","indices":[75,84]}],"symbols":[],"user_mentions":[],"urls":[{"url":"https://t.co/yMJUTdR48K","expanded_url":"https://www.geledes.org.br/superexploracao-do-trabalho-expressa-racismo-e-machismo/","display_url":"geledes.org.br/superexploraca…","indices":[85,108]}],"media":[{"id":942739592624578600,"id_str":"942739592624578560","indices":[109,132],"media_url":"http://pbs.twimg.com/media/DRVIqiYVoAAX54i.jpg","media_url_https":"https://pbs.twimg.com/media/DRVIqiYVoAAX54i.jpg","url":"https://t.co/kx91hJhXLM","display_url":"pic.twitter.com/kx91hJhXLM","expanded_url":"https://twitter.com/geledes/status/942739594663153665/photo/1","type":"photo","sizes":{"thumb":{"w":150,"h":150,"resize":"crop"},"medium":{"w":400,"h":266,"resize":"fit"},"large":{"w":400,"h":266,"resize":"fit"},"small":{"w":400,"h":266,"resize":"fit"}}}]}</t>
  </si>
  <si>
    <t>942739558827020290</t>
  </si>
  <si>
    <t>AlbaMeiga24</t>
  </si>
  <si>
    <t>@laSextaTV @Albiol_XG Y que este señor pueda seguir en política, después de su #racismo y su pertenecía a un #partidopopular lleno de #Corruptos como #bandacriminal que es...Es de traca morena, de libro de @StephenKing.</t>
  </si>
  <si>
    <t>Mon Dec 18 12:53:20 +0000 2017</t>
  </si>
  <si>
    <t>gl</t>
  </si>
  <si>
    <t>22954354</t>
  </si>
  <si>
    <t>laSextaTV</t>
  </si>
  <si>
    <t>409532080</t>
  </si>
  <si>
    <t>942737701601792000</t>
  </si>
  <si>
    <t>http://pbs.twimg.com/profile_images/931506837630914560/BSWuMDEN_normal.jpg</t>
  </si>
  <si>
    <t xml:space="preserve">En el mundo paralelo , en la calle da la piruleta🍭, buscando el otro lado🔮 donde la gente lincha ladrones y no les vota😂😂 </t>
  </si>
  <si>
    <t>http://twitter.com/AlbaMeiga24/statuses/942739558827020290</t>
  </si>
  <si>
    <t>{"hashtags":[{"text":"racismo","indices":[79,87]},{"text":"partidopopular","indices":[109,124]},{"text":"Corruptos","indices":[134,144]},{"text":"bandacriminal","indices":[150,164]}],"symbols":[],"user_mentions":[{"screen_name":"laSextaTV","name":"laSexta","id":22954354,"id_str":"22954354","indices":[0,10]},{"screen_name":"Albiol_XG","name":"Xavier García Albiol","id":243153735,"id_str":"243153735","indices":[11,21]},{"screen_name":"StephenKing","name":"Stephen King","id":2233154425,"id_str":"2233154425","indices":[206,218]}],"urls":[]}</t>
  </si>
  <si>
    <t>942738823183785984</t>
  </si>
  <si>
    <t>RadioNacionalFM</t>
  </si>
  <si>
    <t>#AHORA 
#CarlosVera, representante del @MinCulturaPe: Todos los sectores deben trabajar en conjunto para erradicar el #Racismo en el #Perú. 
#NacionalFM 103.9 https://t.co/2FjQ95Vqde</t>
  </si>
  <si>
    <t>Mon Dec 18 12:50:25 +0000 2017</t>
  </si>
  <si>
    <t>112796268</t>
  </si>
  <si>
    <t>http://pbs.twimg.com/profile_images/906530306487975936/YwxDvDYa_normal.jpg</t>
  </si>
  <si>
    <t>http://twitter.com/RadioNacionalFM/statuses/942738823183785984</t>
  </si>
  <si>
    <t>{"hashtags":[{"text":"AHORA","indices":[0,6]},{"text":"CarlosVera","indices":[8,19]},{"text":"Racismo","indices":[118,126]},{"text":"Perú","indices":[133,138]},{"text":"NacionalFM","indices":[141,152]}],"symbols":[],"user_mentions":[{"screen_name":"MinCulturaPe","name":"Ministerio Cultura","id":360874005,"id_str":"360874005","indices":[39,52]}],"urls":[],"media":[{"id":942738780741685200,"id_str":"942738780741685248","indices":[159,182],"media_url":"http://pbs.twimg.com/media/DRVH7R4X0AA2pCJ.jpg","media_url_https":"https://pbs.twimg.com/media/DRVH7R4X0AA2pCJ.jpg","url":"https://t.co/2FjQ95Vqde","display_url":"pic.twitter.com/2FjQ95Vqde","expanded_url":"https://twitter.com/RadioNacionalFM/status/942738823183785984/photo/1","type":"photo","sizes":{"small":{"w":680,"h":426,"resize":"fit"},"thumb":{"w":150,"h":150,"resize":"crop"},"large":{"w":2048,"h":1283,"resize":"fit"},"medium":{"w":1200,"h":752,"resize":"fit"}}}]}</t>
  </si>
  <si>
    <t>942715352508764161</t>
  </si>
  <si>
    <t>mami_meeple</t>
  </si>
  <si>
    <t>No sé...se me ocurre...Sidney Poitier...(que era “el negro joven y guapo” del que tiraba Hollywood en esa época, no...? #racismo) https://t.co/gYctPiZ8oT</t>
  </si>
  <si>
    <t>Mon Dec 18 11:17:09 +0000 2017</t>
  </si>
  <si>
    <t>1476802856</t>
  </si>
  <si>
    <t>http://pbs.twimg.com/profile_images/822772688569716737/HmE_m7V1_normal.jpg</t>
  </si>
  <si>
    <t>http://twitter.com/mami_meeple/statuses/942715352508764161</t>
  </si>
  <si>
    <t>{"hashtags":[{"text":"racismo","indices":[120,128]}],"symbols":[],"user_mentions":[],"urls":[{"url":"https://t.co/gYctPiZ8oT","expanded_url":"https://twitter.com/mami_meeple/status/942714203940499456","display_url":"twitter.com/mami_meeple/st…","indices":[130,153]}]}</t>
  </si>
  <si>
    <t>942705417951391744</t>
  </si>
  <si>
    <t>guidomelo1</t>
  </si>
  <si>
    <t>Mon Dec 18 10:37:40 +0000 2017</t>
  </si>
  <si>
    <t>en-gb</t>
  </si>
  <si>
    <t>811738862</t>
  </si>
  <si>
    <t>http://pbs.twimg.com/profile_images/935546223993397248/4tU50Lal_normal.jpg</t>
  </si>
  <si>
    <t>Melbourne, Victoria</t>
  </si>
  <si>
    <t>http://twitter.com/guidomelo1/statuses/942705417951391744</t>
  </si>
  <si>
    <t>942705125633724416</t>
  </si>
  <si>
    <t>asambleamajaras</t>
  </si>
  <si>
    <t>#Historia del #Racismo: Legado Salvaje #Documental 
https://t.co/TlC9vRxGPW https://t.co/8tpj8wk67D</t>
  </si>
  <si>
    <t>Mon Dec 18 10:36:31 +0000 2017</t>
  </si>
  <si>
    <t>112003944</t>
  </si>
  <si>
    <t>&lt;a href="https://postcron.com" rel="nofollow"&gt;Postcron App&lt;/a&gt;</t>
  </si>
  <si>
    <t>http://pbs.twimg.com/profile_images/680158208/asambleademajaras_logo_y_texto_normal.jpg</t>
  </si>
  <si>
    <t>http://twitter.com/asambleamajaras/statuses/942705125633724416</t>
  </si>
  <si>
    <t>{"hashtags":[{"text":"Historia","indices":[0,9]},{"text":"Racismo","indices":[14,22]},{"text":"Documental","indices":[39,50]}],"symbols":[],"user_mentions":[],"urls":[{"url":"https://t.co/TlC9vRxGPW","expanded_url":"http://asambleademajaras.com/videos/detalle_video.php?idvideo=755","display_url":"asambleademajaras.com/videos/detalle…","indices":[53,76]}],"media":[{"id":942705123570040800,"id_str":"942705123570040833","indices":[77,100],"media_url":"http://pbs.twimg.com/media/DRUpULJVQAEmdjz.jpg","media_url_https":"https://pbs.twimg.com/media/DRUpULJVQAEmdjz.jpg","url":"https://t.co/8tpj8wk67D","display_url":"pic.twitter.com/8tpj8wk67D","expanded_url":"https://twitter.com/asambleamajaras/status/942705125633724416/photo/1","type":"photo","sizes":{"thumb":{"w":150,"h":150,"resize":"crop"},"large":{"w":150,"h":200,"resize":"fit"},"medium":{"w":150,"h":200,"resize":"fit"},"small":{"w":150,"h":200,"resize":"fit"}}}]}</t>
  </si>
  <si>
    <t>942704820200361984</t>
  </si>
  <si>
    <t>Peter_Kratky</t>
  </si>
  <si>
    <t>En el Día Internacional del Migrante los peores muros no son los de piedra, sino los construidos con ira, odio, #racismo y #xenofobia. No a los muros. Sí a los puentes. #sinfronteras #SoyMigrante #refugiados #DíaDelMigrante #DerechosHumanos https://t.co/C14W24L3ia</t>
  </si>
  <si>
    <t>Mon Dec 18 10:35:18 +0000 2017</t>
  </si>
  <si>
    <t>784100222813298688</t>
  </si>
  <si>
    <t>http://pbs.twimg.com/profile_images/910450761355669504/nrIBYmuz_normal.jpg</t>
  </si>
  <si>
    <t>http://twitter.com/Peter_Kratky/statuses/942704820200361984</t>
  </si>
  <si>
    <t>{"hashtags":[{"text":"racismo","indices":[112,120]},{"text":"xenofobia","indices":[123,133]},{"text":"sinfronteras","indices":[169,182]},{"text":"SoyMigrante","indices":[183,195]},{"text":"refugiados","indices":[196,207]},{"text":"DíaDelMigrante","indices":[208,223]},{"text":"DerechosHumanos","indices":[224,240]}],"symbols":[],"user_mentions":[],"urls":[],"media":[{"id":942704811300081700,"id_str":"942704811300081664","indices":[241,264],"media_url":"http://pbs.twimg.com/media/DRUpB_2X0AAYdYE.jpg","media_url_https":"https://pbs.twimg.com/media/DRUpB_2X0AAYdYE.jpg","url":"https://t.co/C14W24L3ia","display_url":"pic.twitter.com/C14W24L3ia","expanded_url":"https://twitter.com/Peter_Kratky/status/942704820200361984/photo/1","type":"photo","sizes":{"medium":{"w":675,"h":1200,"resize":"fit"},"thumb":{"w":150,"h":150,"resize":"crop"},"small":{"w":382,"h":680,"resize":"fit"},"large":{"w":750,"h":1334,"resize":"fit"}}}]}</t>
  </si>
  <si>
    <t>942677615328055297</t>
  </si>
  <si>
    <t>CREAndalucia</t>
  </si>
  <si>
    <t>Mon Dec 18 08:47:12 +0000 2017</t>
  </si>
  <si>
    <t>1324225178</t>
  </si>
  <si>
    <t>http://pbs.twimg.com/profile_images/884680895327866881/baYVWJHe_normal.jpg</t>
  </si>
  <si>
    <t>http://twitter.com/CREAndalucia/statuses/942677615328055297</t>
  </si>
  <si>
    <t>942674541150720000</t>
  </si>
  <si>
    <t>xirife</t>
  </si>
  <si>
    <t>Mon Dec 18 08:34:59 +0000 2017</t>
  </si>
  <si>
    <t>486985461</t>
  </si>
  <si>
    <t>http://pbs.twimg.com/profile_images/907237117306294272/dPi894tj_normal.jpg</t>
  </si>
  <si>
    <t>Betanzos - A Coruña - Galicia</t>
  </si>
  <si>
    <t>http://twitter.com/xirife/statuses/942674541150720000</t>
  </si>
  <si>
    <t>942674438570553345</t>
  </si>
  <si>
    <t>CREMalaga</t>
  </si>
  <si>
    <t>Hoy, Día del #Migrante. Lanzamos mensajes por la #integración y frente al #racismo. Respaldamos lo que dijo H. G. Wells de que "nuestra verdadera nacionalidad debería ser la #humanidad" o lo que expresó Fernán Caballero de que la buena conciencia "nos prepara un lecho de plumas" https://t.co/X5N4Et5RU7</t>
  </si>
  <si>
    <t>Mon Dec 18 08:34:34 +0000 2017</t>
  </si>
  <si>
    <t>140905913</t>
  </si>
  <si>
    <t>http://pbs.twimg.com/profile_images/884680564502138880/e4qtttCl_normal.jpg</t>
  </si>
  <si>
    <t>C/Ollerías 40 - Málaga, España</t>
  </si>
  <si>
    <t>http://twitter.com/CREMalaga/statuses/942674438570553345</t>
  </si>
  <si>
    <t>{"hashtags":[{"text":"Migrante","indices":[13,22]},{"text":"integración","indices":[49,61]},{"text":"racismo","indices":[74,82]},{"text":"humanidad","indices":[174,184]}],"symbols":[],"user_mentions":[],"urls":[],"media":[{"id":942674140636549100,"id_str":"942674140636549121","indices":[280,303],"media_url":"http://pbs.twimg.com/media/DRUNIuuWkAEX3Ug.jpg","media_url_https":"https://pbs.twimg.com/media/DRUNIuuWkAEX3Ug.jpg","url":"https://t.co/X5N4Et5RU7","display_url":"pic.twitter.com/X5N4Et5RU7","expanded_url":"https://twitter.com/CREMalaga/status/942674438570553345/photo/1","type":"photo","sizes":{"thumb":{"w":150,"h":150,"resize":"crop"},"small":{"w":680,"h":510,"resize":"fit"},"medium":{"w":1200,"h":900,"resize":"fit"},"large":{"w":1600,"h":1200,"resize":"fit"}}}]}</t>
  </si>
  <si>
    <t>942651945692618753</t>
  </si>
  <si>
    <t>menteactiva</t>
  </si>
  <si>
    <t>RT @jonathan71b: El auge del #Racismo en nuestra época, un problema que nos debería preocupar a todos https://t.co/fGSjm8iR7Z</t>
  </si>
  <si>
    <t>Mon Dec 18 07:05:12 +0000 2017</t>
  </si>
  <si>
    <t>66122940</t>
  </si>
  <si>
    <t>http://pbs.twimg.com/profile_images/878317346502225922/rnub90e4_normal.jpg</t>
  </si>
  <si>
    <t>http://twitter.com/menteactiva/statuses/942651945692618753</t>
  </si>
  <si>
    <t>{"hashtags":[{"text":"Racismo","indices":[29,37]}],"symbols":[],"user_mentions":[{"screen_name":"jonathan71b","name":"Jonathan Castro","id":138162208,"id_str":"138162208","indices":[3,15]}],"urls":[{"url":"https://t.co/fGSjm8iR7Z","expanded_url":"http://goo.gl/zrKnkO?btz34=0655120418","display_url":"goo.gl/zrKnkO?btz34=0…","indices":[102,125]}]}</t>
  </si>
  <si>
    <t>942649399632711680</t>
  </si>
  <si>
    <t>El auge del #Racismo en nuestra época, un problema que nos debería preocupar a todos https://t.co/fGSjm8iR7Z</t>
  </si>
  <si>
    <t>Mon Dec 18 06:55:05 +0000 2017</t>
  </si>
  <si>
    <t>http://twitter.com/jonathan71b/statuses/942649399632711680</t>
  </si>
  <si>
    <t>{"hashtags":[{"text":"Racismo","indices":[12,20]}],"symbols":[],"user_mentions":[],"urls":[{"url":"https://t.co/fGSjm8iR7Z","expanded_url":"http://goo.gl/zrKnkO?btz34=0655120418","display_url":"goo.gl/zrKnkO?btz34=0…","indices":[85,108]}]}</t>
  </si>
  <si>
    <t>942632935089467392</t>
  </si>
  <si>
    <t>CoelhoPretinho</t>
  </si>
  <si>
    <t>Claro, GRIEZMANN, agora pede desculpa e fica td bem.  #NoRacism #racismo
https://t.co/D1ocFI6cO4</t>
  </si>
  <si>
    <t>Mon Dec 18 05:49:39 +0000 2017</t>
  </si>
  <si>
    <t>915072095649959936</t>
  </si>
  <si>
    <t>http://pbs.twimg.com/profile_images/915084486974623744/kaMDVgoy_normal.jpg</t>
  </si>
  <si>
    <t>http://twitter.com/CoelhoPretinho/statuses/942632935089467392</t>
  </si>
  <si>
    <t>{"hashtags":[{"text":"NoRacism","indices":[54,63]},{"text":"racismo","indices":[64,72]}],"symbols":[],"user_mentions":[],"urls":[{"url":"https://t.co/D1ocFI6cO4","expanded_url":"http://www.maisfutebol.iol.pt/internacional/espanha/foto-disfarce-obriga-griezmann-a-pedir-desculpa-nas-redes-sociais","display_url":"maisfutebol.iol.pt/internacional/…","indices":[73,96]}]}</t>
  </si>
  <si>
    <t>942632517320019968</t>
  </si>
  <si>
    <t>CatarinaPetit</t>
  </si>
  <si>
    <t>RT @piorno_gz: Na África do Sul, também havia quem dizia que isso era ilegal, unilateral e inadmissível, que despertava o #racismo, etc. https://t.co/wav0zbCc0E</t>
  </si>
  <si>
    <t>Mon Dec 18 05:48:00 +0000 2017</t>
  </si>
  <si>
    <t>173933777</t>
  </si>
  <si>
    <t>Tweet rate (tw/min)</t>
  </si>
  <si>
    <t>http://pbs.twimg.com/profile_images/652548185160704000/prt4krK8_normal.jpg</t>
  </si>
  <si>
    <t>Catalunya-Brasil</t>
  </si>
  <si>
    <t>http://twitter.com/CatarinaPetit/statuses/942632517320019968</t>
  </si>
  <si>
    <t>{"hashtags":[{"text":"racismo","indices":[122,130]}],"symbols":[],"user_mentions":[{"screen_name":"piorno_gz","name":"piorno","id":494009072,"id_str":"494009072","indices":[3,13]}],"urls":[]}</t>
  </si>
  <si>
    <t>942586487723515904</t>
  </si>
  <si>
    <t>quintopodermex</t>
  </si>
  <si>
    <t>El #Racismo lastima a las personas... 
👉 https://t.co/ZM7k81kRty https://t.co/EW059K46Ut</t>
  </si>
  <si>
    <t>Mon Dec 18 02:45:05 +0000 2017</t>
  </si>
  <si>
    <t>740948284647186438</t>
  </si>
  <si>
    <t>http://pbs.twimg.com/profile_images/917862693284986880/KUSmbbjO_normal.jpg</t>
  </si>
  <si>
    <t>Ciudad de México</t>
  </si>
  <si>
    <t>http://twitter.com/quintopodermex/statuses/942586487723515904</t>
  </si>
  <si>
    <t>{"hashtags":[{"text":"Racismo","indices":[3,11]}],"symbols":[],"user_mentions":[],"urls":[{"url":"https://t.co/ZM7k81kRty","expanded_url":"http://bit.ly/2iSttPC","display_url":"bit.ly/2iSttPC","indices":[41,64]}],"media":[{"id":942586484946694100,"id_str":"942586484946694144","indices":[65,88],"media_url":"http://pbs.twimg.com/media/DRS9af1U8AAwhpy.jpg","media_url_https":"https://pbs.twimg.com/media/DRS9af1U8AAwhpy.jpg","url":"https://t.co/EW059K46Ut","display_url":"pic.twitter.com/EW059K46Ut","expanded_url":"https://twitter.com/quintopodermex/status/942586487723515904/photo/1","type":"photo","sizes":{"thumb":{"w":150,"h":150,"resize":"crop"},"large":{"w":587,"h":577,"resize":"fit"},"medium":{"w":587,"h":577,"resize":"fit"},"small":{"w":587,"h":577,"resize":"fit"}}}]}</t>
  </si>
  <si>
    <t>942579486444392448</t>
  </si>
  <si>
    <t>sulasilvas2</t>
  </si>
  <si>
    <t>"Vejo várias pessoas brancas sendo chamadas de azedas e bla bla bla.. e isso N é racismo?"
AMG, talvez seja pq NÃO existe RACISMO REVERSO né?! 
#racismo #conexaoreporter</t>
  </si>
  <si>
    <t>Mon Dec 18 02:17:16 +0000 2017</t>
  </si>
  <si>
    <t>201412318</t>
  </si>
  <si>
    <t>http://pbs.twimg.com/profile_images/942844048771047425/t5MWIoAD_normal.jpg</t>
  </si>
  <si>
    <t>Rio de janeiro, Brasil</t>
  </si>
  <si>
    <t>http://twitter.com/sulasilvas2/statuses/942579486444392448</t>
  </si>
  <si>
    <t>Tweets/min (from last archive 10mins)</t>
  </si>
  <si>
    <t>{"hashtags":[{"text":"racismo","indices":[144,152]},{"text":"conexaoreporter","indices":[153,169]}],"symbols":[],"user_mentions":[],"urls":[]}</t>
  </si>
  <si>
    <t>942555638286241792</t>
  </si>
  <si>
    <t>euroeuropa</t>
  </si>
  <si>
    <t>Mon Dec 18 00:42:30 +0000 2017</t>
  </si>
  <si>
    <t>ca</t>
  </si>
  <si>
    <t>297981351</t>
  </si>
  <si>
    <t>http://pbs.twimg.com/profile_images/935519437310119941/tvwQWi_k_normal.jpg</t>
  </si>
  <si>
    <t>1949DONEC PERFICIAM RepúbliCAT</t>
  </si>
  <si>
    <t>http://twitter.com/euroeuropa/statuses/942555638286241792</t>
  </si>
  <si>
    <t>942548346237014016</t>
  </si>
  <si>
    <t>MoabeRED</t>
  </si>
  <si>
    <t>RT @negro_orgulho: Lupita Nyong’o critica racismo de revista que editou sua foto para alisar seu cabelo 💔 #racismo https://t.co/964KRcatIC https://t.co/TN6qH9oskG https://t.co/RJIVm8ZljK</t>
  </si>
  <si>
    <t>Mon Dec 18 00:13:32 +0000 2017</t>
  </si>
  <si>
    <t>237870066</t>
  </si>
  <si>
    <t>http://pbs.twimg.com/profile_images/929166969756114949/CIDJax3O_normal.jpg</t>
  </si>
  <si>
    <t>http://twitter.com/MoabeRED/statuses/942548346237014016</t>
  </si>
  <si>
    <t>{"hashtags":[{"text":"racismo","indices":[106,114]}],"symbols":[],"user_mentions":[{"screen_name":"negro_orgulho","name":"BELEZA NEGRA ❤","id":761436809326911500,"id_str":"761436809326911488","indices":[3,17]}],"urls":[{"url":"https://t.co/964KRcatIC","expanded_url":"https://www.geledes.org.br/lupita-nyongo-critica-racismo-de-revista-que-editou-sua-foto-para-alisar-seu-cabelo/","display_url":"geledes.org.br/lupita-nyongo-…","indices":[115,138]}]}</t>
  </si>
  <si>
    <t>942540161224765440</t>
  </si>
  <si>
    <t>JULIANASOBRAL35</t>
  </si>
  <si>
    <t>É e a punição do Independiente?Sobre o caso de #Racismo ?</t>
  </si>
  <si>
    <t>Sun Dec 17 23:41:00 +0000 2017</t>
  </si>
  <si>
    <t>319861091</t>
  </si>
  <si>
    <t>http://pbs.twimg.com/profile_images/941402550477172736/x7anw7rC_normal.jpg</t>
  </si>
  <si>
    <t>Rio de Janeiro</t>
  </si>
  <si>
    <t>http://twitter.com/JULIANASOBRAL35/statuses/942540161224765440</t>
  </si>
  <si>
    <t>{"hashtags":[{"text":"Racismo","indices":[47,55]}],"symbols":[],"user_mentions":[],"urls":[]}</t>
  </si>
  <si>
    <t>942530428791132160</t>
  </si>
  <si>
    <t>GuerrisFarre</t>
  </si>
  <si>
    <t>Sun Dec 17 23:02:20 +0000 2017</t>
  </si>
  <si>
    <t>4221439419</t>
  </si>
  <si>
    <t>http://pbs.twimg.com/profile_images/937457615168245765/zBe2-tzE_normal.jpg</t>
  </si>
  <si>
    <t>Celrà, Catalunya</t>
  </si>
  <si>
    <t>http://twitter.com/GuerrisFarre/statuses/942530428791132160</t>
  </si>
  <si>
    <t>942523480515457024</t>
  </si>
  <si>
    <t>vitormramalho</t>
  </si>
  <si>
    <t>Como a frase triste é de um histórico do PS, não é considerada racismo ou xenofobia. Já os nacionalistas nem a chamar os bois pelos nomes estão autorizados.
#racismo #xenofobia #PS #pedrogão https://t.co/EfC523CBSS</t>
  </si>
  <si>
    <t>Sun Dec 17 22:34:43 +0000 2017</t>
  </si>
  <si>
    <t>398856090</t>
  </si>
  <si>
    <t>http://pbs.twimg.com/profile_images/626540478062809088/ZKhj8hi5_normal.jpg</t>
  </si>
  <si>
    <t>Coimbra</t>
  </si>
  <si>
    <t>http://twitter.com/vitormramalho/statuses/942523480515457024</t>
  </si>
  <si>
    <t>{"hashtags":[{"text":"racismo","indices":[158,166]},{"text":"xenofobia","indices":[167,177]},{"text":"PS","indices":[178,181]},{"text":"pedrogão","indices":[182,191]}],"symbols":[],"user_mentions":[],"urls":[],"media":[{"id":942523141947056100,"id_str":"942523141947056128","indices":[192,215],"media_url":"http://pbs.twimg.com/media/DRSDzcxW4AA_s7e.jpg","media_url_https":"https://pbs.twimg.com/media/DRSDzcxW4AA_s7e.jpg","url":"https://t.co/EfC523CBSS","display_url":"pic.twitter.com/EfC523CBSS","expanded_url":"https://twitter.com/vitormramalho/status/942523480515457024/photo/1","type":"photo","sizes":{"large":{"w":693,"h":600,"resize":"fit"},"thumb":{"w":150,"h":150,"resize":"crop"},"small":{"w":680,"h":589,"resize":"fit"},"medium":{"w":693,"h":600,"resize":"fit"}}}]}</t>
  </si>
  <si>
    <t>942519872013160448</t>
  </si>
  <si>
    <t>joeltena</t>
  </si>
  <si>
    <t>No mames pendejo ignorante... #racismo RT @AntoGriezmann: 80’s Party 🏀🤣 https://t.co/W1QuA1OAwa https://t.co/JAImUC8oBj</t>
  </si>
  <si>
    <t>Sun Dec 17 22:20:23 +0000 2017</t>
  </si>
  <si>
    <t>37872935</t>
  </si>
  <si>
    <t>http://pbs.twimg.com/profile_images/930584215372156929/tdQbrvRt_normal.jpg</t>
  </si>
  <si>
    <t>Califaztlán</t>
  </si>
  <si>
    <t>http://twitter.com/joeltena/statuses/942519872013160448</t>
  </si>
  <si>
    <t>{"hashtags":[{"text":"racismo","indices":[30,38]}],"symbols":[],"user_mentions":[{"screen_name":"AntoGriezmann","name":"Antoine Griezmann","id":950341134,"id_str":"950341134","indices":[42,56]}],"urls":[{"url":"https://t.co/W1QuA1OAwa","expanded_url":"https://twitter.com/AntoGriezmann/status/942488799485054976/photo/1","display_url":"pic.twitter.com/W1QuA1OAwa","indices":[72,95]}],"media":[{"id":942519869253267500,"id_str":"942519869253267458","indices":[96,119],"media_url":"http://pbs.twimg.com/media/DRSA09CWsAIurJa.jpg","media_url_https":"https://pbs.twimg.com/media/DRSA09CWsAIurJa.jpg","url":"https://t.co/JAImUC8oBj","display_url":"pic.twitter.com/JAImUC8oBj","expanded_url":"https://twitter.com/joeltena/status/942519872013160448/photo/1","type":"photo","sizes":{"medium":{"w":820,"h":1107,"resize":"fit"},"thumb":{"w":150,"h":150,"resize":"crop"},"small":{"w":504,"h":680,"resize":"fit"},"large":{"w":820,"h":1107,"resize":"fit"}}}]}</t>
  </si>
  <si>
    <t>942516706152415235</t>
  </si>
  <si>
    <t>jmbruserra</t>
  </si>
  <si>
    <t>Sun Dec 17 22:07:48 +0000 2017</t>
  </si>
  <si>
    <t>1280304812</t>
  </si>
  <si>
    <t>http://pbs.twimg.com/profile_images/924001176869359616/Dr9LU_jl_normal.jpg</t>
  </si>
  <si>
    <t xml:space="preserve">Reus, Catalunya </t>
  </si>
  <si>
    <t>http://twitter.com/jmbruserra/statuses/942516706152415235</t>
  </si>
  <si>
    <t>942515713897529345</t>
  </si>
  <si>
    <t>JordiSalasEsp</t>
  </si>
  <si>
    <t>Sun Dec 17 22:03:51 +0000 2017</t>
  </si>
  <si>
    <t>366214746</t>
  </si>
  <si>
    <t>http://pbs.twimg.com/profile_images/935240254138798082/jWikFZ6K_normal.jpg</t>
  </si>
  <si>
    <t>Tarragona - Catalunya</t>
  </si>
  <si>
    <t>http://twitter.com/JordiSalasEsp/statuses/942515713897529345</t>
  </si>
  <si>
    <t>942514291319693312</t>
  </si>
  <si>
    <t>MagallyAvila</t>
  </si>
  <si>
    <t>En #Chile ganó la ultraderecha
Se fortalecen:
El #racismo
La #xenofobia
El #machismo
La #transfobia
El fanatismo religioso.
La #Democracia es así y debemos asumir que #ChileDecide ser sumiso ante el poder de empresarios corruptos y explotadores
Malo para la región latinoamericana</t>
  </si>
  <si>
    <t>Sun Dec 17 21:58:12 +0000 2017</t>
  </si>
  <si>
    <t>315418170</t>
  </si>
  <si>
    <t>http://pbs.twimg.com/profile_images/3507440421/7aa6dcbfb637833838f3d2ae893f8156_normal.png</t>
  </si>
  <si>
    <t>Santiago de Chile</t>
  </si>
  <si>
    <t>http://twitter.com/MagallyAvila/statuses/942514291319693312</t>
  </si>
  <si>
    <t>{"hashtags":[{"text":"Chile","indices":[3,9]},{"text":"racismo","indices":[49,57]},{"text":"xenofobia","indices":[61,71]},{"text":"machismo","indices":[75,84]},{"text":"transfobia","indices":[88,99]},{"text":"Democracia","indices":[127,138]},{"text":"ChileDecide","indices":[167,179]}],"symbols":[],"user_mentions":[],"urls":[]}</t>
  </si>
  <si>
    <t>942512461688856578</t>
  </si>
  <si>
    <t>ivanvoinitski</t>
  </si>
  <si>
    <t>Sun Dec 17 21:50:56 +0000 2017</t>
  </si>
  <si>
    <t>974420990</t>
  </si>
  <si>
    <t>http://pbs.twimg.com/profile_images/940286884655140865/LLVMMFow_normal.jpg</t>
  </si>
  <si>
    <t>Tomsk</t>
  </si>
  <si>
    <t>http://twitter.com/ivanvoinitski/statuses/942512461688856578</t>
  </si>
  <si>
    <t>942510764157521920</t>
  </si>
  <si>
    <t>MLOURDESVILAPUI</t>
  </si>
  <si>
    <t>Sun Dec 17 21:44:11 +0000 2017</t>
  </si>
  <si>
    <t>2373475489</t>
  </si>
  <si>
    <t>http://pbs.twimg.com/profile_images/930381393007403009/praefnNm_normal.jpg</t>
  </si>
  <si>
    <t>http://twitter.com/MLOURDESVILAPUI/statuses/942510764157521920</t>
  </si>
  <si>
    <t>942510678589558785</t>
  </si>
  <si>
    <t>Libresoy_y_sere</t>
  </si>
  <si>
    <t>RT @luisjuantp: https://t.co/1c98Kft8lh
El #racismo y la #discriminar a los nativos europeos, es legal, los muy cínicos lo llaman #discriminación positiva</t>
  </si>
  <si>
    <t>Sun Dec 17 21:43:51 +0000 2017</t>
  </si>
  <si>
    <t>706760750275104768</t>
  </si>
  <si>
    <t>http://pbs.twimg.com/profile_images/850003161746214912/UvNXDoI0_normal.jpg</t>
  </si>
  <si>
    <t>La Tierruca, España</t>
  </si>
  <si>
    <t>http://twitter.com/Libresoy_y_sere/statuses/942510678589558785</t>
  </si>
  <si>
    <t>{"hashtags":[{"text":"racismo","indices":[44,52]},{"text":"discriminar","indices":[58,70]}],"symbols":[],"user_mentions":[{"screen_name":"luisjuantp","name":"GUERRERA","id":866730384,"id_str":"866730384","indices":[3,14]}],"urls":[{"url":"https://t.co/1c98Kft8lh","expanded_url":"https://twitter.com/elracistometro/status/937956589012692992","display_url":"twitter.com/elracistometro…","indices":[16,39]}]}</t>
  </si>
  <si>
    <t>942509662515224578</t>
  </si>
  <si>
    <t>luisjuantp</t>
  </si>
  <si>
    <t>https://t.co/1c98Kft8lh
El #racismo y la #discriminar a los nativos europeos, es legal, los muy cínicos lo llaman #discriminación positiva</t>
  </si>
  <si>
    <t>Sun Dec 17 21:39:49 +0000 2017</t>
  </si>
  <si>
    <t>866730384</t>
  </si>
  <si>
    <t>909970666790821888</t>
  </si>
  <si>
    <t>&lt;a href="http://twitter.com/#!/download/ipad" rel="nofollow"&gt;Twitter for iPad&lt;/a&gt;</t>
  </si>
  <si>
    <t>http://pbs.twimg.com/profile_images/919651117792923648/fW6HYtmu_normal.jpg</t>
  </si>
  <si>
    <t>#Radio AQUI LA VOZ DE EUROPA</t>
  </si>
  <si>
    <t>http://twitter.com/luisjuantp/statuses/942509662515224578</t>
  </si>
  <si>
    <t>{"hashtags":[{"text":"racismo","indices":[28,36]},{"text":"discriminar","indices":[42,54]},{"text":"discriminación","indices":[115,130]}],"symbols":[],"user_mentions":[],"urls":[{"url":"https://t.co/1c98Kft8lh","expanded_url":"https://twitter.com/elracistometro/status/937956589012692992","display_url":"twitter.com/elracistometro…","indices":[0,23]}]}</t>
  </si>
  <si>
    <t>942509641803722752</t>
  </si>
  <si>
    <t>leotaxil</t>
  </si>
  <si>
    <t>Sun Dec 17 21:39:44 +0000 2017</t>
  </si>
  <si>
    <t>247718617</t>
  </si>
  <si>
    <t>http://pbs.twimg.com/profile_images/935254820939759616/fi-Rcz44_normal.jpg</t>
  </si>
  <si>
    <t>Catalunya. Imperio de la anarquía</t>
  </si>
  <si>
    <t>http://twitter.com/leotaxil/statuses/942509641803722752</t>
  </si>
  <si>
    <t>942509499813908480</t>
  </si>
  <si>
    <t>apereirasole</t>
  </si>
  <si>
    <t>Sun Dec 17 21:39:10 +0000 2017</t>
  </si>
  <si>
    <t>872317758</t>
  </si>
  <si>
    <t>http://pbs.twimg.com/profile_images/904675418543988737/uSBoBoF4_normal.jpg</t>
  </si>
  <si>
    <t>Camp de Tarragona</t>
  </si>
  <si>
    <t>http://twitter.com/apereirasole/statuses/942509499813908480</t>
  </si>
  <si>
    <t>942507582333255681</t>
  </si>
  <si>
    <t>piorno_gz</t>
  </si>
  <si>
    <t>Na África do Sul, também havia quem dizia que isso era ilegal, unilateral e inadmissível, que despertava o #racismo, etc. https://t.co/wav0zbCc0E</t>
  </si>
  <si>
    <t>Sun Dec 17 21:31:33 +0000 2017</t>
  </si>
  <si>
    <t>494009072</t>
  </si>
  <si>
    <t>http://pbs.twimg.com/profile_images/2460987745/vb2lgs3v9dssxdbz2y0x_normal.jpeg</t>
  </si>
  <si>
    <t>Galiza</t>
  </si>
  <si>
    <t>http://twitter.com/piorno_gz/statuses/942507582333255681</t>
  </si>
  <si>
    <t>{"hashtags":[{"text":"racismo","indices":[107,115]}],"symbols":[],"user_mentions":[],"urls":[{"url":"https://t.co/wav0zbCc0E","expanded_url":"https://twitter.com/FotosDeFatos/status/942504388765147145","display_url":"twitter.com/FotosDeFatos/s…","indices":[122,145]}]}</t>
  </si>
  <si>
    <t>942497160288964608</t>
  </si>
  <si>
    <t>El #Racismo NO es una moda, pero está de vuelta y con fuerza https://t.co/XWTzi3JCny</t>
  </si>
  <si>
    <t>Sun Dec 17 20:50:08 +0000 2017</t>
  </si>
  <si>
    <t>Public web views</t>
  </si>
  <si>
    <t>http://twitter.com/jonathan71b/statuses/942497160288964608</t>
  </si>
  <si>
    <t>{"hashtags":[{"text":"Racismo","indices":[3,11]}],"symbols":[],"user_mentions":[],"urls":[{"url":"https://t.co/XWTzi3JCny","expanded_url":"http://goo.gl/zrKnkO?btz30=2050120817","display_url":"goo.gl/zrKnkO?btz30=2…","indices":[61,84]}]}</t>
  </si>
  <si>
    <t>942465554937516034</t>
  </si>
  <si>
    <t>jovemnerd</t>
  </si>
  <si>
    <t>@oFemmeFatale @CdNLeon #racismo HAUAHAUAHAUAHU</t>
  </si>
  <si>
    <t>Sun Dec 17 18:44:33 +0000 2017</t>
  </si>
  <si>
    <t>235804747</t>
  </si>
  <si>
    <t>oFemmeFatale</t>
  </si>
  <si>
    <t>8515492</t>
  </si>
  <si>
    <t>942464618957504514</t>
  </si>
  <si>
    <t>http://pbs.twimg.com/profile_images/572815283417407488/dpENC2FJ_normal.jpeg</t>
  </si>
  <si>
    <t>http://twitter.com/jovemnerd/statuses/942465554937516034</t>
  </si>
  <si>
    <t>{"hashtags":[{"text":"racismo","indices":[23,31]}],"symbols":[],"user_mentions":[{"screen_name":"oFemmeFatale","name":"Lucas Vieira","id":235804747,"id_str":"235804747","indices":[0,13]},{"screen_name":"CdNLeon","name":"Leon Martins","id":37312877,"id_str":"37312877","indices":[14,22]}],"urls":[]}</t>
  </si>
  <si>
    <t>942461028289392641</t>
  </si>
  <si>
    <t>tamiglitter</t>
  </si>
  <si>
    <t>RT @geledes: Stephanie Ribeiro: Não vamos sanar o racismo apenas com amor #geledes #racismo  https://t.co/UfExARHJ1Y https://t.co/KsT8awcU48</t>
  </si>
  <si>
    <t>Sun Dec 17 18:26:33 +0000 2017</t>
  </si>
  <si>
    <t>3017894621</t>
  </si>
  <si>
    <t>http://pbs.twimg.com/profile_images/930484410058772481/T6kCKnSM_normal.jpg</t>
  </si>
  <si>
    <t>San Junipero/PE, Brazil</t>
  </si>
  <si>
    <t>http://twitter.com/tamiglitter/statuses/942461028289392641</t>
  </si>
  <si>
    <t>{"hashtags":[{"text":"geledes","indices":[74,82]},{"text":"racismo","indices":[83,91]}],"symbols":[],"user_mentions":[{"screen_name":"geledes","name":"Geledés Mulher Negra","id":43290742,"id_str":"43290742","indices":[3,11]}],"urls":[{"url":"https://t.co/UfExARHJ1Y","expanded_url":"https://www.geledes.org.br/stephanie-ribeiro-nao-vamos-sanar-o-racismo-apenas-com-amor/","display_url":"geledes.org.br/stephanie-ribe…","indices":[93,116]}],"media":[{"id":941281549881929700,"id_str":"941281549881929728","indices":[117,140],"media_url":"http://pbs.twimg.com/media/DRAalR5XcAAd2Pg.jpg","media_url_https":"https://pbs.twimg.com/media/DRAalR5XcAAd2Pg.jpg","url":"https://t.co/KsT8awcU48","display_url":"pic.twitter.com/KsT8awcU48","expanded_url":"https://twitter.com/geledes/status/941281553451188225/photo/1","type":"photo","sizes":{"medium":{"w":620,"h":466,"resize":"fit"},"thumb":{"w":150,"h":150,"resize":"crop"},"small":{"w":620,"h":466,"resize":"fit"},"large":{"w":620,"h":466,"resize":"fit"}},"source_status_id":941281553451188200,"source_status_id_str":"941281553451188225","source_user_id":43290742,"source_user_id_str":"43290742"}]}</t>
  </si>
  <si>
    <t>942460562952413186</t>
  </si>
  <si>
    <t>beautykueenn</t>
  </si>
  <si>
    <t>Sun Dec 17 18:24:42 +0000 2017</t>
  </si>
  <si>
    <t>1083427368</t>
  </si>
  <si>
    <t>http://pbs.twimg.com/profile_images/928106993692434432/Zacy4SlH_normal.jpg</t>
  </si>
  <si>
    <t>everywhere</t>
  </si>
  <si>
    <t>http://twitter.com/beautykueenn/statuses/942460562952413186</t>
  </si>
  <si>
    <t>942459722267021313</t>
  </si>
  <si>
    <t>empoweredblack</t>
  </si>
  <si>
    <t>Sun Dec 17 18:21:22 +0000 2017</t>
  </si>
  <si>
    <t>3303646581</t>
  </si>
  <si>
    <t>http://pbs.twimg.com/profile_images/931531118687420416/R7SdVRdc_normal.jpg</t>
  </si>
  <si>
    <t>Recife/PE, Brazil 🌈</t>
  </si>
  <si>
    <t>http://twitter.com/empoweredblack/statuses/942459722267021313</t>
  </si>
  <si>
    <t>942454390484537344</t>
  </si>
  <si>
    <t>redintegraorg</t>
  </si>
  <si>
    <t>“La discriminación es estructural, no un problema de casos aislados” CONAPRED #Racismo https://t.co/gbb3yXBKUM</t>
  </si>
  <si>
    <t>Sun Dec 17 18:00:11 +0000 2017</t>
  </si>
  <si>
    <t>3060561872</t>
  </si>
  <si>
    <t>http://pbs.twimg.com/profile_images/572896383846207488/rybf7JH3_normal.jpeg</t>
  </si>
  <si>
    <t>México</t>
  </si>
  <si>
    <t>http://twitter.com/redintegraorg/statuses/942454390484537344</t>
  </si>
  <si>
    <t>{"hashtags":[{"text":"Racismo","indices":[78,86]}],"symbols":[],"user_mentions":[],"urls":[{"url":"https://t.co/gbb3yXBKUM","expanded_url":"https://fb.me/9eHaXWe1q","display_url":"fb.me/9eHaXWe1q","indices":[87,110]}]}</t>
  </si>
  <si>
    <t>942442169352294400</t>
  </si>
  <si>
    <t>mgc20051</t>
  </si>
  <si>
    <t>RT @ballooneando: En #Archidona : contra el #racismo y sus violencias, ahora y siempre RESISTENCIA
#CIErraArchidona #StopDeportaciones #CIEsNO https://t.co/AbYZhSrLcZ</t>
  </si>
  <si>
    <t>Sun Dec 17 17:11:37 +0000 2017</t>
  </si>
  <si>
    <t>2778782443</t>
  </si>
  <si>
    <t>http://pbs.twimg.com/profile_images/813851281328664576/_JUKkWzj_normal.jpg</t>
  </si>
  <si>
    <t>http://twitter.com/mgc20051/statuses/942442169352294400</t>
  </si>
  <si>
    <t>{"hashtags":[{"text":"Archidona","indices":[21,31]},{"text":"racismo","indices":[44,52]},{"text":"CIErraArchidona","indices":[99,115]},{"text":"StopDeportaciones","indices":[116,134]}],"symbols":[],"user_mentions":[{"screen_name":"ballooneando","name":"Natalia GarcíaCaball","id":4019133437,"id_str":"4019133437","indices":[3,16]}],"urls":[]}</t>
  </si>
  <si>
    <t>942441365887209473</t>
  </si>
  <si>
    <t>Sheylayam</t>
  </si>
  <si>
    <t>Un síntoma evidente del #racismo en México es ver cómo la población morocha o morena cada vez más se tiñe de rubio extremo y compra cremas aclaradoras de piel. #INEGI debería incluir uso de cosmética en el caso.</t>
  </si>
  <si>
    <t>Sun Dec 17 17:08:25 +0000 2017</t>
  </si>
  <si>
    <t>24634778</t>
  </si>
  <si>
    <t>http://pbs.twimg.com/profile_images/911051979345895424/uHBdbddd_normal.jpg</t>
  </si>
  <si>
    <t>Mexico City</t>
  </si>
  <si>
    <t>http://twitter.com/Sheylayam/statuses/942441365887209473</t>
  </si>
  <si>
    <t>{"hashtags":[{"text":"racismo","indices":[24,32]},{"text":"INEGI","indices":[160,166]}],"symbols":[],"user_mentions":[],"urls":[]}</t>
  </si>
  <si>
    <t>942439675205107712</t>
  </si>
  <si>
    <t>XPerillan</t>
  </si>
  <si>
    <t>En el subconsciente occidental, la idea de la superioridad del "hombre blanco" y de su civilización, perdura hasta hoy.
Este hecho, junto al olvido silenciado y la falta de un debate público y reparación para con los pueblos colonizados, son las causas del #Racismo actual.</t>
  </si>
  <si>
    <t>Sun Dec 17 17:01:42 +0000 2017</t>
  </si>
  <si>
    <t>2427878599</t>
  </si>
  <si>
    <t>942439130830721024</t>
  </si>
  <si>
    <t>http://pbs.twimg.com/profile_images/667128780511682560/3dXg_Vzd_normal.jpg</t>
  </si>
  <si>
    <t>Galiza - Melilla - Poble Sec</t>
  </si>
  <si>
    <t>http://twitter.com/XPerillan/statuses/942439675205107712</t>
  </si>
  <si>
    <t>{"hashtags":[{"text":"Racismo","indices":[257,265]}],"symbols":[],"user_mentions":[],"urls":[]}</t>
  </si>
  <si>
    <t>942411172950704128</t>
  </si>
  <si>
    <t>MapeandoLatina</t>
  </si>
  <si>
    <t>RT @Gacetinmadrid: Jornadas abiertas a la ciudadanía para prevenir el #racismo y la #xenofobia en #Chamartín #Madrid @JMDChamartin @amnistiaespana @McIntolerancia @mvalienteots @sosracismomad https://t.co/ZL6JzfZlry https://t.co/Bx6oXc2uiv</t>
  </si>
  <si>
    <t>Sun Dec 17 15:08:27 +0000 2017</t>
  </si>
  <si>
    <t>802161004318785536</t>
  </si>
  <si>
    <t>http://pbs.twimg.com/profile_images/802162958914699264/7lGbZpb-_normal.jpg</t>
  </si>
  <si>
    <t>Madrid, Comunidad de Madrid</t>
  </si>
  <si>
    <t>http://twitter.com/MapeandoLatina/statuses/942411172950704128</t>
  </si>
  <si>
    <t>{"hashtags":[{"text":"racismo","indices":[70,78]},{"text":"xenofobia","indices":[84,94]},{"text":"Chamartín","indices":[98,108]},{"text":"Madrid","indices":[109,116]}],"symbols":[],"user_mentions":[{"screen_name":"Gacetinmadrid","name":"Gacetín Madrid","id":711593651546226700,"id_str":"711593651546226688","indices":[3,17]},{"screen_name":"JMDChamartin","name":"Distrito Chamartín","id":2301051890,"id_str":"2301051890","indices":[117,130]}],"urls":[]}</t>
  </si>
  <si>
    <t>942408605206269952</t>
  </si>
  <si>
    <t>psimoneasp</t>
  </si>
  <si>
    <t>Sun Dec 17 14:58:15 +0000 2017</t>
  </si>
  <si>
    <t>75878058</t>
  </si>
  <si>
    <t>http://pbs.twimg.com/profile_images/804060299619749888/8D-YSvMV_normal.jpg</t>
  </si>
  <si>
    <t>Granada (Spain)</t>
  </si>
  <si>
    <t>http://twitter.com/psimoneasp/statuses/942408605206269952</t>
  </si>
  <si>
    <t>942402786200875008</t>
  </si>
  <si>
    <t>BlogLCU</t>
  </si>
  <si>
    <t>El #Racismo es uno de los mayores problemas de la humanidad desde sus inicios, aprende más sobre este tema https://t.co/AaWqJIES5R</t>
  </si>
  <si>
    <t>Sun Dec 17 14:35:07 +0000 2017</t>
  </si>
  <si>
    <t>2851583374</t>
  </si>
  <si>
    <t>http://pbs.twimg.com/profile_images/805901249166147585/4Bjgg48m_normal.jpg</t>
  </si>
  <si>
    <t>http://twitter.com/BlogLCU/statuses/942402786200875008</t>
  </si>
  <si>
    <t>{"hashtags":[{"text":"Racismo","indices":[3,11]}],"symbols":[],"user_mentions":[],"urls":[{"url":"https://t.co/AaWqJIES5R","expanded_url":"http://goo.gl/zrKnkO?btz8=1435120717","display_url":"goo.gl/zrKnkO?btz8=14…","indices":[107,130]}]}</t>
  </si>
  <si>
    <t>942383822439673861</t>
  </si>
  <si>
    <t>FcoFern</t>
  </si>
  <si>
    <t>Sun Dec 17 13:19:46 +0000 2017</t>
  </si>
  <si>
    <t>2778295777</t>
  </si>
  <si>
    <t>http://pbs.twimg.com/profile_images/892694248667193344/8iG4PSXA_normal.jpg</t>
  </si>
  <si>
    <t>Granada, España</t>
  </si>
  <si>
    <t>http://twitter.com/FcoFern/statuses/942383822439673861</t>
  </si>
  <si>
    <t>942383672417816576</t>
  </si>
  <si>
    <t>ballooneando</t>
  </si>
  <si>
    <t>En #Archidona : contra el #racismo y sus violencias, ahora y siempre RESISTENCIA
#CIErraArchidona #StopDeportaciones #CIEsNO https://t.co/AbYZhSrLcZ</t>
  </si>
  <si>
    <t>Sun Dec 17 13:19:10 +0000 2017</t>
  </si>
  <si>
    <t>4019133437</t>
  </si>
  <si>
    <t>http://pbs.twimg.com/profile_images/660063771554136064/f2uGBcXP_normal.jpg</t>
  </si>
  <si>
    <t>http://twitter.com/ballooneando/statuses/942383672417816576</t>
  </si>
  <si>
    <t>Note</t>
  </si>
  <si>
    <t>{"hashtags":[{"text":"Archidona","indices":[3,13]},{"text":"racismo","indices":[26,34]},{"text":"CIErraArchidona","indices":[81,97]},{"text":"StopDeportaciones","indices":[98,116]},{"text":"CIEsNO","indices":[117,124]}],"symbols":[],"user_mentions":[],"urls":[],"media":[{"id":942383644370522100,"id_str":"942383644370522116","indices":[125,148],"media_url":"http://pbs.twimg.com/media/DRQE7nzX0AQxSCp.jpg","media_url_https":"https://pbs.twimg.com/media/DRQE7nzX0AQxSCp.jpg","url":"https://t.co/AbYZhSrLcZ","display_url":"pic.twitter.com/AbYZhSrLcZ","expanded_url":"https://twitter.com/ballooneando/status/942383672417816576/photo/1","type":"photo","sizes":{"thumb":{"w":150,"h":150,"resize":"crop"},"small":{"w":504,"h":680,"resize":"fit"},"medium":{"w":890,"h":1200,"resize":"fit"},"large":{"w":1518,"h":2048,"resize":"fit"}}}]}</t>
  </si>
  <si>
    <t>942376813392814080</t>
  </si>
  <si>
    <t>amayita</t>
  </si>
  <si>
    <t>RT @FeministaLatorr: Racismo nivel experto: Polémica por los pajes 'negros' de la cabalgata de Alcoy 
https://t.co/syzXFIMQLz #racismo #MarcaEspaña</t>
  </si>
  <si>
    <t>Sun Dec 17 12:51:55 +0000 2017</t>
  </si>
  <si>
    <t>1550531</t>
  </si>
  <si>
    <t>Grey = calculated fields</t>
  </si>
  <si>
    <t>http://pbs.twimg.com/profile_images/847142431694970880/keO5zoSa_normal.jpg</t>
  </si>
  <si>
    <t>Sevilla</t>
  </si>
  <si>
    <t>http://twitter.com/amayita/statuses/942376813392814080</t>
  </si>
  <si>
    <t>{"hashtags":[{"text":"racismo","indices":[126,134]}],"symbols":[],"user_mentions":[{"screen_name":"FeministaLatorr","name":"LapelosLatorre","id":336682244,"id_str":"336682244","indices":[3,19]}],"urls":[{"url":"https://t.co/syzXFIMQLz","expanded_url":"http://www.huffingtonpost.es/2017/12/16/polemica-por-los-pajes-negros-de-la-cabalgata-de-alcoy_a_23309364/?utm_hp_ref=es-homepage","display_url":"huffingtonpost.es/2017/12/16/pol…","indices":[102,125]}]}</t>
  </si>
  <si>
    <t>942375480384212992</t>
  </si>
  <si>
    <t>FParasito</t>
  </si>
  <si>
    <t>@informaticoedu #Racismo</t>
  </si>
  <si>
    <t>Sun Dec 17 12:46:37 +0000 2017</t>
  </si>
  <si>
    <t>367813127</t>
  </si>
  <si>
    <t>informaticoedu</t>
  </si>
  <si>
    <t>810618075842310144</t>
  </si>
  <si>
    <t>942369753628401665</t>
  </si>
  <si>
    <t>http://pbs.twimg.com/profile_images/810621257112764416/Td3QBrj2_normal.jpg</t>
  </si>
  <si>
    <t>http://twitter.com/FParasito/statuses/942375480384212992</t>
  </si>
  <si>
    <t>{"hashtags":[{"text":"Racismo","indices":[16,24]}],"symbols":[],"user_mentions":[{"screen_name":"informaticoedu","name":"Edward Martín","id":367813127,"id_str":"367813127","indices":[0,15]}],"urls":[]}</t>
  </si>
  <si>
    <t>942368378450309120</t>
  </si>
  <si>
    <t>LauCVEM</t>
  </si>
  <si>
    <t>Sun Dec 17 12:18:24 +0000 2017</t>
  </si>
  <si>
    <t>377304450</t>
  </si>
  <si>
    <t>http://pbs.twimg.com/profile_images/942073999030353920/LJSXGMKX_normal.jpg</t>
  </si>
  <si>
    <t xml:space="preserve">Madrid/Lisboa/BA </t>
  </si>
  <si>
    <t>http://twitter.com/LauCVEM/statuses/942368378450309120</t>
  </si>
  <si>
    <t>942368054704558080</t>
  </si>
  <si>
    <t>Gacetinmadrid</t>
  </si>
  <si>
    <t>Jornadas abiertas a la ciudadanía para prevenir el #racismo y la #xenofobia en #Chamartín #Madrid @JMDChamartin @amnistiaespana @McIntolerancia @mvalienteots @sosracismomad https://t.co/ZL6JzfZlry https://t.co/Bx6oXc2uiv</t>
  </si>
  <si>
    <t>Sun Dec 17 12:17:07 +0000 2017</t>
  </si>
  <si>
    <t>711593651546226688</t>
  </si>
  <si>
    <t>http://pbs.twimg.com/profile_images/851123807649714177/RCQQwbT1_normal.jpg</t>
  </si>
  <si>
    <t>http://twitter.com/Gacetinmadrid/statuses/942368054704558080</t>
  </si>
  <si>
    <t>Blue = Require File &gt; Published to the web</t>
  </si>
  <si>
    <t>{"hashtags":[{"text":"racismo","indices":[51,59]},{"text":"xenofobia","indices":[65,75]},{"text":"Chamartín","indices":[79,89]},{"text":"Madrid","indices":[90,97]}],"symbols":[],"user_mentions":[{"screen_name":"JMDChamartin","name":"Distrito Chamartín","id":2301051890,"id_str":"2301051890","indices":[98,111]},{"screen_name":"amnistiaespana","name":"Amnistía España","id":39219494,"id_str":"39219494","indices":[112,127]},{"screen_name":"McIntolerancia","name":"Mov.c.Intolerancia","id":139169622,"id_str":"139169622","indices":[128,143]},{"screen_name":"mvalienteots","name":"Mauricio Valiente","id":335260607,"id_str":"335260607","indices":[144,157]},{"screen_name":"sosracismomad","name":"Sos Racismo Madrid","id":369446236,"id_str":"369446236","indices":[158,172]}],"urls":[{"url":"https://t.co/ZL6JzfZlry","expanded_url":"https://gacetinmadrid.com/2017/12/17/jornadas-abiertas-a-la-ciudadania-para-prevenir-el-racismo-y-la-xenofobia-en-chamartin/","display_url":"gacetinmadrid.com/2017/12/17/jor…","indices":[173,196]}],"media":[{"id":942367628869492700,"id_str":"942367628869492737","indices":[197,220],"media_url":"http://pbs.twimg.com/media/DRP2XZaX4AEeewc.jpg","media_url_https":"https://pbs.twimg.com/media/DRP2XZaX4AEeewc.jpg","url":"https://t.co/Bx6oXc2uiv","display_url":"pic.twitter.com/Bx6oXc2uiv","expanded_url":"https://twitter.com/Gacetinmadrid/status/942368054704558080/photo/1","type":"photo","sizes":{"thumb":{"w":150,"h":150,"resize":"crop"},"large":{"w":412,"h":576,"resize":"fit"},"medium":{"w":412,"h":576,"resize":"fit"},"small":{"w":412,"h":576,"resize":"fit"}}}]}</t>
  </si>
  <si>
    <t>942363409995173888</t>
  </si>
  <si>
    <t>Decorapig</t>
  </si>
  <si>
    <t>Frankestein en 324 😱😷😈. #corrupcion #racismo #igualdad #catalunya #frankestein</t>
  </si>
  <si>
    <t>Sun Dec 17 11:58:39 +0000 2017</t>
  </si>
  <si>
    <t>2324086903</t>
  </si>
  <si>
    <t>http://pbs.twimg.com/profile_images/689828541316333569/xCt-sJ2v_normal.jpg</t>
  </si>
  <si>
    <t>Twitter activity - last 3 days</t>
  </si>
  <si>
    <t>Barcelona Catalonia</t>
  </si>
  <si>
    <t>http://twitter.com/Decorapig/statuses/942363409995173888</t>
  </si>
  <si>
    <t>{"hashtags":[{"text":"corrupcion","indices":[24,35]},{"text":"racismo","indices":[36,44]},{"text":"igualdad","indices":[45,54]},{"text":"catalunya","indices":[55,65]},{"text":"frankestein","indices":[66,78]}],"symbols":[],"user_mentions":[],"urls":[]}</t>
  </si>
  <si>
    <t>942359829141737475</t>
  </si>
  <si>
    <t>Uveerreg</t>
  </si>
  <si>
    <t>#Xenofobia #Racismo #Puigdemont #Sectas 👀 https://t.co/rV1mLn1JCX</t>
  </si>
  <si>
    <t>Sun Dec 17 11:44:26 +0000 2017</t>
  </si>
  <si>
    <t>115324479</t>
  </si>
  <si>
    <t>http://pbs.twimg.com/profile_images/819920151751622657/9erW9VXb_normal.jpg</t>
  </si>
  <si>
    <t>http://twitter.com/Uveerreg/statuses/942359829141737475</t>
  </si>
  <si>
    <t>{"hashtags":[{"text":"Xenofobia","indices":[0,10]},{"text":"Racismo","indices":[11,19]},{"text":"Puigdemont","indices":[20,31]},{"text":"Sectas","indices":[32,39]}],"symbols":[],"user_mentions":[],"urls":[{"url":"https://t.co/rV1mLn1JCX","expanded_url":"https://twitter.com/nanchinho/status/941858144401154055","display_url":"twitter.com/nanchinho/stat…","indices":[42,65]}]}</t>
  </si>
  <si>
    <t>942355100403724288</t>
  </si>
  <si>
    <t>FeministaLatorr</t>
  </si>
  <si>
    <t>Racismo nivel experto: Polémica por los pajes 'negros' de la cabalgata de Alcoy 
https://t.co/syzXFIMQLz #racismo #MarcaEspaña</t>
  </si>
  <si>
    <t>Sun Dec 17 11:25:38 +0000 2017</t>
  </si>
  <si>
    <t>336682244</t>
  </si>
  <si>
    <t>http://pbs.twimg.com/profile_images/648948552647897088/BknGln1v_normal.png</t>
  </si>
  <si>
    <t>Washington DC/ Cadiz/ Bristol</t>
  </si>
  <si>
    <t>http://twitter.com/FeministaLatorr/statuses/942355100403724288</t>
  </si>
  <si>
    <t>{"hashtags":[{"text":"racismo","indices":[105,113]},{"text":"MarcaEspaña","indices":[114,126]}],"symbols":[],"user_mentions":[],"urls":[{"url":"https://t.co/syzXFIMQLz","expanded_url":"http://www.huffingtonpost.es/2017/12/16/polemica-por-los-pajes-negros-de-la-cabalgata-de-alcoy_a_23309364/?utm_hp_ref=es-homepage","display_url":"huffingtonpost.es/2017/12/16/pol…","indices":[81,104]}]}</t>
  </si>
  <si>
    <t>942340547045445632</t>
  </si>
  <si>
    <t>#racismo #musica #palcomp3 #racismoécrime https://t.co/SP7xnH2M3i</t>
  </si>
  <si>
    <t>Sun Dec 17 10:27:48 +0000 2017</t>
  </si>
  <si>
    <t>http://twitter.com/alexguedes/statuses/942340547045445632</t>
  </si>
  <si>
    <t>{"hashtags":[{"text":"racismo","indices":[0,8]},{"text":"musica","indices":[9,16]},{"text":"palcomp3","indices":[17,26]},{"text":"racismoécrime","indices":[27,41]}],"symbols":[],"user_mentions":[],"urls":[{"url":"https://t.co/SP7xnH2M3i","expanded_url":"https://fb.me/MCkr7AwR","display_url":"fb.me/MCkr7AwR","indices":[42,65]}]}</t>
  </si>
  <si>
    <t>942310951285678080</t>
  </si>
  <si>
    <t>El auge del #racismo en nuestra época, un problema que nos debería preocupar a todos https://t.co/ZzWW1w0ZBi</t>
  </si>
  <si>
    <t>Sun Dec 17 08:30:12 +0000 2017</t>
  </si>
  <si>
    <t>http://twitter.com/BlogLCU/statuses/942310951285678080</t>
  </si>
  <si>
    <t>{"hashtags":[{"text":"racismo","indices":[12,20]}],"symbols":[],"user_mentions":[],"urls":[{"url":"https://t.co/ZzWW1w0ZBi","expanded_url":"http://goo.gl/zrKnkO","display_url":"goo.gl/zrKnkO","indices":[85,108]}]}</t>
  </si>
  <si>
    <t>942212008107180032</t>
  </si>
  <si>
    <t>kiwilovefreddie</t>
  </si>
  <si>
    <t>RT @anisokoria: Toca hablar de #StopBlackfaceInSpain #racismo y #colectivismo. Me va a caer una buena pero me da igual, como de costumbre… (hilo)</t>
  </si>
  <si>
    <t>Sun Dec 17 01:57:02 +0000 2017</t>
  </si>
  <si>
    <t>838462011851882499</t>
  </si>
  <si>
    <t>http://pbs.twimg.com/profile_images/940449514107760646/Rdslgj5b_normal.jpg</t>
  </si>
  <si>
    <t>🇲🇽</t>
  </si>
  <si>
    <t>http://twitter.com/kiwilovefreddie/statuses/942212008107180032</t>
  </si>
  <si>
    <t>{"hashtags":[{"text":"StopBlackfaceInSpain","indices":[31,52]},{"text":"racismo","indices":[53,61]},{"text":"colectivismo","indices":[64,77]}],"symbols":[],"user_mentions":[{"screen_name":"anisokoria","name":"ʌиıʍʌ","id":301742816,"id_str":"301742816","indices":[3,14]}],"urls":[]}</t>
  </si>
  <si>
    <t>942206862300274689</t>
  </si>
  <si>
    <t>fernandokrammer</t>
  </si>
  <si>
    <t>RT @AcsAngelica: É bom usar filtro p/ evitar que idéias de caráter #racista circulem.
#xenofobia #racismo #muçulmanos
#Israeldireto #WafaSultan
Famous people don't always say important things.It's good use a filter before share ideas that might incite #racism in the network #xenophobia
#muslim https://t.co/T9Z3JmwqJD</t>
  </si>
  <si>
    <t>Sun Dec 17 01:36:35 +0000 2017</t>
  </si>
  <si>
    <t>2831530809</t>
  </si>
  <si>
    <t>http://pbs.twimg.com/profile_images/522434231536848897/oHCVEqEX_normal.jpeg</t>
  </si>
  <si>
    <t>http://twitter.com/fernandokrammer/statuses/942206862300274689</t>
  </si>
  <si>
    <t>{"hashtags":[{"text":"racista","indices":[67,75]},{"text":"xenofobia","indices":[86,96]},{"text":"racismo","indices":[97,105]},{"text":"muçulmanos","indices":[106,117]},{"text":"Israeldireto","indices":[118,131]}],"symbols":[],"user_mentions":[{"screen_name":"AcsAngelica","name":"Angélica Silva","id":77915024,"id_str":"77915024","indices":[3,15]}],"urls":[]}</t>
  </si>
  <si>
    <t>942176981277466624</t>
  </si>
  <si>
    <t>#consciencianegra #Cultura #culturabrasileira #culturaafro #culturanegra #capoeira #respeito #racismo #preconceito #paz #liberdade https://t.co/Ag4LfFUV8U</t>
  </si>
  <si>
    <t>Sat Dec 16 23:37:51 +0000 2017</t>
  </si>
  <si>
    <t>http://twitter.com/paubrazilis/statuses/942176981277466624</t>
  </si>
  <si>
    <t>{"hashtags":[{"text":"consciencianegra","indices":[0,17]},{"text":"Cultura","indices":[18,26]},{"text":"culturabrasileira","indices":[27,45]},{"text":"culturaafro","indices":[46,58]},{"text":"culturanegra","indices":[59,72]},{"text":"capoeira","indices":[73,82]},{"text":"respeito","indices":[83,92]},{"text":"racismo","indices":[93,101]},{"text":"preconceito","indices":[102,114]},{"text":"paz","indices":[115,119]},{"text":"liberdade","indices":[120,130]}],"symbols":[],"user_mentions":[],"urls":[],"media":[{"id":942176787047571500,"id_str":"942176787047571457","indices":[131,154],"media_url":"http://pbs.twimg.com/media/DRNIy8OW4AEApPN.jpg","media_url_https":"https://pbs.twimg.com/media/DRNIy8OW4AEApPN.jpg","url":"https://t.co/Ag4LfFUV8U","display_url":"pic.twitter.com/Ag4LfFUV8U","expanded_url":"https://twitter.com/paubrazilis/status/942176981277466624/photo/1","type":"photo","sizes":{"thumb":{"w":150,"h":150,"resize":"crop"},"large":{"w":1700,"h":1357,"resize":"fit"},"small":{"w":680,"h":543,"resize":"fit"},"medium":{"w":1200,"h":958,"resize":"fit"}}}]}</t>
  </si>
  <si>
    <t>942158661975146496</t>
  </si>
  <si>
    <t>El #Racismo NO es una moda, pero está de vuelta y con fuerza https://t.co/XT0teptacU</t>
  </si>
  <si>
    <t>Sat Dec 16 22:25:04 +0000 2017</t>
  </si>
  <si>
    <t>http://twitter.com/BlogLCU/statuses/942158661975146496</t>
  </si>
  <si>
    <t>{"hashtags":[{"text":"Racismo","indices":[3,11]}],"symbols":[],"user_mentions":[],"urls":[{"url":"https://t.co/XT0teptacU","expanded_url":"http://goo.gl/zrKnkO?btz88=2225120416","display_url":"goo.gl/zrKnkO?btz88=2…","indices":[61,84]}]}</t>
  </si>
  <si>
    <t>942138342006693888</t>
  </si>
  <si>
    <t>publicaoperece</t>
  </si>
  <si>
    <t>#Emprendimiento: #racismo y #discriminación.
@academia https://t.co/oeCPZAkOxb</t>
  </si>
  <si>
    <t>Sat Dec 16 21:04:19 +0000 2017</t>
  </si>
  <si>
    <t>68863881</t>
  </si>
  <si>
    <t>http://pbs.twimg.com/profile_images/857280958797447169/HBWS59sc_normal.jpg</t>
  </si>
  <si>
    <t>Frontera MEX-US. Juárez, Chih.</t>
  </si>
  <si>
    <t>http://twitter.com/publicaoperece/statuses/942138342006693888</t>
  </si>
  <si>
    <t>{"hashtags":[{"text":"Emprendimiento","indices":[0,15]},{"text":"racismo","indices":[17,25]},{"text":"discriminación","indices":[28,43]}],"symbols":[],"user_mentions":[{"screen_name":"academia","name":"Academia","id":22809165,"id_str":"22809165","indices":[46,55]}],"urls":[{"url":"https://t.co/oeCPZAkOxb","expanded_url":"http://www.academia.edu/35446318/En_el_nombre_de_la_ciencia._C%C3%B3mo_saber_qui%C3%A9n_puede_ser_un_exitoso_empresario_y_quien_no.pdf","display_url":"academia.edu/35446318/En_el…","indices":[56,79]}]}</t>
  </si>
  <si>
    <t>942111099285069825</t>
  </si>
  <si>
    <t>UruguayNight</t>
  </si>
  <si>
    <t>Sat Dec 16 19:16:04 +0000 2017</t>
  </si>
  <si>
    <t>892465426021715968</t>
  </si>
  <si>
    <t>http://pbs.twimg.com/profile_images/937486285412950016/GeN1y9Qm_normal.jpg</t>
  </si>
  <si>
    <t>Montevideo, Uruguay</t>
  </si>
  <si>
    <t>http://twitter.com/UruguayNight/statuses/942111099285069825</t>
  </si>
  <si>
    <t>942103252929253377</t>
  </si>
  <si>
    <t>TallPaul513</t>
  </si>
  <si>
    <t>This American Life episode 632: 'Our Town.'  Looks at the Willfully Ignorant (D)evolution of Our Nation. #XenophobiaRules #racism #racismo https://t.co/2CQThxxUyZ</t>
  </si>
  <si>
    <t>Sat Dec 16 18:44:53 +0000 2017</t>
  </si>
  <si>
    <t>381838828</t>
  </si>
  <si>
    <t>http://pbs.twimg.com/profile_images/1564664131/Frisbee_Foot_1_normal.jpg</t>
  </si>
  <si>
    <t>NYC</t>
  </si>
  <si>
    <t>http://twitter.com/TallPaul513/statuses/942103252929253377</t>
  </si>
  <si>
    <t>{"hashtags":[{"text":"XenophobiaRules","indices":[105,121]},{"text":"racism","indices":[122,129]},{"text":"racismo","indices":[130,138]}],"symbols":[],"user_mentions":[],"urls":[{"url":"https://t.co/2CQThxxUyZ","expanded_url":"http://tal.fm/632","display_url":"tal.fm/632","indices":[139,162]}]}</t>
  </si>
  <si>
    <t>942101253722689538</t>
  </si>
  <si>
    <t>nakwrym</t>
  </si>
  <si>
    <t>Sat Dec 16 18:36:56 +0000 2017</t>
  </si>
  <si>
    <t>776202165316714496</t>
  </si>
  <si>
    <t>http://pbs.twimg.com/profile_images/934222029947011078/BefZgeU2_normal.jpg</t>
  </si>
  <si>
    <t>http://twitter.com/nakwrym/statuses/942101253722689538</t>
  </si>
  <si>
    <t>942077996478935040</t>
  </si>
  <si>
    <t>Dallasartorius0</t>
  </si>
  <si>
    <t>Meu primo tem apenas 7 anos e estuda na escola publica Emilio Sendim aqui em Sobral, na minha cidade. No dia 2  de dezembro foi aniversario dele, ele estava muito empolgado e não via a hora de levar o bolo para sua professora favorita. #racismo</t>
  </si>
  <si>
    <t>Sat Dec 16 17:04:31 +0000 2017</t>
  </si>
  <si>
    <t>4876245316</t>
  </si>
  <si>
    <t>942077994771910657</t>
  </si>
  <si>
    <t>http://pbs.twimg.com/profile_images/905562482894405632/FoVdTEIk_normal.jpg</t>
  </si>
  <si>
    <t>Sobral, Brasil</t>
  </si>
  <si>
    <t>http://twitter.com/Dallasartorius0/statuses/942077996478935040</t>
  </si>
  <si>
    <t>{"hashtags":[{"text":"racismo","indices":[236,244]}],"symbols":[],"user_mentions":[],"urls":[]}</t>
  </si>
  <si>
    <t>vim aqui compartilhar algo que aconteceu pela primeira vez na minha familia. #racismo</t>
  </si>
  <si>
    <t>http://twitter.com/Dallasartorius0/statuses/942077994771910657</t>
  </si>
  <si>
    <t>{"hashtags":[{"text":"racismo","indices":[77,85]}],"symbols":[],"user_mentions":[],"urls":[]}</t>
  </si>
  <si>
    <t>942063735778267137</t>
  </si>
  <si>
    <t>RT @luisjuantp: El #racismo contra los blancos es bestial y salvaje
Aquí, está la prueba (mira la lista de vídeos) 
Ahora pregúntate ¿por qué estos verdaderos y salvajes  ataques de #racistas negros contra blancos son sistemáticamente silenciado en tv y prensa?
https://t.co/F8l7YO4bSB…</t>
  </si>
  <si>
    <t>Sat Dec 16 16:07:51 +0000 2017</t>
  </si>
  <si>
    <t>http://twitter.com/luisjuantp/statuses/942063735778267137</t>
  </si>
  <si>
    <t>{"hashtags":[{"text":"racismo","indices":[19,27]}],"symbols":[],"user_mentions":[{"screen_name":"luisjuantp","name":"GUERRERA","id":866730384,"id_str":"866730384","indices":[3,14]}],"urls":[]}</t>
  </si>
  <si>
    <t>942063709266087937</t>
  </si>
  <si>
    <t>RT @luisjuantp: “Como los blancos colonizaron America”
#indigenismo
#racismo
https://t.co/tLKGT3N12f</t>
  </si>
  <si>
    <t>Sat Dec 16 16:07:45 +0000 2017</t>
  </si>
  <si>
    <t>http://twitter.com/luisjuantp/statuses/942063709266087937</t>
  </si>
  <si>
    <t>Tweets</t>
  </si>
  <si>
    <t>Replies</t>
  </si>
  <si>
    <t>{"hashtags":[{"text":"indigenismo","indices":[56,68]},{"text":"racismo","indices":[69,77]}],"symbols":[],"user_mentions":[{"screen_name":"luisjuantp","name":"GUERRERA","id":866730384,"id_str":"866730384","indices":[3,14]}],"urls":[{"url":"https://t.co/tLKGT3N12f","expanded_url":"https://m.youtube.com/watch?v=hTva2slvrxE","display_url":"m.youtube.com/watch?v=hTva2s…","indices":[79,102]}]}</t>
  </si>
  <si>
    <t>942063661253906432</t>
  </si>
  <si>
    <t>junobuffay</t>
  </si>
  <si>
    <t>Bob Marley #SoyLeyenda #Neox #BobMarley #Odio #Racismo https://t.co/9Tcnx8kMe5</t>
  </si>
  <si>
    <t>Sat Dec 16 16:07:34 +0000 2017</t>
  </si>
  <si>
    <t>2185276385</t>
  </si>
  <si>
    <t>http://pbs.twimg.com/profile_images/941376103645630465/2glHN1Ct_normal.jpg</t>
  </si>
  <si>
    <t>Greendale / Terrassa</t>
  </si>
  <si>
    <t>http://twitter.com/junobuffay/statuses/942063661253906432</t>
  </si>
  <si>
    <t>{"hashtags":[{"text":"SoyLeyenda","indices":[11,22]},{"text":"Neox","indices":[23,28]},{"text":"BobMarley","indices":[29,39]},{"text":"Odio","indices":[40,45]},{"text":"Racismo","indices":[46,54]}],"symbols":[],"user_mentions":[],"urls":[],"media":[{"id":942063649065177100,"id_str":"942063649065177088","indices":[55,78],"media_url":"http://pbs.twimg.com/media/DRLh5cZWkAAJQ-X.jpg","media_url_https":"https://pbs.twimg.com/media/DRLh5cZWkAAJQ-X.jpg","url":"https://t.co/9Tcnx8kMe5","display_url":"pic.twitter.com/9Tcnx8kMe5","expanded_url":"https://twitter.com/junobuffay/status/942063661253906432/photo/1","type":"photo","sizes":{"thumb":{"w":150,"h":150,"resize":"crop"},"small":{"w":615,"h":680,"resize":"fit"},"large":{"w":650,"h":719,"resize":"fit"},"medium":{"w":650,"h":719,"resize":"fit"}}}]}</t>
  </si>
  <si>
    <t>942058607952257026</t>
  </si>
  <si>
    <t>casanovalandi</t>
  </si>
  <si>
    <t>https://t.co/hrZ2XI4AKu
#racismo https://t.co/2XUxMK3Qt1</t>
  </si>
  <si>
    <t>Sat Dec 16 15:47:29 +0000 2017</t>
  </si>
  <si>
    <t>2199690198</t>
  </si>
  <si>
    <t>http://pbs.twimg.com/profile_images/428822192088813568/loerJQZx_normal.jpeg</t>
  </si>
  <si>
    <t>Archive Contains</t>
  </si>
  <si>
    <t>http://twitter.com/casanovalandi/statuses/942058607952257026</t>
  </si>
  <si>
    <t>{"hashtags":[{"text":"racismo","indices":[24,32]}],"symbols":[],"user_mentions":[],"urls":[{"url":"https://t.co/hrZ2XI4AKu","expanded_url":"https://consejosytrucosdeantonio.blogspot.com.es/2017/02/racista.html","display_url":"…sejosytrucosdeantonio.blogspot.com.es/2017/02/racist…","indices":[0,23]}],"media":[{"id":942058592798216200,"id_str":"942058592798216192","indices":[33,56],"media_url":"http://pbs.twimg.com/media/DRLdTIVXkAArtM0.jpg","media_url_https":"https://pbs.twimg.com/media/DRLdTIVXkAArtM0.jpg","url":"https://t.co/2XUxMK3Qt1","display_url":"pic.twitter.com/2XUxMK3Qt1","expanded_url":"https://twitter.com/casanovalandi/status/942058607952257026/photo/1","type":"photo","sizes":{"thumb":{"w":150,"h":150,"resize":"crop"},"small":{"w":425,"h":291,"resize":"fit"},"medium":{"w":425,"h":291,"resize":"fit"},"large":{"w":425,"h":291,"resize":"fit"}}}]}</t>
  </si>
  <si>
    <t>942055883172917248</t>
  </si>
  <si>
    <t>SiulLegnaPN</t>
  </si>
  <si>
    <t>Archive Started</t>
  </si>
  <si>
    <t>Last tweet</t>
  </si>
  <si>
    <t>RT @Agnosis9: Buena tarde para recordar el #racismo #antiblanco y la #heterofobia: https://t.co/wtGTiTw1A5</t>
  </si>
  <si>
    <t>Sat Dec 16 15:36:39 +0000 2017</t>
  </si>
  <si>
    <t>634810768</t>
  </si>
  <si>
    <t>http://pbs.twimg.com/profile_images/926067452110409729/NarMk8cy_normal.jpg</t>
  </si>
  <si>
    <t>Peregrinando hacia la verdad</t>
  </si>
  <si>
    <t>http://twitter.com/SiulLegnaPN/statuses/942055883172917248</t>
  </si>
  <si>
    <t>{"hashtags":[{"text":"racismo","indices":[43,51]},{"text":"antiblanco","indices":[52,63]},{"text":"heterofobia","indices":[69,81]}],"symbols":[],"user_mentions":[{"screen_name":"Agnosis9","name":"Dr. Ramsés","id":774273403050221600,"id_str":"774273403050221568","indices":[3,12]}],"urls":[{"url":"https://t.co/wtGTiTw1A5","expanded_url":"https://twitter.com/MediterraneoDGT/status/881183934171709442","display_url":"twitter.com/MediterraneoDG…","indices":[83,106]}]}</t>
  </si>
  <si>
    <t>942045353330737152</t>
  </si>
  <si>
    <t>bruchus</t>
  </si>
  <si>
    <t>Hablemos de #racismo #keratin #asian #andorra https://t.co/xeXltbdgDm</t>
  </si>
  <si>
    <t>Sat Dec 16 14:54:49 +0000 2017</t>
  </si>
  <si>
    <t>36062751</t>
  </si>
  <si>
    <t>&lt;a href="http://instagram.com" rel="nofollow"&gt;Instagram&lt;/a&gt;</t>
  </si>
  <si>
    <t>http://pbs.twimg.com/profile_images/726122155021324288/S56hkU1z_normal.jpg</t>
  </si>
  <si>
    <t>http://twitter.com/bruchus/statuses/942045353330737152</t>
  </si>
  <si>
    <t>{"hashtags":[{"text":"racismo","indices":[12,20]},{"text":"keratin","indices":[21,29]},{"text":"asian","indices":[30,36]},{"text":"andorra","indices":[37,45]}],"symbols":[],"user_mentions":[],"urls":[{"url":"https://t.co/xeXltbdgDm","expanded_url":"https://www.instagram.com/p/BcxGe2DgMQh/","display_url":"instagram.com/p/BcxGe2DgMQh/","indices":[46,69]}]}</t>
  </si>
  <si>
    <t>942036898922614784</t>
  </si>
  <si>
    <t>ElSelvatico</t>
  </si>
  <si>
    <t>Ku Klux Klan, neonazis y Alt-right: ¿cuáles son los principales grupos de supremacía blanca de Estados Unidos y cuántos seguidores tienen? https://t.co/FUKW6YNbZz #Ideologías #Supremacía #KKK #Racismo #Homofobia #Xenofobia #Antisemitismo https://t.co/bhEl5DJ1Zu</t>
  </si>
  <si>
    <t>Sat Dec 16 14:21:13 +0000 2017</t>
  </si>
  <si>
    <t>19922877</t>
  </si>
  <si>
    <t>http://pbs.twimg.com/profile_images/910253134592729088/hQQ88SPv_normal.jpg</t>
  </si>
  <si>
    <t>Caracas, Venezuela</t>
  </si>
  <si>
    <t>http://twitter.com/ElSelvatico/statuses/942036898922614784</t>
  </si>
  <si>
    <t>{"hashtags":[{"text":"Ideologías","indices":[163,174]},{"text":"Supremacía","indices":[175,186]},{"text":"KKK","indices":[187,191]},{"text":"Racismo","indices":[192,200]},{"text":"Homofobia","indices":[201,211]},{"text":"Xenofobia","indices":[212,222]},{"text":"Antisemitismo","indices":[223,237]}],"symbols":[],"user_mentions":[],"urls":[{"url":"https://t.co/FUKW6YNbZz","expanded_url":"https://buff.ly/2CBcaaZ","display_url":"buff.ly/2CBcaaZ","indices":[139,162]}],"media":[{"id":942036896741552100,"id_str":"942036896741552128","indices":[238,261],"media_url":"http://pbs.twimg.com/media/DRLJkQOXcAA6-XN.jpg","media_url_https":"https://pbs.twimg.com/media/DRLJkQOXcAA6-XN.jpg","url":"https://t.co/bhEl5DJ1Zu","display_url":"pic.twitter.com/bhEl5DJ1Zu","expanded_url":"https://twitter.com/ElSelvatico/status/942036898922614784/photo/1","type":"photo","sizes":{"thumb":{"w":150,"h":150,"resize":"crop"},"small":{"w":680,"h":383,"resize":"fit"},"large":{"w":720,"h":405,"resize":"fit"},"medium":{"w":720,"h":405,"resize":"fit"}}}]}</t>
  </si>
  <si>
    <t>942036706542448641</t>
  </si>
  <si>
    <t>mrciurus</t>
  </si>
  <si>
    <t>Sat Dec 16 14:20:27 +0000 2017</t>
  </si>
  <si>
    <t>724533788630474752</t>
  </si>
  <si>
    <t>http://pbs.twimg.com/profile_images/724560002946609152/W_jEhj6y_normal.jpg</t>
  </si>
  <si>
    <t>http://twitter.com/mrciurus/statuses/942036706542448641</t>
  </si>
  <si>
    <t>942035087977271296</t>
  </si>
  <si>
    <t>Qué es Antifa, el grupo de extrema izquierda que está en pie de guerra contra los supremacistas blancos en Estados Unidos https://t.co/xhJNClc1Hl #Ideologías #Supremacía #KKK #Racismo #Homofobia #Xenofobia #Antisemitismo https://t.co/WqI9KUx7k4</t>
  </si>
  <si>
    <t>Sat Dec 16 14:14:01 +0000 2017</t>
  </si>
  <si>
    <t>http://twitter.com/ElSelvatico/statuses/942035087977271296</t>
  </si>
  <si>
    <t>{"hashtags":[{"text":"Ideologías","indices":[146,157]},{"text":"Supremacía","indices":[158,169]},{"text":"KKK","indices":[170,174]},{"text":"Racismo","indices":[175,183]},{"text":"Homofobia","indices":[184,194]},{"text":"Xenofobia","indices":[195,205]},{"text":"Antisemitismo","indices":[206,220]}],"symbols":[],"user_mentions":[],"urls":[{"url":"https://t.co/xhJNClc1Hl","expanded_url":"https://buff.ly/2CiC8iH","display_url":"buff.ly/2CiC8iH","indices":[122,145]}],"media":[{"id":942035085871796200,"id_str":"942035085871796225","indices":[221,244],"media_url":"http://pbs.twimg.com/media/DRLH62NX0AEKWC6.jpg","media_url_https":"https://pbs.twimg.com/media/DRLH62NX0AEKWC6.jpg","url":"https://t.co/WqI9KUx7k4","display_url":"pic.twitter.com/WqI9KUx7k4","expanded_url":"https://twitter.com/ElSelvatico/status/942035087977271296/photo/1","type":"photo","sizes":{"thumb":{"w":150,"h":150,"resize":"crop"},"large":{"w":320,"h":180,"resize":"fit"},"medium":{"w":320,"h":180,"resize":"fit"},"small":{"w":320,"h":180,"resize":"fit"}}}]}</t>
  </si>
  <si>
    <t>942033362725867521</t>
  </si>
  <si>
    <t>"Odio organizado": quiénes son y qué buscan los 165 grupos paramilitares que operan en Estados Unidos https://t.co/t4q5HYZ3CR #Ideologías #Supremacía #KKK #Racismo #Homofobia #Xenofobia #Antisemitismo https://t.co/aMiiCcj2d9</t>
  </si>
  <si>
    <t>Sat Dec 16 14:07:10 +0000 2017</t>
  </si>
  <si>
    <t>http://twitter.com/ElSelvatico/statuses/942033362725867521</t>
  </si>
  <si>
    <t>{"hashtags":[{"text":"Ideologías","indices":[126,137]},{"text":"Supremacía","indices":[138,149]},{"text":"KKK","indices":[150,154]},{"text":"Racismo","indices":[155,163]},{"text":"Homofobia","indices":[164,174]},{"text":"Xenofobia","indices":[175,185]},{"text":"Antisemitismo","indices":[186,200]}],"symbols":[],"user_mentions":[],"urls":[{"url":"https://t.co/t4q5HYZ3CR","expanded_url":"https://buff.ly/2ohU1fj","display_url":"buff.ly/2ohU1fj","indices":[102,125]}],"media":[{"id":942033360058232800,"id_str":"942033360058232832","indices":[201,224],"media_url":"http://pbs.twimg.com/media/DRLGWZDWsAAPR4f.jpg","media_url_https":"https://pbs.twimg.com/media/DRLGWZDWsAAPR4f.jpg","url":"https://t.co/aMiiCcj2d9","display_url":"pic.twitter.com/aMiiCcj2d9","expanded_url":"https://twitter.com/ElSelvatico/status/942033362725867521/photo/1","type":"photo","sizes":{"thumb":{"w":150,"h":150,"resize":"crop"},"large":{"w":320,"h":180,"resize":"fit"},"medium":{"w":320,"h":180,"resize":"fit"},"small":{"w":320,"h":180,"resize":"fit"}}}]}</t>
  </si>
  <si>
    <t>942030093756588033</t>
  </si>
  <si>
    <t>CARLEARA</t>
  </si>
  <si>
    <t>Os ricos permanecem ricos. Brancos têm menos dificuldade em permanecer bem ou melhor de vida. Poucos Pretos e pardos chegam ao topo.  novidade? Não! Só mais um indício de que a luta não pode parar #brasil #racismo 
https://t.co/vuE0W1AekT via @folha_com</t>
  </si>
  <si>
    <t>Sat Dec 16 13:54:11 +0000 2017</t>
  </si>
  <si>
    <t>54716644</t>
  </si>
  <si>
    <t>http://pbs.twimg.com/profile_images/858418047467573248/cASSOga4_normal.jpg</t>
  </si>
  <si>
    <t xml:space="preserve">NY </t>
  </si>
  <si>
    <t>http://twitter.com/CARLEARA/statuses/942030093756588033</t>
  </si>
  <si>
    <t>{"hashtags":[{"text":"brasil","indices":[197,204]},{"text":"racismo","indices":[205,213]}],"symbols":[],"user_mentions":[],"urls":[{"url":"https://t.co/vuE0W1AekT","expanded_url":"https://folha.com/no1943334","display_url":"folha.com/no1943334","indices":[215,238]}]}</t>
  </si>
  <si>
    <t>942027268678922240</t>
  </si>
  <si>
    <t>Miserables #comunistas, intentando justificar el vil asesinato de un español por la espalda y a traición
#VictorLainez 
#VictorLainezPresente 
#TodosSomosVictor el valiente y leal legionario asesinado por #LaAntiEspaña por puro #racismo antiespañol
#Antifascismo = #comunismo https://t.co/pVDiFXLVvA</t>
  </si>
  <si>
    <t>Sat Dec 16 13:42:57 +0000 2017</t>
  </si>
  <si>
    <t>http://twitter.com/luisjuantp/statuses/942027268678922240</t>
  </si>
  <si>
    <t>{"hashtags":[{"text":"comunistas","indices":[11,22]},{"text":"VictorLainez","indices":[106,119]},{"text":"VictorLainezPresente","indices":[121,142]},{"text":"TodosSomosVictor","indices":[144,161]},{"text":"LaAntiEspaña","indices":[206,219]},{"text":"racismo","indices":[229,237]},{"text":"Antifascismo","indices":[251,264]},{"text":"comunismo","indices":[267,277]}],"symbols":[],"user_mentions":[],"urls":[{"url":"https://t.co/pVDiFXLVvA","expanded_url":"https://twitter.com/laikaorbital/status/940987695781773312","display_url":"twitter.com/laikaorbital/s…","indices":[278,301]}]}</t>
  </si>
  <si>
    <t>942019094395719680</t>
  </si>
  <si>
    <t>VirginiaM15</t>
  </si>
  <si>
    <t>Buscando un piso por 3 estudiantes italianos y un trabajador argentino encontras:
quien no admite estudiantes, quien sí, quien tiene una pitón llamada Lucy. Pero nunca esperaba encontrar quien "no le hace gracia la idea de tener en el piso gente de fuera de España" #racismo</t>
  </si>
  <si>
    <t>Sat Dec 16 13:10:28 +0000 2017</t>
  </si>
  <si>
    <t>it</t>
  </si>
  <si>
    <t>910436757849636864</t>
  </si>
  <si>
    <t>http://pbs.twimg.com/profile_images/910453240709476353/WLDEkyeP_normal.jpg</t>
  </si>
  <si>
    <t>http://twitter.com/VirginiaM15/statuses/942019094395719680</t>
  </si>
  <si>
    <t>{"hashtags":[{"text":"racismo","indices":[266,274]}],"symbols":[],"user_mentions":[],"urls":[]}</t>
  </si>
  <si>
    <t>942018333691478016</t>
  </si>
  <si>
    <t>LIB_Pirate</t>
  </si>
  <si>
    <t>Sat Dec 16 13:07:27 +0000 2017</t>
  </si>
  <si>
    <t>915129443911393280</t>
  </si>
  <si>
    <t>http://pbs.twimg.com/profile_images/915134093477777408/wJsf9dU4_normal.jpg</t>
  </si>
  <si>
    <t>Barcelona, ESP</t>
  </si>
  <si>
    <t>http://twitter.com/LIB_Pirate/statuses/942018333691478016</t>
  </si>
  <si>
    <t>942006135611109376</t>
  </si>
  <si>
    <t>pablomoratinos</t>
  </si>
  <si>
    <t>Uno de los mejores hilos que he leido últimamente. #racismo https://t.co/f2gB3PyGjG</t>
  </si>
  <si>
    <t>Sat Dec 16 12:18:59 +0000 2017</t>
  </si>
  <si>
    <t>4120326317</t>
  </si>
  <si>
    <t>http://pbs.twimg.com/profile_images/923653740137271301/LgyUg2Y7_normal.jpg</t>
  </si>
  <si>
    <t>Irun, España</t>
  </si>
  <si>
    <t>http://twitter.com/pablomoratinos/statuses/942006135611109376</t>
  </si>
  <si>
    <t>{"hashtags":[{"text":"racismo","indices":[51,59]}],"symbols":[],"user_mentions":[],"urls":[{"url":"https://t.co/f2gB3PyGjG","expanded_url":"https://twitter.com/pedro_torrijos/status/941666676424232960","display_url":"twitter.com/pedro_torrijos…","indices":[60,83]}]}</t>
  </si>
  <si>
    <t>942004218201812992</t>
  </si>
  <si>
    <t>Apartheid social está por trás da violência no Brasil, diz pesquisador. Sim; e é parte do #racismo institucional https://t.co/Un5GC8q4en via @geledes</t>
  </si>
  <si>
    <t>Sat Dec 16 12:11:21 +0000 2017</t>
  </si>
  <si>
    <t>http://twitter.com/srlimapcdob/statuses/942004218201812992</t>
  </si>
  <si>
    <t>{"hashtags":[{"text":"racismo","indices":[90,98]}],"symbols":[],"user_mentions":[{"screen_name":"geledes","name":"Geledés Mulher Negra","id":43290742,"id_str":"43290742","indices":[141,149]}],"urls":[{"url":"https://t.co/Un5GC8q4en","expanded_url":"http://sgq.io/UphcHF8S","display_url":"sgq.io/UphcHF8S","indices":[113,136]}]}</t>
  </si>
  <si>
    <t>942002281083539462</t>
  </si>
  <si>
    <t>ocumarenha</t>
  </si>
  <si>
    <t>Sat Dec 16 12:03:40 +0000 2017</t>
  </si>
  <si>
    <t>167854343</t>
  </si>
  <si>
    <t>http://pbs.twimg.com/profile_images/435445356898164736/hI__mzS__normal.jpeg</t>
  </si>
  <si>
    <t>Recife, Brasil</t>
  </si>
  <si>
    <t>http://twitter.com/ocumarenha/statuses/942002281083539462</t>
  </si>
  <si>
    <t>941998923199246337</t>
  </si>
  <si>
    <t>DavidRx9</t>
  </si>
  <si>
    <t>Sat Dec 16 11:50:19 +0000 2017</t>
  </si>
  <si>
    <t>750301346</t>
  </si>
  <si>
    <t>http://pbs.twimg.com/profile_images/940927367220027397/pAb_aocx_normal.jpg</t>
  </si>
  <si>
    <t>behind the musgo</t>
  </si>
  <si>
    <t>http://twitter.com/DavidRx9/statuses/941998923199246337</t>
  </si>
  <si>
    <t>941992065336053760</t>
  </si>
  <si>
    <t>#palcomp3 #Senzala #racismo #discrimização #Luta #consciêncianegra #tododia https://t.co/pdeaN0b0vo</t>
  </si>
  <si>
    <t>Sat Dec 16 11:23:04 +0000 2017</t>
  </si>
  <si>
    <t>http://twitter.com/alexguedes/statuses/941992065336053760</t>
  </si>
  <si>
    <t>{"hashtags":[{"text":"palcomp3","indices":[0,9]},{"text":"Senzala","indices":[10,18]},{"text":"racismo","indices":[19,27]},{"text":"discrimização","indices":[28,42]},{"text":"Luta","indices":[43,48]},{"text":"consciêncianegra","indices":[49,66]},{"text":"tododia","indices":[67,75]}],"symbols":[],"user_mentions":[],"urls":[{"url":"https://t.co/pdeaN0b0vo","expanded_url":"https://fb.me/xMOl7Qzk","display_url":"fb.me/xMOl7Qzk","indices":[76,99]}]}</t>
  </si>
  <si>
    <t>941987015377276929</t>
  </si>
  <si>
    <t>Deob71</t>
  </si>
  <si>
    <t>Acaba de decir Aitziber del @gasarqueologia que la #Arqueología sirve para romper el #machismo y el #racismo, y no le falta nada de razón. 60 Aniversario del IAA. https://t.co/gGRvOdHlJB</t>
  </si>
  <si>
    <t>Sat Dec 16 11:03:00 +0000 2017</t>
  </si>
  <si>
    <t>863241644</t>
  </si>
  <si>
    <t>http://pbs.twimg.com/profile_images/933977861018607616/gk-JOj23_normal.jpg</t>
  </si>
  <si>
    <t>http://twitter.com/Deob71/statuses/941987015377276929</t>
  </si>
  <si>
    <t>{"hashtags":[{"text":"Arqueología","indices":[51,63]},{"text":"machismo","indices":[85,94]},{"text":"racismo","indices":[100,108]}],"symbols":[],"user_mentions":[{"screen_name":"gasarqueologia","name":"GAS","id":893321968317079600,"id_str":"893321968317079552","indices":[28,43]}],"urls":[],"media":[{"id":941986996565749800,"id_str":"941986996565749760","indices":[163,186],"media_url":"http://pbs.twimg.com/media/DRKcLrlWsAAWVmP.jpg","media_url_https":"https://pbs.twimg.com/media/DRKcLrlWsAAWVmP.jpg","url":"https://t.co/gGRvOdHlJB","display_url":"pic.twitter.com/gGRvOdHlJB","expanded_url":"https://twitter.com/Deob71/status/941987015377276929/photo/1","type":"photo","sizes":{"large":{"w":1536,"h":2048,"resize":"fit"},"thumb":{"w":150,"h":150,"resize":"crop"},"small":{"w":510,"h":680,"resize":"fit"},"medium":{"w":900,"h":1200,"resize":"fit"}}}]}</t>
  </si>
  <si>
    <t>941983621610639361</t>
  </si>
  <si>
    <t>Ambhin_org</t>
  </si>
  <si>
    <t>Empieza la presentación de @Ambhin_org . @MontseAdhoc presidenta de Ambhin explica quien somos y nuestros objectivos #stopracismo #racismo #ambhin https://t.co/tXpqiB7ivP</t>
  </si>
  <si>
    <t>Sat Dec 16 10:49:31 +0000 2017</t>
  </si>
  <si>
    <t>910911383113433089</t>
  </si>
  <si>
    <t>http://pbs.twimg.com/profile_images/934056780103118849/CJQli27v_normal.jpg</t>
  </si>
  <si>
    <t>http://twitter.com/Ambhin_org/statuses/941983621610639361</t>
  </si>
  <si>
    <t>{"hashtags":[{"text":"stopracismo","indices":[117,129]},{"text":"racismo","indices":[130,138]},{"text":"ambhin","indices":[139,146]}],"symbols":[],"user_mentions":[{"screen_name":"Ambhin_org","name":"AMBHIN","id":910911383113433100,"id_str":"910911383113433089","indices":[27,38]},{"screen_name":"MontseAdhoc","name":"montse felez","id":1109197170,"id_str":"1109197170","indices":[41,53]}],"urls":[],"media":[{"id":941983619723288600,"id_str":"941983619723288576","indices":[147,170],"media_url":"http://pbs.twimg.com/media/DRKZHH3X4AAhhAz.jpg","media_url_https":"https://pbs.twimg.com/media/DRKZHH3X4AAhhAz.jpg","url":"https://t.co/tXpqiB7ivP","display_url":"pic.twitter.com/tXpqiB7ivP","expanded_url":"https://twitter.com/Ambhin_org/status/941983621610639361/photo/1","type":"photo","sizes":{"thumb":{"w":150,"h":150,"resize":"crop"},"large":{"w":1200,"h":1599,"resize":"fit"},"small":{"w":510,"h":680,"resize":"fit"},"medium":{"w":901,"h":1200,"resize":"fit"}}}]}</t>
  </si>
  <si>
    <t>941978644142051328</t>
  </si>
  <si>
    <t>vincentcnc</t>
  </si>
  <si>
    <t>La irresponsabilidad de la mano del #odio, del #racismo, de la intolerancia y los intereses particulares. https://t.co/mu9ziRgp4o</t>
  </si>
  <si>
    <t>Sat Dec 16 10:29:44 +0000 2017</t>
  </si>
  <si>
    <t>275582942</t>
  </si>
  <si>
    <t>http://pbs.twimg.com/profile_images/1511978550/Fototipocarn_normal.jpg</t>
  </si>
  <si>
    <t>http://twitter.com/vincentcnc/statuses/941978644142051328</t>
  </si>
  <si>
    <t>{"hashtags":[{"text":"odio","indices":[36,41]},{"text":"racismo","indices":[47,55]}],"symbols":[],"user_mentions":[],"urls":[{"url":"https://t.co/mu9ziRgp4o","expanded_url":"https://twitter.com/VPEP_Bol/status/941810947836006403","display_url":"twitter.com/VPEP_Bol/statu…","indices":[106,129]}]}</t>
  </si>
  <si>
    <t>941973557122420738</t>
  </si>
  <si>
    <t>_Lavoisier</t>
  </si>
  <si>
    <t>@folha Os movimentos negros são aparelhos ideológicos criados para fomentar uma guerra racial no Brasil. #Racismo</t>
  </si>
  <si>
    <t>Sat Dec 16 10:09:31 +0000 2017</t>
  </si>
  <si>
    <t>14594813</t>
  </si>
  <si>
    <t>folha</t>
  </si>
  <si>
    <t>59480186</t>
  </si>
  <si>
    <t>941941727203643392</t>
  </si>
  <si>
    <t>iPhone: -23.591980,-46.649139</t>
  </si>
  <si>
    <t>http://twitter.com/_Lavoisier/statuses/941973557122420738</t>
  </si>
  <si>
    <t>{"hashtags":[{"text":"Racismo","indices":[105,113]}],"symbols":[],"user_mentions":[{"screen_name":"folha","name":"Folha de S.Paulo","id":14594813,"id_str":"14594813","indices":[0,6]}],"urls":[]}</t>
  </si>
  <si>
    <t>941968957183086592</t>
  </si>
  <si>
    <t>metemerdee</t>
  </si>
  <si>
    <t>Sat Dec 16 09:51:14 +0000 2017</t>
  </si>
  <si>
    <t>3087086145</t>
  </si>
  <si>
    <t>http://pbs.twimg.com/profile_images/575686660681175042/UwmeWU-j_normal.jpeg</t>
  </si>
  <si>
    <t>http://twitter.com/metemerdee/statuses/941968957183086592</t>
  </si>
  <si>
    <t>941967619464278016</t>
  </si>
  <si>
    <t>Txebilbo</t>
  </si>
  <si>
    <t>RT @didaknet: Fotografías con la bandera confederada y comentarios que rechabazan acciones contra el #racismo de la madre del niño han puesto en cuestión la ola de solaridad hacia él, #KeatonJones #bullying #vídeo #viral #acosoescolar https://t.co/fnr7CwZMmv</t>
  </si>
  <si>
    <t>Sat Dec 16 09:45:56 +0000 2017</t>
  </si>
  <si>
    <t>127560461</t>
  </si>
  <si>
    <t>http://pbs.twimg.com/profile_images/492034064317022208/Z-Lc4yh__normal.png</t>
  </si>
  <si>
    <t>48080</t>
  </si>
  <si>
    <t>http://twitter.com/Txebilbo/statuses/941967619464278016</t>
  </si>
  <si>
    <t>{"hashtags":[{"text":"racismo","indices":[101,109]}],"symbols":[],"user_mentions":[{"screen_name":"didaknet","name":"didaknet","id":153380240,"id_str":"153380240","indices":[3,12]}],"urls":[]}</t>
  </si>
  <si>
    <t>941948356254892032</t>
  </si>
  <si>
    <t>mescriva</t>
  </si>
  <si>
    <t>Ahora que se acercan los Reyes Magos, este hilo me ha parecido importante.
#blackface #racismo https://t.co/9wHnqcdBtu</t>
  </si>
  <si>
    <t>Sat Dec 16 08:29:23 +0000 2017</t>
  </si>
  <si>
    <t>26076022</t>
  </si>
  <si>
    <t>http://pbs.twimg.com/profile_images/934850646104305664/HrRokRW4_normal.jpg</t>
  </si>
  <si>
    <t>On the Moon 🌕</t>
  </si>
  <si>
    <t>http://twitter.com/mescriva/statuses/941948356254892032</t>
  </si>
  <si>
    <t>{"hashtags":[{"text":"blackface","indices":[75,85]},{"text":"racismo","indices":[86,94]}],"symbols":[],"user_mentions":[],"urls":[{"url":"https://t.co/9wHnqcdBtu","expanded_url":"https://twitter.com/mohagerehou/status/941653570667020288","display_url":"twitter.com/mohagerehou/st…","indices":[95,118]}]}</t>
  </si>
  <si>
    <t>941930233195876353</t>
  </si>
  <si>
    <t>#Racismo ? El #Hábito no hace al #Monje ,lo hacen sus #Hechos .Cada #Humano es único, #Generalizar no es #Justo  https://t.co/PDSPUtQr0z</t>
  </si>
  <si>
    <t>Sat Dec 16 07:17:22 +0000 2017</t>
  </si>
  <si>
    <t>http://twitter.com/EvaFernandezFZ/statuses/941930233195876353</t>
  </si>
  <si>
    <t>{"hashtags":[{"text":"Racismo","indices":[0,8]},{"text":"Hábito","indices":[14,21]},{"text":"Monje","indices":[33,39]},{"text":"Hechos","indices":[54,61]},{"text":"Humano","indices":[68,75]},{"text":"Generalizar","indices":[86,98]},{"text":"Justo","indices":[105,111]}],"symbols":[],"user_mentions":[],"urls":[{"url":"https://t.co/PDSPUtQr0z","expanded_url":"https://twitter.com/som_twt/status/937998466105651200","display_url":"twitter.com/som_twt/status…","indices":[113,136]}]}</t>
  </si>
  <si>
    <t>941907170135646208</t>
  </si>
  <si>
    <t>Brigido_Astorga</t>
  </si>
  <si>
    <t>#Encabezado: Por pasado de tueste dejan a #Baltasar afuera de pesebre. #Racismo. https://t.co/yPuwtNIEJ0</t>
  </si>
  <si>
    <t>Sat Dec 16 05:45:43 +0000 2017</t>
  </si>
  <si>
    <t>862183008</t>
  </si>
  <si>
    <t>http://pbs.twimg.com/profile_images/936660507318140929/bGq6eG25_normal.jpg</t>
  </si>
  <si>
    <t>http://twitter.com/Brigido_Astorga/statuses/941907170135646208</t>
  </si>
  <si>
    <t>{"hashtags":[{"text":"Encabezado","indices":[0,11]},{"text":"Baltasar","indices":[42,51]},{"text":"Racismo","indices":[71,79]}],"symbols":[],"user_mentions":[],"urls":[],"media":[{"id":941907151492079600,"id_str":"941907151492079616","indices":[81,104],"media_url":"http://pbs.twimg.com/media/DRJTkFgV4AAG7_G.jpg","media_url_https":"https://pbs.twimg.com/media/DRJTkFgV4AAG7_G.jpg","url":"https://t.co/yPuwtNIEJ0","display_url":"pic.twitter.com/yPuwtNIEJ0","expanded_url":"https://twitter.com/Brigido_Astorga/status/941907170135646208/photo/1","type":"photo","sizes":{"small":{"w":680,"h":680,"resize":"fit"},"thumb":{"w":150,"h":150,"resize":"crop"},"large":{"w":1024,"h":1024,"resize":"fit"},"medium":{"w":1024,"h":1024,"resize":"fit"}}}]}</t>
  </si>
  <si>
    <t>941891213556436992</t>
  </si>
  <si>
    <t>Galaja</t>
  </si>
  <si>
    <t>Sat Dec 16 04:42:19 +0000 2017</t>
  </si>
  <si>
    <t>87832130</t>
  </si>
  <si>
    <t>http://pbs.twimg.com/profile_images/910894916267499521/o8El9u9b_normal.png</t>
  </si>
  <si>
    <t>http://twitter.com/Galaja/statuses/941891213556436992</t>
  </si>
  <si>
    <t>941891093989294080</t>
  </si>
  <si>
    <t>Sat Dec 16 04:41:50 +0000 2017</t>
  </si>
  <si>
    <t>http://twitter.com/Leandreadlock/statuses/941891093989294080</t>
  </si>
  <si>
    <t>941888632641769472</t>
  </si>
  <si>
    <t>KordovaNan</t>
  </si>
  <si>
    <t>Sat Dec 16 04:32:04 +0000 2017</t>
  </si>
  <si>
    <t>911491145204506624</t>
  </si>
  <si>
    <t>http://pbs.twimg.com/profile_images/924871385347952641/H0DkhZ9r_normal.jpg</t>
  </si>
  <si>
    <t>http://twitter.com/KordovaNan/statuses/941888632641769472</t>
  </si>
  <si>
    <t>941877820090933248</t>
  </si>
  <si>
    <t>RaulinoJunior</t>
  </si>
  <si>
    <t>Depois da reivindicação,ao vivo,d #ElisaLucinda,o @RodaViva tenta fazer o q deveria ser comum:convidar negros p/ o centro da roda.Queremos +!Estamos em todos os lugares!Falamos d quaisquer coisas!Vamos deixar d #racismo estrutural,cambada!Ah! Sou jornalista e quero participar tb! https://t.co/R2XTONHVHW</t>
  </si>
  <si>
    <t>Sat Dec 16 03:49:06 +0000 2017</t>
  </si>
  <si>
    <t>138136444</t>
  </si>
  <si>
    <t>http://pbs.twimg.com/profile_images/937456977868926976/wrb3iQdf_normal.jpg</t>
  </si>
  <si>
    <t>http://twitter.com/RaulinoJunior/statuses/941877820090933248</t>
  </si>
  <si>
    <t>{"hashtags":[{"text":"ElisaLucinda","indices":[34,47]},{"text":"racismo","indices":[211,219]}],"symbols":[],"user_mentions":[{"screen_name":"rodaviva","name":"Roda Viva","id":14840606,"id_str":"14840606","indices":[50,59]}],"urls":[{"url":"https://t.co/R2XTONHVHW","expanded_url":"https://twitter.com/rodaviva/status/941783802380242944","display_url":"twitter.com/rodaviva/statu…","indices":[281,304]}]}</t>
  </si>
  <si>
    <t>941877342821081088</t>
  </si>
  <si>
    <t>Hironiak</t>
  </si>
  <si>
    <t>Sat Dec 16 03:47:12 +0000 2017</t>
  </si>
  <si>
    <t>1084954759</t>
  </si>
  <si>
    <t>http://pbs.twimg.com/profile_images/919282359912095745/E4Y8QwtC_normal.jpg</t>
  </si>
  <si>
    <t>http://twitter.com/Hironiak/statuses/941877342821081088</t>
  </si>
  <si>
    <t>941855648903585793</t>
  </si>
  <si>
    <t>edinegah</t>
  </si>
  <si>
    <t>Sat Dec 16 02:21:00 +0000 2017</t>
  </si>
  <si>
    <t>52617786</t>
  </si>
  <si>
    <t>http://pbs.twimg.com/profile_images/667913583846678528/ggR7YyVY_normal.jpg</t>
  </si>
  <si>
    <t>Sorocaba, Alumínio</t>
  </si>
  <si>
    <t>http://twitter.com/edinegah/statuses/941855648903585793</t>
  </si>
  <si>
    <t>941850785280856065</t>
  </si>
  <si>
    <t>gerson_couto</t>
  </si>
  <si>
    <t>https://t.co/J8dzAX6B3u
O racismo é maior no Brasil ou nos lugares por onde passei em 40 dias de viagem? O que eu aprendi com tudo isso que vivi até agora? E não esqueça de se inscrever no canal, dar um like e compartilhar o vídeo!
#racismo #preconceito #racism #negro</t>
  </si>
  <si>
    <t>Sat Dec 16 02:01:40 +0000 2017</t>
  </si>
  <si>
    <t>26733795</t>
  </si>
  <si>
    <t>http://pbs.twimg.com/profile_images/882584377280143361/LAJ8rBEO_normal.jpg</t>
  </si>
  <si>
    <t>http://twitter.com/gerson_couto/statuses/941850785280856065</t>
  </si>
  <si>
    <t>{"hashtags":[{"text":"racismo","indices":[233,241]},{"text":"preconceito","indices":[242,254]},{"text":"racism","indices":[255,262]},{"text":"negro","indices":[263,269]}],"symbols":[],"user_mentions":[],"urls":[{"url":"https://t.co/J8dzAX6B3u","expanded_url":"https://youtu.be/lDcdZCUHilI","display_url":"youtu.be/lDcdZCUHilI","indices":[0,23]}]}</t>
  </si>
  <si>
    <t>941850089093550081</t>
  </si>
  <si>
    <t>mayerlynk</t>
  </si>
  <si>
    <t>Humanidad, es nuestra verdadera nacionalidad...#humanidad #racismo #valores https://t.co/u2pq1A9bzq</t>
  </si>
  <si>
    <t>Sat Dec 16 01:58:54 +0000 2017</t>
  </si>
  <si>
    <t>290605715</t>
  </si>
  <si>
    <t>http://pbs.twimg.com/profile_images/878134432175185920/UiOIqoJQ_normal.jpg</t>
  </si>
  <si>
    <t>Bucaramanga, Santander</t>
  </si>
  <si>
    <t>http://twitter.com/mayerlynk/statuses/941850089093550081</t>
  </si>
  <si>
    <t>{"hashtags":[{"text":"humanidad","indices":[47,57]},{"text":"racismo","indices":[58,66]},{"text":"valores","indices":[67,75]}],"symbols":[],"user_mentions":[],"urls":[],"media":[{"id":941850081774456800,"id_str":"941850081774456832","indices":[76,99],"media_url":"http://pbs.twimg.com/media/DRIfqMPW0AA5wGG.jpg","media_url_https":"https://pbs.twimg.com/media/DRIfqMPW0AA5wGG.jpg","url":"https://t.co/u2pq1A9bzq","display_url":"pic.twitter.com/u2pq1A9bzq","expanded_url":"https://twitter.com/mayerlynk/status/941850089093550081/photo/1","type":"photo","sizes":{"medium":{"w":433,"h":572,"resize":"fit"},"thumb":{"w":150,"h":150,"resize":"crop"},"large":{"w":433,"h":572,"resize":"fit"},"small":{"w":433,"h":572,"resize":"fit"}}}]}</t>
  </si>
  <si>
    <t>941847445972983808</t>
  </si>
  <si>
    <t>Bolchevique94</t>
  </si>
  <si>
    <t>- "¿Aprendiste que el #machismo se supera mirando más allá de tú ombligo al igual que el #racismo y #fascismo se curan leyendo y viajando?" 
- "No". 
- "Pues entonces aprende a escuchar imbécil".</t>
  </si>
  <si>
    <t>Sat Dec 16 01:48:24 +0000 2017</t>
  </si>
  <si>
    <t>3014425155</t>
  </si>
  <si>
    <t>http://pbs.twimg.com/profile_images/929073812955688962/JqxYE6o6_normal.jpg</t>
  </si>
  <si>
    <t>Murcia, España</t>
  </si>
  <si>
    <t>http://twitter.com/Bolchevique94/statuses/941847445972983808</t>
  </si>
  <si>
    <t>{"hashtags":[{"text":"machismo","indices":[22,31]},{"text":"racismo","indices":[89,97]},{"text":"fascismo","indices":[100,109]}],"symbols":[],"user_mentions":[],"urls":[]}</t>
  </si>
  <si>
    <t>941847082377400320</t>
  </si>
  <si>
    <t>ThankMrSkeltal0</t>
  </si>
  <si>
    <t>Sat Dec 16 01:46:57 +0000 2017</t>
  </si>
  <si>
    <t>872605953916624896</t>
  </si>
  <si>
    <t>http://pbs.twimg.com/profile_images/872606733939724288/_UYMu7WE_normal.jpg</t>
  </si>
  <si>
    <t>Abyss</t>
  </si>
  <si>
    <t>http://twitter.com/ThankMrSkeltal0/statuses/941847082377400320</t>
  </si>
  <si>
    <t>941842762193883137</t>
  </si>
  <si>
    <t>cristohdezzzz</t>
  </si>
  <si>
    <t>Sat Dec 16 01:29:47 +0000 2017</t>
  </si>
  <si>
    <t>480765290</t>
  </si>
  <si>
    <t>http://pbs.twimg.com/profile_images/912353609660149760/w-b3Ubmg_normal.jpg</t>
  </si>
  <si>
    <t>Oceano Atlántico</t>
  </si>
  <si>
    <t>http://twitter.com/cristohdezzzz/statuses/941842762193883137</t>
  </si>
  <si>
    <t>941838637616058368</t>
  </si>
  <si>
    <t>NemuBP</t>
  </si>
  <si>
    <t>Sat Dec 16 01:13:24 +0000 2017</t>
  </si>
  <si>
    <t>598273906</t>
  </si>
  <si>
    <t>http://pbs.twimg.com/profile_images/940981522944970753/pM3_2mLs_normal.jpg</t>
  </si>
  <si>
    <t>http://twitter.com/NemuBP/statuses/941838637616058368</t>
  </si>
  <si>
    <t>941822399615397888</t>
  </si>
  <si>
    <t>Nomellamo26</t>
  </si>
  <si>
    <t>Sat Dec 16 00:08:52 +0000 2017</t>
  </si>
  <si>
    <t>901941825098932233</t>
  </si>
  <si>
    <t>http://pbs.twimg.com/profile_images/933881843740561408/A22SoiNR_normal.jpg</t>
  </si>
  <si>
    <t xml:space="preserve">España </t>
  </si>
  <si>
    <t>http://twitter.com/Nomellamo26/statuses/941822399615397888</t>
  </si>
  <si>
    <t>941814715411456000</t>
  </si>
  <si>
    <t>susanakuzuri</t>
  </si>
  <si>
    <t>Fri Dec 15 23:38:20 +0000 2017</t>
  </si>
  <si>
    <t>1058631289</t>
  </si>
  <si>
    <t>http://pbs.twimg.com/profile_images/934851369051320322/2VsHlsqn_normal.jpg</t>
  </si>
  <si>
    <t>Venezuela</t>
  </si>
  <si>
    <t>http://twitter.com/susanakuzuri/statuses/941814715411456000</t>
  </si>
  <si>
    <t>date</t>
  </si>
  <si>
    <t>941810478048796672</t>
  </si>
  <si>
    <t>Shitlordy</t>
  </si>
  <si>
    <t>Fri Dec 15 23:21:30 +0000 2017</t>
  </si>
  <si>
    <t>933665170777346048</t>
  </si>
  <si>
    <t>http://pbs.twimg.com/profile_images/933666223249817600/lUcWSCx6_normal.jpg</t>
  </si>
  <si>
    <t>http://twitter.com/Shitlordy/statuses/941810478048796672</t>
  </si>
  <si>
    <t>941806886336286725</t>
  </si>
  <si>
    <t>Jorkypower</t>
  </si>
  <si>
    <t>Fri Dec 15 23:07:14 +0000 2017</t>
  </si>
  <si>
    <t>407240197</t>
  </si>
  <si>
    <t>http://pbs.twimg.com/profile_images/927634828434034689/-HfbWQYc_normal.jpg</t>
  </si>
  <si>
    <t>Extremadura</t>
  </si>
  <si>
    <t>http://twitter.com/Jorkypower/statuses/941806886336286725</t>
  </si>
  <si>
    <t>941794288467415046</t>
  </si>
  <si>
    <t>Timaoo_Noticias</t>
  </si>
  <si>
    <t>Ou um ou outro: caso de racismo na Bahia dificulta mercado do Corinthians. #Corinthians #RenêJr #Tréllez #Racismo.  Veja mais no Placar UOL. Acesse: https://t.co/nBvzLexEf7 https://t.co/r0mJnC1nlE</t>
  </si>
  <si>
    <t>Fri Dec 15 22:17:10 +0000 2017</t>
  </si>
  <si>
    <t>938371868163178496</t>
  </si>
  <si>
    <t>http://pbs.twimg.com/profile_images/938539808850198528/EaxDRpPO_normal.jpg</t>
  </si>
  <si>
    <t>http://twitter.com/Timaoo_Noticias/statuses/941794288467415046</t>
  </si>
  <si>
    <t>{"hashtags":[{"text":"Corinthians","indices":[75,87]},{"text":"RenêJr","indices":[88,95]},{"text":"Tréllez","indices":[96,104]},{"text":"Racismo","indices":[105,113]}],"symbols":[],"user_mentions":[],"urls":[{"url":"https://t.co/nBvzLexEf7","expanded_url":"https://esporte.uol.com.br/futebol/ultimas-noticias/2017/12/15/ou-um-ou-outro-caso-de-racismo-na-bahia-dificulta-mercado-do-corinthians.htm","display_url":"esporte.uol.com.br/futebol/ultima…","indices":[149,172]}],"media":[{"id":941794281731379200,"id_str":"941794281731379207","indices":[173,196],"media_url":"http://pbs.twimg.com/media/DRHs6M4X0AcMVO1.jpg","media_url_https":"https://pbs.twimg.com/media/DRHs6M4X0AcMVO1.jpg","url":"https://t.co/r0mJnC1nlE","display_url":"pic.twitter.com/r0mJnC1nlE","expanded_url":"https://twitter.com/Timaoo_Noticias/status/941794288467415046/photo/1","type":"photo","sizes":{"thumb":{"w":150,"h":150,"resize":"crop"},"large":{"w":594,"h":396,"resize":"fit"},"small":{"w":594,"h":396,"resize":"fit"},"medium":{"w":594,"h":396,"resize":"fit"}}}]}</t>
  </si>
  <si>
    <t>941792442239643648</t>
  </si>
  <si>
    <t>Renê Júnior se recusa a atuar com Tréllez após problema de racismo. #Corinthians #RenêJr #Tréllez #Racismo https://t.co/HPNdGm1qwj</t>
  </si>
  <si>
    <t>Fri Dec 15 22:09:50 +0000 2017</t>
  </si>
  <si>
    <t>http://twitter.com/Timaoo_Noticias/statuses/941792442239643648</t>
  </si>
  <si>
    <t>{"hashtags":[{"text":"Corinthians","indices":[68,80]},{"text":"RenêJr","indices":[81,88]},{"text":"Tréllez","indices":[89,97]},{"text":"Racismo","indices":[98,106]}],"symbols":[],"user_mentions":[],"urls":[],"media":[{"id":941792434182344700,"id_str":"941792434182344705","indices":[107,130],"media_url":"http://pbs.twimg.com/media/DRHrOqOW0AE8w8x.jpg","media_url_https":"https://pbs.twimg.com/media/DRHrOqOW0AE8w8x.jpg","url":"https://t.co/HPNdGm1qwj","display_url":"pic.twitter.com/HPNdGm1qwj","expanded_url":"https://twitter.com/Timaoo_Noticias/status/941792442239643648/photo/1","type":"photo","sizes":{"thumb":{"w":150,"h":150,"resize":"crop"},"medium":{"w":576,"h":334,"resize":"fit"},"small":{"w":576,"h":334,"resize":"fit"},"large":{"w":576,"h":334,"resize":"fit"}}}]}</t>
  </si>
  <si>
    <t>941790995427020801</t>
  </si>
  <si>
    <t>unapna</t>
  </si>
  <si>
    <t>Fri Dec 15 22:04:05 +0000 2017</t>
  </si>
  <si>
    <t>891881712</t>
  </si>
  <si>
    <t>http://pbs.twimg.com/profile_images/931483625656389632/UQGr4vqE_normal.jpg</t>
  </si>
  <si>
    <t>http://twitter.com/unapna/statuses/941790995427020801</t>
  </si>
  <si>
    <t>941785727196696576</t>
  </si>
  <si>
    <t>Neomalkavian</t>
  </si>
  <si>
    <t>Fri Dec 15 21:43:09 +0000 2017</t>
  </si>
  <si>
    <t>884717465007251456</t>
  </si>
  <si>
    <t>http://pbs.twimg.com/profile_images/939948104824082432/KQPQPMKM_normal.jpg</t>
  </si>
  <si>
    <t>Regnum suevorum</t>
  </si>
  <si>
    <t>http://twitter.com/Neomalkavian/statuses/941785727196696576</t>
  </si>
  <si>
    <t>941782110389653509</t>
  </si>
  <si>
    <t>JORGEDEFNET</t>
  </si>
  <si>
    <t>Fri Dec 15 21:28:47 +0000 2017</t>
  </si>
  <si>
    <t>102228585</t>
  </si>
  <si>
    <t>http://pbs.twimg.com/profile_images/612771143/jorgemarcio_foto_normal.jpg</t>
  </si>
  <si>
    <t>CAMPINAS, SP, BRASIL</t>
  </si>
  <si>
    <t>http://twitter.com/JORGEDEFNET/statuses/941782110389653509</t>
  </si>
  <si>
    <t>941780753309892608</t>
  </si>
  <si>
    <t>@mohagerehou @RitaBosaho #Racismo aversivo se llama eso. Está estudiado: https://t.co/cfUBu1GsSA</t>
  </si>
  <si>
    <t>Fri Dec 15 21:23:23 +0000 2017</t>
  </si>
  <si>
    <t>242856842</t>
  </si>
  <si>
    <t>mohagerehou</t>
  </si>
  <si>
    <t>941657337038852097</t>
  </si>
  <si>
    <t>http://twitter.com/Nsimalen/statuses/941780753309892608</t>
  </si>
  <si>
    <t>{"hashtags":[{"text":"Racismo","indices":[25,33]}],"symbols":[],"user_mentions":[{"screen_name":"mohagerehou","name":"Moha Gerehou","id":242856842,"id_str":"242856842","indices":[0,12]},{"screen_name":"RitaBosaho","name":"Rita Bosaho","id":3200182159,"id_str":"3200182159","indices":[13,24]}],"urls":[{"url":"https://t.co/cfUBu1GsSA","expanded_url":"http://antroporama.net/racismo-aversivo-el-nuevo-racismo/","display_url":"antroporama.net/racismo-aversi…","indices":[73,96]}]}</t>
  </si>
  <si>
    <t>941777942232707072</t>
  </si>
  <si>
    <t>Logic_Rebellion</t>
  </si>
  <si>
    <t>Fri Dec 15 21:12:13 +0000 2017</t>
  </si>
  <si>
    <t>854027279458082817</t>
  </si>
  <si>
    <t>http://pbs.twimg.com/profile_images/854029136758812674/VJwfRmYc_normal.jpg</t>
  </si>
  <si>
    <t>http://twitter.com/Logic_Rebellion/statuses/941777942232707072</t>
  </si>
  <si>
    <t>941776386691403776</t>
  </si>
  <si>
    <t>AlexRockPeep</t>
  </si>
  <si>
    <t>Fri Dec 15 21:06:02 +0000 2017</t>
  </si>
  <si>
    <t>90884161</t>
  </si>
  <si>
    <t>http://pbs.twimg.com/profile_images/876240898497052672/Jy8IW51s_normal.jpg</t>
  </si>
  <si>
    <t>Upsidedown (Canarias)</t>
  </si>
  <si>
    <t>http://twitter.com/AlexRockPeep/statuses/941776386691403776</t>
  </si>
  <si>
    <t>941774341003534342</t>
  </si>
  <si>
    <t>Felipe_Polakiem</t>
  </si>
  <si>
    <t>Qual seu ponto de vista a respeito deste 'dialogo' que tive com uma esquerdista? Borrei o nome em respeito ( mesmo que há pessoa tenha me chamado de racista) 
#racismo
#Vitimismo
#esquerda https://t.co/0albIthcsE</t>
  </si>
  <si>
    <t>Fri Dec 15 20:57:54 +0000 2017</t>
  </si>
  <si>
    <t>922874482813005825</t>
  </si>
  <si>
    <t/>
  </si>
  <si>
    <t>http://pbs.twimg.com/profile_images/941591548642414592/6cokRbFw_normal.jpg</t>
  </si>
  <si>
    <t>Lodz, Polónia</t>
  </si>
  <si>
    <t>http://twitter.com/Felipe_Polakiem/statuses/941774341003534342</t>
  </si>
  <si>
    <t>{"hashtags":[{"text":"racismo","indices":[159,167]},{"text":"Vitimismo","indices":[168,178]},{"text":"esquerda","indices":[179,188]}],"symbols":[],"user_mentions":[],"urls":[],"media":[{"id":941774098576920600,"id_str":"941774098576920577","indices":[189,212],"media_url":"http://pbs.twimg.com/media/DRHajYxXUAEKgIj.jpg","media_url_https":"https://pbs.twimg.com/media/DRHajYxXUAEKgIj.jpg","url":"https://t.co/0albIthcsE","display_url":"pic.twitter.com/0albIthcsE","expanded_url":"https://twitter.com/Felipe_Polakiem/status/941774341003534342/photo/1","type":"photo","sizes":{"large":{"w":640,"h":946,"resize":"fit"},"thumb":{"w":150,"h":150,"resize":"crop"},"small":{"w":460,"h":680,"resize":"fit"},"medium":{"w":640,"h":946,"resize":"fit"}}}]}</t>
  </si>
  <si>
    <t>941767445605502977</t>
  </si>
  <si>
    <t>Cocinando y rapeando contra el #racismo https://t.co/cviGmCwHch "La forma en que una sociedad acoge a las personas refugiadas y migrantes influye en su integración" #xenofobia #DDHH</t>
  </si>
  <si>
    <t>Fri Dec 15 20:30:30 +0000 2017</t>
  </si>
  <si>
    <t>http://twitter.com/JOVESOLIDES/statuses/941767445605502977</t>
  </si>
  <si>
    <t>{"hashtags":[{"text":"racismo","indices":[31,39]},{"text":"xenofobia","indices":[165,175]},{"text":"DDHH","indices":[176,181]}],"symbols":[],"user_mentions":[],"urls":[{"url":"https://t.co/cviGmCwHch","expanded_url":"http://ow.ly/hNGR30hf4LQ","display_url":"ow.ly/hNGR30hf4LQ","indices":[40,63]}]}</t>
  </si>
  <si>
    <t>941762263605751813</t>
  </si>
  <si>
    <t>LuizCBarreto77</t>
  </si>
  <si>
    <t>País das calças bege!
#injustiça #discriminação #pegaavisão #racismo https://t.co/fe4VGhzqWQ</t>
  </si>
  <si>
    <t>Fri Dec 15 20:09:55 +0000 2017</t>
  </si>
  <si>
    <t>286361706</t>
  </si>
  <si>
    <t>http://pbs.twimg.com/profile_images/939148715197194242/B9LTf4K5_normal.jpg</t>
  </si>
  <si>
    <t>rio de janeiro</t>
  </si>
  <si>
    <t>http://twitter.com/LuizCBarreto77/statuses/941762263605751813</t>
  </si>
  <si>
    <t>{"hashtags":[{"text":"injustiça","indices":[23,33]},{"text":"discriminação","indices":[34,48]},{"text":"pegaavisão","indices":[49,60]},{"text":"racismo","indices":[61,69]}],"symbols":[],"user_mentions":[],"urls":[{"url":"https://t.co/fe4VGhzqWQ","expanded_url":"https://www.instagram.com/p/BcvFlqHgoRx/","display_url":"instagram.com/p/BcvFlqHgoRx/","indices":[70,93]}]}</t>
  </si>
  <si>
    <t>Tweets with the most RTs from last 1-2 days</t>
  </si>
  <si>
    <t>941755661603524613</t>
  </si>
  <si>
    <t>Yiyefly</t>
  </si>
  <si>
    <t>Fri Dec 15 19:43:41 +0000 2017</t>
  </si>
  <si>
    <t>889545436394115073</t>
  </si>
  <si>
    <t>http://pbs.twimg.com/profile_images/941468456574242816/4hGPmFtm_normal.jpg</t>
  </si>
  <si>
    <t>Comunidad de Madrid, España</t>
  </si>
  <si>
    <t>http://twitter.com/Yiyefly/statuses/941755661603524613</t>
  </si>
  <si>
    <t>RTs</t>
  </si>
  <si>
    <t>941754334152404993</t>
  </si>
  <si>
    <t>Notenngopiernas</t>
  </si>
  <si>
    <t>Fri Dec 15 19:38:24 +0000 2017</t>
  </si>
  <si>
    <t>1425846631</t>
  </si>
  <si>
    <t>http://pbs.twimg.com/profile_images/3654815675/a908d987e684ac1f63da02c06dcd3f6b_normal.jpeg</t>
  </si>
  <si>
    <t>http://twitter.com/Notenngopiernas/statuses/941754334152404993</t>
  </si>
  <si>
    <t>941753813031104512</t>
  </si>
  <si>
    <t>CarCpotens</t>
  </si>
  <si>
    <t>Fri Dec 15 19:36:20 +0000 2017</t>
  </si>
  <si>
    <t>838839991857995778</t>
  </si>
  <si>
    <t>http://pbs.twimg.com/profile_images/929493624399810560/5SLP_Oxl_normal.jpg</t>
  </si>
  <si>
    <t>Kekistan</t>
  </si>
  <si>
    <t>http://twitter.com/CarCpotens/statuses/941753813031104512</t>
  </si>
  <si>
    <t>941752244122333184</t>
  </si>
  <si>
    <t>GchanYT</t>
  </si>
  <si>
    <t>¿Cómo se vive el #racismo en #Japón? Casos de #discriminación que he vivido. https://t.co/yudUXzVgb3</t>
  </si>
  <si>
    <t>Fri Dec 15 19:30:06 +0000 2017</t>
  </si>
  <si>
    <t>824195008488206336</t>
  </si>
  <si>
    <t>&lt;a href="http://www.google.com/" rel="nofollow"&gt;Google&lt;/a&gt;</t>
  </si>
  <si>
    <t>http://pbs.twimg.com/profile_images/899072211591479296/GUuEEjZD_normal.jpg</t>
  </si>
  <si>
    <t>大阪 大阪市 港区</t>
  </si>
  <si>
    <t>http://twitter.com/GchanYT/statuses/941752244122333184</t>
  </si>
  <si>
    <t>{"hashtags":[{"text":"racismo","indices":[17,25]},{"text":"Japón","indices":[29,35]},{"text":"discriminación","indices":[46,61]}],"symbols":[],"user_mentions":[],"urls":[{"url":"https://t.co/yudUXzVgb3","expanded_url":"http://youtu.be/iJ4bo7aqwKc?a","display_url":"youtu.be/iJ4bo7aqwKc?a","indices":[77,100]}]}</t>
  </si>
  <si>
    <t>941750219343106049</t>
  </si>
  <si>
    <t>_madeinvictor</t>
  </si>
  <si>
    <t>Fri Dec 15 19:22:03 +0000 2017</t>
  </si>
  <si>
    <t>401456246</t>
  </si>
  <si>
    <t>http://pbs.twimg.com/profile_images/742029971502342144/RJWRhs0n_normal.jpg</t>
  </si>
  <si>
    <t>Elche</t>
  </si>
  <si>
    <t>http://twitter.com/_madeinvictor/statuses/941750219343106049</t>
  </si>
  <si>
    <t>941748970786877440</t>
  </si>
  <si>
    <t>Lusiane</t>
  </si>
  <si>
    <t>Vontade de pegar essa criança no colo e abraçar bem forte. Pq as marcas dessa tesoura vão sair do cabelo, mas nunca vão sair dela.  #paremdemaltratarnossascrianças #racismo #crime #infância https://t.co/pLdIJaJSR1</t>
  </si>
  <si>
    <t>Fri Dec 15 19:17:06 +0000 2017</t>
  </si>
  <si>
    <t>21024636</t>
  </si>
  <si>
    <t>http://pbs.twimg.com/profile_images/787852959724015618/7aBgXy6N_normal.jpg</t>
  </si>
  <si>
    <t>Salvador, Bahia, Brasil.</t>
  </si>
  <si>
    <t>http://twitter.com/Lusiane/statuses/941748970786877440</t>
  </si>
  <si>
    <t>{"hashtags":[{"text":"paremdemaltratarnossascrianças","indices":[132,163]},{"text":"racismo","indices":[164,172]},{"text":"crime","indices":[173,179]},{"text":"infância","indices":[180,189]}],"symbols":[],"user_mentions":[],"urls":[{"url":"https://t.co/pLdIJaJSR1","expanded_url":"http://www.bahianoticias.com.br/noticia/215911-menina-de-9-anos-tem-cabelo-crespo-cortado-fora-por-parentes-me-denuncia-polcia.html?utm_source=dlvr.it&amp;utm_medium=twitter","display_url":"bahianoticias.com.br/noticia/215911…","indices":[190,213]}]}</t>
  </si>
  <si>
    <t>941745312707809282</t>
  </si>
  <si>
    <t>oslaru</t>
  </si>
  <si>
    <t>Fri Dec 15 19:02:33 +0000 2017</t>
  </si>
  <si>
    <t>216125143</t>
  </si>
  <si>
    <t>http://pbs.twimg.com/profile_images/934529972932407296/CpflNjU7_normal.jpg</t>
  </si>
  <si>
    <t>http://twitter.com/oslaru/statuses/941745312707809282</t>
  </si>
  <si>
    <t>941742858427564032</t>
  </si>
  <si>
    <t>olharesdoavesso</t>
  </si>
  <si>
    <t>Olhares do avesso: “É uma obrigação artística refletir o meu tempo” https://t.co/jnbz01RpYy
VOCÊ SE ENCAIXA? DO YOU FIT?
#miniconto #littletale #black #preto #negro #race #racism #racismo #equality #igualdade #balance #equilíbrio #mudar #change #olharesdoavesso</t>
  </si>
  <si>
    <t>Fri Dec 15 18:52:48 +0000 2017</t>
  </si>
  <si>
    <t>1384631161</t>
  </si>
  <si>
    <t>http://pbs.twimg.com/profile_images/3581291643/b8ead1df328350d6d80da55d75d3e987_normal.jpeg</t>
  </si>
  <si>
    <t>http://twitter.com/olharesdoavesso/statuses/941742858427564032</t>
  </si>
  <si>
    <t>{"hashtags":[{"text":"miniconto","indices":[121,131]},{"text":"littletale","indices":[132,143]},{"text":"black","indices":[144,150]},{"text":"preto","indices":[151,157]},{"text":"negro","indices":[158,164]},{"text":"race","indices":[165,170]},{"text":"racism","indices":[171,178]},{"text":"racismo","indices":[179,187]},{"text":"equality","indices":[188,197]},{"text":"igualdade","indices":[198,208]},{"text":"balance","indices":[209,217]},{"text":"equilíbrio","indices":[218,229]},{"text":"mudar","indices":[230,236]},{"text":"change","indices":[237,244]},{"text":"olharesdoavesso","indices":[245,261]}],"symbols":[],"user_mentions":[],"urls":[{"url":"https://t.co/jnbz01RpYy","expanded_url":"http://olharesdoavesso.blogspot.com/2017/12/e-uma-obrigacao-artistica-refletir-o.html?spref=tw","display_url":"olharesdoavesso.blogspot.com/2017/12/e-uma-…","indices":[68,91]}]}</t>
  </si>
  <si>
    <t>941740969132687360</t>
  </si>
  <si>
    <t>Lyudegul</t>
  </si>
  <si>
    <t>Fri Dec 15 18:45:18 +0000 2017</t>
  </si>
  <si>
    <t>369702872</t>
  </si>
  <si>
    <t>http://pbs.twimg.com/profile_images/937394073719267330/RetQgMb9_normal.jpg</t>
  </si>
  <si>
    <t>en los sueños de Rosa</t>
  </si>
  <si>
    <t>http://twitter.com/Lyudegul/statuses/941740969132687360</t>
  </si>
  <si>
    <t>941736954189795328</t>
  </si>
  <si>
    <t>Young12Crooked</t>
  </si>
  <si>
    <t>Fri Dec 15 18:29:21 +0000 2017</t>
  </si>
  <si>
    <t>4879244469</t>
  </si>
  <si>
    <t>http://pbs.twimg.com/profile_images/695761714076323840/V3IRZ4zT_normal.jpg</t>
  </si>
  <si>
    <t>http://twitter.com/Young12Crooked/statuses/941736954189795328</t>
  </si>
  <si>
    <t>941735181274279937</t>
  </si>
  <si>
    <t>dieholhh99</t>
  </si>
  <si>
    <t>Fri Dec 15 18:22:18 +0000 2017</t>
  </si>
  <si>
    <t>3311874370</t>
  </si>
  <si>
    <t>http://pbs.twimg.com/profile_images/933420480274620417/0Av5aWuG_normal.jpg</t>
  </si>
  <si>
    <t>http://twitter.com/dieholhh99/statuses/941735181274279937</t>
  </si>
  <si>
    <t>941733093731393536</t>
  </si>
  <si>
    <t>oliveirapsb</t>
  </si>
  <si>
    <t>Fri Dec 15 18:14:00 +0000 2017</t>
  </si>
  <si>
    <t>84661124</t>
  </si>
  <si>
    <t>http://pbs.twimg.com/profile_images/882264555795214338/WzGFLBjP_normal.jpg</t>
  </si>
  <si>
    <t>http://twitter.com/oliveirapsb/statuses/941733093731393536</t>
  </si>
  <si>
    <t>941732874205696000</t>
  </si>
  <si>
    <t>Meruem96</t>
  </si>
  <si>
    <t>Fri Dec 15 18:13:08 +0000 2017</t>
  </si>
  <si>
    <t>4180612551</t>
  </si>
  <si>
    <t>http://pbs.twimg.com/profile_images/878122336872005632/FkSR6XAt_normal.jpg</t>
  </si>
  <si>
    <t>http://twitter.com/Meruem96/statuses/941732874205696000</t>
  </si>
  <si>
    <t>941732855029338113</t>
  </si>
  <si>
    <t>mariolobato</t>
  </si>
  <si>
    <t>Fri Dec 15 18:13:03 +0000 2017</t>
  </si>
  <si>
    <t>49857158</t>
  </si>
  <si>
    <t>http://pbs.twimg.com/profile_images/931668385632522240/A6DrWHa5_normal.jpg</t>
  </si>
  <si>
    <t>Curitiba, Paraná, Brasil</t>
  </si>
  <si>
    <t>http://twitter.com/mariolobato/statuses/941732855029338113</t>
  </si>
  <si>
    <t>941730318175932416</t>
  </si>
  <si>
    <t>kingcrimsohn</t>
  </si>
  <si>
    <t>Fri Dec 15 18:02:59 +0000 2017</t>
  </si>
  <si>
    <t>3697958959</t>
  </si>
  <si>
    <t>http://pbs.twimg.com/profile_images/647927072451522560/Qq3UNZar_normal.jpg</t>
  </si>
  <si>
    <t>http://twitter.com/kingcrimsohn/statuses/941730318175932416</t>
  </si>
  <si>
    <t>941730142875013120</t>
  </si>
  <si>
    <t>AlejandroFdez9</t>
  </si>
  <si>
    <t>Fri Dec 15 18:02:17 +0000 2017</t>
  </si>
  <si>
    <t>470974178</t>
  </si>
  <si>
    <t>http://pbs.twimg.com/profile_images/939847269871910912/lz7ImkC7_normal.jpg</t>
  </si>
  <si>
    <t>Jerez de la Frontera, España</t>
  </si>
  <si>
    <t>http://twitter.com/AlejandroFdez9/statuses/941730142875013120</t>
  </si>
  <si>
    <t>941729885818630144</t>
  </si>
  <si>
    <t>Famosas_es</t>
  </si>
  <si>
    <t>Jada Pinkkett Smith dice que Hollywood todavía es racista
Léelo en: https://t.co/XDBrkZRajz
#JadaPinkketSmith #Racismo #Hollywood #Declaracion #Famosas #Noticias #Entretenimiento #Farandula https://t.co/ocbehHAsuI</t>
  </si>
  <si>
    <t>Fri Dec 15 18:01:15 +0000 2017</t>
  </si>
  <si>
    <t>819589676373774336</t>
  </si>
  <si>
    <t>http://pbs.twimg.com/profile_images/826942595507052544/vEDSXgfX_normal.jpg</t>
  </si>
  <si>
    <t>http://twitter.com/Famosas_es/statuses/941729885818630144</t>
  </si>
  <si>
    <t>{"hashtags":[{"text":"JadaPinkketSmith","indices":[94,111]},{"text":"Racismo","indices":[112,120]},{"text":"Hollywood","indices":[121,131]},{"text":"Declaracion","indices":[132,144]},{"text":"Famosas","indices":[145,153]},{"text":"Noticias","indices":[154,163]},{"text":"Entretenimiento","indices":[164,180]},{"text":"Farandula","indices":[181,191]}],"symbols":[],"user_mentions":[],"urls":[{"url":"https://t.co/XDBrkZRajz","expanded_url":"https://buff.ly/2Cqn2IO","display_url":"buff.ly/2Cqn2IO","indices":[69,92]}],"media":[{"id":941729883079741400,"id_str":"941729883079741440","indices":[192,215],"media_url":"http://pbs.twimg.com/media/DRGyVtNWkAA2jWc.jpg","media_url_https":"https://pbs.twimg.com/media/DRGyVtNWkAA2jWc.jpg","url":"https://t.co/ocbehHAsuI","display_url":"pic.twitter.com/ocbehHAsuI","expanded_url":"https://twitter.com/Famosas_es/status/941729885818630144/photo/1","type":"photo","sizes":{"thumb":{"w":150,"h":150,"resize":"crop"},"small":{"w":680,"h":680,"resize":"fit"},"medium":{"w":788,"h":788,"resize":"fit"},"large":{"w":788,"h":788,"resize":"fit"}}}]}</t>
  </si>
  <si>
    <t>941729238792761346</t>
  </si>
  <si>
    <t>NiniaIndigo1</t>
  </si>
  <si>
    <t>Fri Dec 15 17:58:41 +0000 2017</t>
  </si>
  <si>
    <t>469449110</t>
  </si>
  <si>
    <t>http://pbs.twimg.com/profile_images/935984506519072768/Ka7fGnoZ_normal.jpg</t>
  </si>
  <si>
    <t>Utebo, España</t>
  </si>
  <si>
    <t>http://twitter.com/NiniaIndigo1/statuses/941729238792761346</t>
  </si>
  <si>
    <t>941728647974739969</t>
  </si>
  <si>
    <t>gonzalosanval</t>
  </si>
  <si>
    <t>Fri Dec 15 17:56:20 +0000 2017</t>
  </si>
  <si>
    <t>Web views</t>
  </si>
  <si>
    <t>704815490</t>
  </si>
  <si>
    <t>http://pbs.twimg.com/profile_images/2692389252/c5e7c3ea6759a4728ca65bb40279f2d9_normal.png</t>
  </si>
  <si>
    <t>http://twitter.com/gonzalosanval/statuses/941728647974739969</t>
  </si>
  <si>
    <t>941726506946121728</t>
  </si>
  <si>
    <t>senna_4ever</t>
  </si>
  <si>
    <t>@safernet @Flamengo @TwitterBrasil @TwitterSupport Era pra ter postado ontem. Eu nao vou ao twitter do meu time ver criança que não tem responsabilidade nenhuma pelo que fala/faz. 
Ele fez outros posts racistas recentes tb enquanto eu denunciava este. #Racismo #Flamengo https://t.co/QiEEaDvQiE</t>
  </si>
  <si>
    <t>Fri Dec 15 17:47:50 +0000 2017</t>
  </si>
  <si>
    <t>27059117</t>
  </si>
  <si>
    <t>safernet</t>
  </si>
  <si>
    <t>41963065</t>
  </si>
  <si>
    <t>http://pbs.twimg.com/profile_images/803585137950588928/-fdFl0Tw_normal.jpg</t>
  </si>
  <si>
    <t>Rio de Janeiro, RJ - Brazil</t>
  </si>
  <si>
    <t>http://twitter.com/senna_4ever/statuses/941726506946121728</t>
  </si>
  <si>
    <t>{"hashtags":[{"text":"Racismo","indices":[252,260]},{"text":"Flamengo","indices":[261,270]}],"symbols":[],"user_mentions":[{"screen_name":"safernet","name":"SaferNet Brasil","id":27059117,"id_str":"27059117","indices":[0,9]},{"screen_name":"Flamengo","name":"Flamengo","id":59591856,"id_str":"59591856","indices":[10,19]},{"screen_name":"TwitterBrasil","name":"Twitter Brasil","id":263884490,"id_str":"263884490","indices":[20,34]},{"screen_name":"TwitterSupport","name":"Twitter Support","id":17874544,"id_str":"17874544","indices":[35,50]}],"urls":[],"media":[{"id":941726410640711700,"id_str":"941726410640711680","indices":[271,294],"media_url":"http://pbs.twimg.com/media/DRGvLlXX4AA-fZo.jpg","media_url_https":"https://pbs.twimg.com/media/DRGvLlXX4AA-fZo.jpg","url":"https://t.co/QiEEaDvQiE","display_url":"pic.twitter.com/QiEEaDvQiE","expanded_url":"https://twitter.com/senna_4ever/status/941726506946121728/photo/1","type":"photo","sizes":{"thumb":{"w":150,"h":150,"resize":"crop"},"large":{"w":1152,"h":2048,"resize":"fit"},"medium":{"w":675,"h":1200,"resize":"fit"},"small":{"w":383,"h":680,"resize":"fit"}}}]}</t>
  </si>
  <si>
    <t>941724356765401088</t>
  </si>
  <si>
    <t>AlvaroChronicle</t>
  </si>
  <si>
    <t>Fri Dec 15 17:39:17 +0000 2017</t>
  </si>
  <si>
    <t>585329025</t>
  </si>
  <si>
    <t>http://pbs.twimg.com/profile_images/734506886167433216/hfPqg5-n_normal.jpg</t>
  </si>
  <si>
    <t>Gargantia</t>
  </si>
  <si>
    <t>http://twitter.com/AlvaroChronicle/statuses/941724356765401088</t>
  </si>
  <si>
    <t>941723497952264194</t>
  </si>
  <si>
    <t>pokedavid012</t>
  </si>
  <si>
    <t>Fri Dec 15 17:35:52 +0000 2017</t>
  </si>
  <si>
    <t>366251789</t>
  </si>
  <si>
    <t>http://pbs.twimg.com/profile_images/715495876605534209/9ri0htrN_normal.jpg</t>
  </si>
  <si>
    <t xml:space="preserve">Depende del día. </t>
  </si>
  <si>
    <t>http://twitter.com/pokedavid012/statuses/941723497952264194</t>
  </si>
  <si>
    <t>941723307203842048</t>
  </si>
  <si>
    <t>CuadraUni</t>
  </si>
  <si>
    <t>El auge del #Racismo en nuestra época, un problema que nos debería preocupar a todos https://t.co/9WDvnGSTcC</t>
  </si>
  <si>
    <t>Fri Dec 15 17:35:07 +0000 2017</t>
  </si>
  <si>
    <t>2501810167</t>
  </si>
  <si>
    <t>http://pbs.twimg.com/profile_images/814654946750697472/e8sIUe8W_normal.jpg</t>
  </si>
  <si>
    <t>Latinoamerica</t>
  </si>
  <si>
    <t>http://twitter.com/CuadraUni/statuses/941723307203842048</t>
  </si>
  <si>
    <t>{"hashtags":[{"text":"Racismo","indices":[12,20]}],"symbols":[],"user_mentions":[],"urls":[{"url":"https://t.co/9WDvnGSTcC","expanded_url":"http://goo.gl/zrKnkO","display_url":"goo.gl/zrKnkO","indices":[85,108]}]}</t>
  </si>
  <si>
    <t>941723299561828352</t>
  </si>
  <si>
    <t>LacuadraU</t>
  </si>
  <si>
    <t>El auge del #Racismo en nuestra época, un problema que nos debería preocupar a todos https://t.co/Xjxd4EK2Zq</t>
  </si>
  <si>
    <t>Fri Dec 15 17:35:05 +0000 2017</t>
  </si>
  <si>
    <t>1468395541</t>
  </si>
  <si>
    <t>http://pbs.twimg.com/profile_images/805897192527511557/vEVOsOhS_normal.jpg</t>
  </si>
  <si>
    <t>http://twitter.com/LacuadraU/statuses/941723299561828352</t>
  </si>
  <si>
    <t>{"hashtags":[{"text":"Racismo","indices":[12,20]}],"symbols":[],"user_mentions":[],"urls":[{"url":"https://t.co/Xjxd4EK2Zq","expanded_url":"http://goo.gl/zrKnkO?btz48=1735120615","display_url":"goo.gl/zrKnkO?btz48=1…","indices":[85,108]}]}</t>
  </si>
  <si>
    <t>941722575683686401</t>
  </si>
  <si>
    <t>huertaff</t>
  </si>
  <si>
    <t>Fri Dec 15 17:32:13 +0000 2017</t>
  </si>
  <si>
    <t>275681295</t>
  </si>
  <si>
    <t>http://pbs.twimg.com/profile_images/3384092621/fdf0f800af4863f632137510cd87ee20_normal.jpeg</t>
  </si>
  <si>
    <t>http://twitter.com/huertaff/statuses/941722575683686401</t>
  </si>
  <si>
    <t>941722082991329280</t>
  </si>
  <si>
    <t>WilhemWallace</t>
  </si>
  <si>
    <t>Fri Dec 15 17:30:15 +0000 2017</t>
  </si>
  <si>
    <t>382775833</t>
  </si>
  <si>
    <t>http://pbs.twimg.com/profile_images/2940085844/5e5e65691b7564165721ddc1a3a331e7_normal.jpeg</t>
  </si>
  <si>
    <t>Ankh-Morpork</t>
  </si>
  <si>
    <t>http://twitter.com/WilhemWallace/statuses/941722082991329280</t>
  </si>
  <si>
    <t>941721389144342530</t>
  </si>
  <si>
    <t>albertointernet</t>
  </si>
  <si>
    <t>Fri Dec 15 17:27:30 +0000 2017</t>
  </si>
  <si>
    <t>2554627003</t>
  </si>
  <si>
    <t>http://pbs.twimg.com/profile_images/831344441013174272/91ZaBZ2s_normal.jpg</t>
  </si>
  <si>
    <t>Bilbao</t>
  </si>
  <si>
    <t>http://twitter.com/albertointernet/statuses/941721389144342530</t>
  </si>
  <si>
    <t>941720046451281920</t>
  </si>
  <si>
    <t>AngryLeela</t>
  </si>
  <si>
    <t>Fri Dec 15 17:22:10 +0000 2017</t>
  </si>
  <si>
    <t>896707727069786112</t>
  </si>
  <si>
    <t>http://pbs.twimg.com/profile_images/896708298795364354/1PVEecdq_normal.jpg</t>
  </si>
  <si>
    <t>Henry Hudson Parkway, New New</t>
  </si>
  <si>
    <t>http://twitter.com/AngryLeela/statuses/941720046451281920</t>
  </si>
  <si>
    <t>941718594597113856</t>
  </si>
  <si>
    <t>txelleta12</t>
  </si>
  <si>
    <t>Fri Dec 15 17:16:23 +0000 2017</t>
  </si>
  <si>
    <t>240766187</t>
  </si>
  <si>
    <t>http://pbs.twimg.com/profile_images/896666996988837888/E2wqVAdP_normal.jpg</t>
  </si>
  <si>
    <t>Bcn</t>
  </si>
  <si>
    <t>http://twitter.com/txelleta12/statuses/941718594597113856</t>
  </si>
  <si>
    <t>941717842046668801</t>
  </si>
  <si>
    <t>estrella_fmm</t>
  </si>
  <si>
    <t>Fri Dec 15 17:13:24 +0000 2017</t>
  </si>
  <si>
    <t>3387186135</t>
  </si>
  <si>
    <t>http://pbs.twimg.com/profile_images/929767177317732352/z5WFrEQV_normal.jpg</t>
  </si>
  <si>
    <t>http://twitter.com/estrella_fmm/statuses/941717842046668801</t>
  </si>
  <si>
    <t>941717714275618818</t>
  </si>
  <si>
    <t>wilbpack</t>
  </si>
  <si>
    <t>Fri Dec 15 17:12:54 +0000 2017</t>
  </si>
  <si>
    <t>30883714</t>
  </si>
  <si>
    <t>http://pbs.twimg.com/profile_images/869655009209745408/BnRTtm8H_normal.jpg</t>
  </si>
  <si>
    <t>Barcelona o así</t>
  </si>
  <si>
    <t>http://twitter.com/wilbpack/statuses/941717714275618818</t>
  </si>
  <si>
    <t>941717162275803136</t>
  </si>
  <si>
    <t>Uvejeje</t>
  </si>
  <si>
    <t>Fri Dec 15 17:10:42 +0000 2017</t>
  </si>
  <si>
    <t>102118162</t>
  </si>
  <si>
    <t>http://pbs.twimg.com/profile_images/808284137132015616/BqjD0p4k_normal.jpg</t>
  </si>
  <si>
    <t>Torre del Mar, Málaga, España.</t>
  </si>
  <si>
    <t>http://twitter.com/Uvejeje/statuses/941717162275803136</t>
  </si>
  <si>
    <t>941716579938652161</t>
  </si>
  <si>
    <t>Interm1t3nt3</t>
  </si>
  <si>
    <t>Fri Dec 15 17:08:23 +0000 2017</t>
  </si>
  <si>
    <t>834873207584866304</t>
  </si>
  <si>
    <t>http://pbs.twimg.com/profile_images/934777229380325376/pAkIE2_1_normal.jpg</t>
  </si>
  <si>
    <t>http://twitter.com/Interm1t3nt3/statuses/941716579938652161</t>
  </si>
  <si>
    <t>941715543668789248</t>
  </si>
  <si>
    <t>IgorPenilla</t>
  </si>
  <si>
    <t>Fri Dec 15 17:04:16 +0000 2017</t>
  </si>
  <si>
    <t>516854256</t>
  </si>
  <si>
    <t>http://pbs.twimg.com/profile_images/378800000453356171/47cc9f423dd6d97f3a34ba33866f9b25_normal.jpeg</t>
  </si>
  <si>
    <t>http://twitter.com/IgorPenilla/statuses/941715543668789248</t>
  </si>
  <si>
    <t>941715409304281090</t>
  </si>
  <si>
    <t>MacFrico</t>
  </si>
  <si>
    <t>Fri Dec 15 17:03:44 +0000 2017</t>
  </si>
  <si>
    <t>139053072</t>
  </si>
  <si>
    <t>http://pbs.twimg.com/profile_images/478949491676962816/yQBmfMjX_normal.jpeg</t>
  </si>
  <si>
    <t>España, La Coruña, Madriles.</t>
  </si>
  <si>
    <t>http://twitter.com/MacFrico/statuses/941715409304281090</t>
  </si>
  <si>
    <t>941714394060292096</t>
  </si>
  <si>
    <t>EstrellaNoa</t>
  </si>
  <si>
    <t>Fri Dec 15 16:59:42 +0000 2017</t>
  </si>
  <si>
    <t>783099425539362816</t>
  </si>
  <si>
    <t>http://pbs.twimg.com/profile_images/941673923145498624/LLX-z_wv_normal.jpg</t>
  </si>
  <si>
    <t>http://twitter.com/EstrellaNoa/statuses/941714394060292096</t>
  </si>
  <si>
    <t>941714018288459777</t>
  </si>
  <si>
    <t>xXMonoeXx</t>
  </si>
  <si>
    <t>Fri Dec 15 16:58:12 +0000 2017</t>
  </si>
  <si>
    <t>896084567433650176</t>
  </si>
  <si>
    <t>http://pbs.twimg.com/profile_images/926534055021092864/Ym8Pb-tW_normal.jpg</t>
  </si>
  <si>
    <t>http://twitter.com/xXMonoeXx/statuses/941714018288459777</t>
  </si>
  <si>
    <t>941712338524221440</t>
  </si>
  <si>
    <t>zeravlam</t>
  </si>
  <si>
    <t>Fri Dec 15 16:51:32 +0000 2017</t>
  </si>
  <si>
    <t>390272982</t>
  </si>
  <si>
    <t>http://pbs.twimg.com/profile_images/749329178336587776/Zu3lqoOi_normal.png</t>
  </si>
  <si>
    <t>The Island is my home</t>
  </si>
  <si>
    <t>http://twitter.com/zeravlam/statuses/941712338524221440</t>
  </si>
  <si>
    <t>941712326096510976</t>
  </si>
  <si>
    <t>Basyleuss</t>
  </si>
  <si>
    <t>Fri Dec 15 16:51:29 +0000 2017</t>
  </si>
  <si>
    <t>3730497556</t>
  </si>
  <si>
    <t>http://pbs.twimg.com/profile_images/906709925744791552/xJIq0Y6e_normal.jpg</t>
  </si>
  <si>
    <t>Constantinopla</t>
  </si>
  <si>
    <t>http://twitter.com/Basyleuss/statuses/941712326096510976</t>
  </si>
  <si>
    <t>941712061603729409</t>
  </si>
  <si>
    <t>dvdgm82</t>
  </si>
  <si>
    <t>Fri Dec 15 16:50:26 +0000 2017</t>
  </si>
  <si>
    <t>2174800877</t>
  </si>
  <si>
    <t>http://pbs.twimg.com/profile_images/939952253749821440/96b4Bv7W_normal.jpg</t>
  </si>
  <si>
    <t>http://twitter.com/dvdgm82/statuses/941712061603729409</t>
  </si>
  <si>
    <t>941711659059597313</t>
  </si>
  <si>
    <t>rollerpalmer</t>
  </si>
  <si>
    <t>Fri Dec 15 16:48:50 +0000 2017</t>
  </si>
  <si>
    <t>481585558</t>
  </si>
  <si>
    <t>http://pbs.twimg.com/profile_images/634142606394572800/c4qp0sfW_normal.jpg</t>
  </si>
  <si>
    <t>Cartagena</t>
  </si>
  <si>
    <t>http://twitter.com/rollerpalmer/statuses/941711659059597313</t>
  </si>
  <si>
    <t>941711568643018752</t>
  </si>
  <si>
    <t>EowynGe</t>
  </si>
  <si>
    <t>Fri Dec 15 16:48:28 +0000 2017</t>
  </si>
  <si>
    <t>3239108752</t>
  </si>
  <si>
    <t>http://pbs.twimg.com/profile_images/855152278055112710/hewCsVoX_normal.jpg</t>
  </si>
  <si>
    <t>Madrid, España</t>
  </si>
  <si>
    <t>http://twitter.com/EowynGe/statuses/941711568643018752</t>
  </si>
  <si>
    <t>941711146121416704</t>
  </si>
  <si>
    <t>Lady_McFadyen</t>
  </si>
  <si>
    <t>Fri Dec 15 16:46:48 +0000 2017</t>
  </si>
  <si>
    <t>1181597076</t>
  </si>
  <si>
    <t>http://pbs.twimg.com/profile_images/927790233608957952/XonupFKt_normal.jpg</t>
  </si>
  <si>
    <t>http://twitter.com/Lady_McFadyen/statuses/941711146121416704</t>
  </si>
  <si>
    <t>941710353205026816</t>
  </si>
  <si>
    <t>sinnerboy82</t>
  </si>
  <si>
    <t>Fri Dec 15 16:43:38 +0000 2017</t>
  </si>
  <si>
    <t>255921996</t>
  </si>
  <si>
    <t>http://pbs.twimg.com/profile_images/932399769863049216/5oPDQNq5_normal.jpg</t>
  </si>
  <si>
    <t>Lugo, España</t>
  </si>
  <si>
    <t>http://twitter.com/sinnerboy82/statuses/941710353205026816</t>
  </si>
  <si>
    <t>941710186590425089</t>
  </si>
  <si>
    <t>Ana_ljmnz</t>
  </si>
  <si>
    <t>Fri Dec 15 16:42:59 +0000 2017</t>
  </si>
  <si>
    <t>925784444841144322</t>
  </si>
  <si>
    <t>http://pbs.twimg.com/profile_images/938921967259963392/IfIXbLKb_normal.jpg</t>
  </si>
  <si>
    <t>http://twitter.com/Ana_ljmnz/statuses/941710186590425089</t>
  </si>
  <si>
    <t>941709178720149505</t>
  </si>
  <si>
    <t>Tapias92</t>
  </si>
  <si>
    <t>Fri Dec 15 16:38:58 +0000 2017</t>
  </si>
  <si>
    <t>1420860170</t>
  </si>
  <si>
    <t>http://pbs.twimg.com/profile_images/419528061814853632/luFPZQI5_normal.jpeg</t>
  </si>
  <si>
    <t>Getafe</t>
  </si>
  <si>
    <t>http://twitter.com/Tapias92/statuses/941709178720149505</t>
  </si>
  <si>
    <t>941708765627408384</t>
  </si>
  <si>
    <t>nilix</t>
  </si>
  <si>
    <t>Fri Dec 15 16:37:20 +0000 2017</t>
  </si>
  <si>
    <t>45088970</t>
  </si>
  <si>
    <t>http://pbs.twimg.com/profile_images/485459339000291328/k2ScMKX2_normal.jpeg</t>
  </si>
  <si>
    <t>da nang</t>
  </si>
  <si>
    <t>http://twitter.com/nilix/statuses/941708765627408384</t>
  </si>
  <si>
    <t>941708571250655232</t>
  </si>
  <si>
    <t>montybet93</t>
  </si>
  <si>
    <t>Fri Dec 15 16:36:34 +0000 2017</t>
  </si>
  <si>
    <t>370306936</t>
  </si>
  <si>
    <t>http://pbs.twimg.com/profile_images/802186974811586561/c84Jvz39_normal.jpg</t>
  </si>
  <si>
    <t>Winter Palace of Halamshiral</t>
  </si>
  <si>
    <t>http://twitter.com/montybet93/statuses/941708571250655232</t>
  </si>
  <si>
    <t>941707731920150528</t>
  </si>
  <si>
    <t>bblackbird_</t>
  </si>
  <si>
    <t>Fri Dec 15 16:33:14 +0000 2017</t>
  </si>
  <si>
    <t>242495607</t>
  </si>
  <si>
    <t>http://pbs.twimg.com/profile_images/925727454274183168/h118aaXH_normal.jpg</t>
  </si>
  <si>
    <t>tarraco</t>
  </si>
  <si>
    <t>http://twitter.com/bblackbird_/statuses/941707731920150528</t>
  </si>
  <si>
    <t>941707568556191744</t>
  </si>
  <si>
    <t>EsterlinCooper</t>
  </si>
  <si>
    <t>Fri Dec 15 16:32:35 +0000 2017</t>
  </si>
  <si>
    <t>221699951</t>
  </si>
  <si>
    <t>http://pbs.twimg.com/profile_images/808819928765792256/ReyrdVWq_normal.jpg</t>
  </si>
  <si>
    <t>Fuenlabrada</t>
  </si>
  <si>
    <t>http://twitter.com/EsterlinCooper/statuses/941707568556191744</t>
  </si>
  <si>
    <t>941707092259373058</t>
  </si>
  <si>
    <t>balkraix</t>
  </si>
  <si>
    <t>Fri Dec 15 16:30:41 +0000 2017</t>
  </si>
  <si>
    <t>4905433269</t>
  </si>
  <si>
    <t>http://pbs.twimg.com/profile_images/936980020471492608/P7dk8Dc__normal.jpg</t>
  </si>
  <si>
    <t>http://twitter.com/balkraix/statuses/941707092259373058</t>
  </si>
  <si>
    <t>941706868812144642</t>
  </si>
  <si>
    <t>Snuff</t>
  </si>
  <si>
    <t>Fri Dec 15 16:29:48 +0000 2017</t>
  </si>
  <si>
    <t>12216822</t>
  </si>
  <si>
    <t>http://pbs.twimg.com/profile_images/901673009106345984/166LHtYo_normal.jpg</t>
  </si>
  <si>
    <t>La Latina represento, Madrid</t>
  </si>
  <si>
    <t>http://twitter.com/Snuff/statuses/941706868812144642</t>
  </si>
  <si>
    <t>941706738721533953</t>
  </si>
  <si>
    <t>La_Kristo</t>
  </si>
  <si>
    <t>Fri Dec 15 16:29:17 +0000 2017</t>
  </si>
  <si>
    <t>902297995</t>
  </si>
  <si>
    <t>http://pbs.twimg.com/profile_images/890862074821312512/_I8UnbX6_normal.jpg</t>
  </si>
  <si>
    <t>Alicante, España</t>
  </si>
  <si>
    <t>http://twitter.com/La_Kristo/statuses/941706738721533953</t>
  </si>
  <si>
    <t>941706459980664832</t>
  </si>
  <si>
    <t>J_BenitezM</t>
  </si>
  <si>
    <t>Fri Dec 15 16:28:10 +0000 2017</t>
  </si>
  <si>
    <t>795705559534202888</t>
  </si>
  <si>
    <t>http://pbs.twimg.com/profile_images/938557248392929280/NCFFDKQ0_normal.jpg</t>
  </si>
  <si>
    <t>http://twitter.com/J_BenitezM/statuses/941706459980664832</t>
  </si>
  <si>
    <t>941706284784607232</t>
  </si>
  <si>
    <t>HighLordIron</t>
  </si>
  <si>
    <t>Fri Dec 15 16:27:29 +0000 2017</t>
  </si>
  <si>
    <t>73609422</t>
  </si>
  <si>
    <t>&lt;a href="https://github.com/TwidereProject" rel="nofollow"&gt;Twidere for Android #8&lt;/a&gt;</t>
  </si>
  <si>
    <t>http://pbs.twimg.com/profile_images/932371445224796161/WGdHxMVI_normal.jpg</t>
  </si>
  <si>
    <t>Almería, España</t>
  </si>
  <si>
    <t>http://twitter.com/HighLordIron/statuses/941706284784607232</t>
  </si>
  <si>
    <t>941706002860314626</t>
  </si>
  <si>
    <t>morettxxx</t>
  </si>
  <si>
    <t>Fri Dec 15 16:26:21 +0000 2017</t>
  </si>
  <si>
    <t>204926243</t>
  </si>
  <si>
    <t>http://pbs.twimg.com/profile_images/930819337392480258/wfqbiBqs_normal.jpg</t>
  </si>
  <si>
    <t>Foggia, Italia</t>
  </si>
  <si>
    <t>http://twitter.com/morettxxx/statuses/941706002860314626</t>
  </si>
  <si>
    <t>941705939438186499</t>
  </si>
  <si>
    <t>esekudo035</t>
  </si>
  <si>
    <t>Fri Dec 15 16:26:06 +0000 2017</t>
  </si>
  <si>
    <t>515510301</t>
  </si>
  <si>
    <t>http://pbs.twimg.com/profile_images/930660610949435392/VLO14xW3_normal.jpg</t>
  </si>
  <si>
    <t>http://twitter.com/esekudo035/statuses/941705939438186499</t>
  </si>
  <si>
    <t>941705890721345537</t>
  </si>
  <si>
    <t>Steemit_Pt</t>
  </si>
  <si>
    <t>O último Gazeta Cidadá! https://t.co/RdGNlxQ1Rp #racismo</t>
  </si>
  <si>
    <t>Fri Dec 15 16:25:55 +0000 2017</t>
  </si>
  <si>
    <t>1067997912</t>
  </si>
  <si>
    <t>&lt;a href="http://paper.li" rel="nofollow"&gt;Paper.li&lt;/a&gt;</t>
  </si>
  <si>
    <t>http://pbs.twimg.com/profile_images/871190774129545217/OVUfUslv_normal.jpg</t>
  </si>
  <si>
    <t>http://twitter.com/Steemit_Pt/statuses/941705890721345537</t>
  </si>
  <si>
    <t>{"hashtags":[{"text":"racismo","indices":[48,56]}],"symbols":[],"user_mentions":[],"urls":[{"url":"https://t.co/RdGNlxQ1Rp","expanded_url":"https://paper.li/GazetaGZ/1486643153?edition_id=295778d0-e193-11e7-9173-0cc47a0d164b","display_url":"paper.li/GazetaGZ/14866…","indices":[24,47]}]}</t>
  </si>
  <si>
    <t>941704780686249990</t>
  </si>
  <si>
    <t>anisokoria</t>
  </si>
  <si>
    <t>Toca hablar de #StopBlackfaceInSpain #racismo y #colectivismo. Me va a caer una buena pero me da igual, como de costumbre… (hilo)</t>
  </si>
  <si>
    <t>Fri Dec 15 16:21:30 +0000 2017</t>
  </si>
  <si>
    <t>301742816</t>
  </si>
  <si>
    <t>http://pbs.twimg.com/profile_images/888436273043705856/HA2PPzeh_normal.jpg</t>
  </si>
  <si>
    <t>http://twitter.com/anisokoria/statuses/941704780686249990</t>
  </si>
  <si>
    <t>{"hashtags":[{"text":"StopBlackfaceInSpain","indices":[15,36]},{"text":"racismo","indices":[37,45]},{"text":"colectivismo","indices":[48,61]}],"symbols":[],"user_mentions":[],"urls":[]}</t>
  </si>
  <si>
    <t>941698775831207936</t>
  </si>
  <si>
    <t>not_rudyard</t>
  </si>
  <si>
    <t>#netneutrality no solo trata de que te cobren por acceder a sitios web adicionales. Sin eso los proveedores pueden controlar las noticias y los medios, para que solo veas lo que quieren. No más cobertura en #gay/#racismo/#mujer/#minorias, etc. Esto es un real problema para todos! https://t.co/phXGcv97T6</t>
  </si>
  <si>
    <t>Fri Dec 15 15:57:38 +0000 2017</t>
  </si>
  <si>
    <t>46723332</t>
  </si>
  <si>
    <t>http://pbs.twimg.com/profile_images/939239133444272128/hW1XoQnu_normal.jpg</t>
  </si>
  <si>
    <t>Santo Domingo, DR.</t>
  </si>
  <si>
    <t>http://twitter.com/not_rudyard/statuses/941698775831207936</t>
  </si>
  <si>
    <t>{"hashtags":[{"text":"netneutrality","indices":[0,14]},{"text":"gay","indices":[207,211]},{"text":"racismo","indices":[212,220]},{"text":"mujer","indices":[221,227]},{"text":"minorias","indices":[228,237]}],"symbols":[],"user_mentions":[],"urls":[],"media":[{"id":941698746290618400,"id_str":"941698746290618368","indices":[281,304],"media_url":"http://pbs.twimg.com/tweet_video_thumb/DRGWBToVQAAk9dv.jpg","media_url_https":"https://pbs.twimg.com/tweet_video_thumb/DRGWBToVQAAk9dv.jpg","url":"https://t.co/phXGcv97T6","display_url":"pic.twitter.com/phXGcv97T6","expanded_url":"https://twitter.com/not_rudyard/status/941698775831207936/photo/1","type":"photo","sizes":{"medium":{"w":220,"h":210,"resize":"fit"},"thumb":{"w":150,"h":150,"resize":"crop"},"small":{"w":220,"h":210,"resize":"fit"},"large":{"w":220,"h":210,"resize":"fit"}}}]}</t>
  </si>
  <si>
    <t>941696917582512128</t>
  </si>
  <si>
    <t>marquenhus</t>
  </si>
  <si>
    <t>Fri Dec 15 15:50:15 +0000 2017</t>
  </si>
  <si>
    <t>94872050</t>
  </si>
  <si>
    <t>http://pbs.twimg.com/profile_images/937679905025941504/BZTGBPtL_normal.jpg</t>
  </si>
  <si>
    <t>Brasília .</t>
  </si>
  <si>
    <t>http://twitter.com/marquenhus/statuses/941696917582512128</t>
  </si>
  <si>
    <t>941696458432090112</t>
  </si>
  <si>
    <t>minyrads</t>
  </si>
  <si>
    <t>Fri Dec 15 15:48:26 +0000 2017</t>
  </si>
  <si>
    <t>2457391760</t>
  </si>
  <si>
    <t>http://pbs.twimg.com/profile_images/941701145743056896/gE0XTbmH_normal.jpg</t>
  </si>
  <si>
    <t>mabi is my person.</t>
  </si>
  <si>
    <t>http://twitter.com/minyrads/statuses/941696458432090112</t>
  </si>
  <si>
    <t>941693285340536832</t>
  </si>
  <si>
    <t>R2D2Rakel</t>
  </si>
  <si>
    <t>#racismo #puro y #duro. Y hay muchos más tweets así. @SOSRacis @sosracismomad @Berlustinho @SOS_Racisme https://t.co/eEKp2W1R2p</t>
  </si>
  <si>
    <t>Fri Dec 15 15:35:49 +0000 2017</t>
  </si>
  <si>
    <t>787971098</t>
  </si>
  <si>
    <t>http://pbs.twimg.com/profile_images/938681415398338560/ZkkfByNF_normal.jpg</t>
  </si>
  <si>
    <t>http://twitter.com/R2D2Rakel/statuses/941693285340536832</t>
  </si>
  <si>
    <t>{"hashtags":[{"text":"racismo","indices":[0,8]},{"text":"puro","indices":[9,14]},{"text":"duro","indices":[17,22]}],"symbols":[],"user_mentions":[{"screen_name":"SOSRacis","name":"SOS Racisme CAT","id":197418443,"id_str":"197418443","indices":[53,62]},{"screen_name":"sosracismomad","name":"Sos Racismo Madrid","id":369446236,"id_str":"369446236","indices":[63,77]},{"screen_name":"Berlustinho","name":"Bernat Castro 🎗","id":1499289019,"id_str":"1499289019","indices":[78,90]},{"screen_name":"SOS_Racisme","name":"SOS Racisme","id":162716503,"id_str":"162716503","indices":[91,103]}],"urls":[{"url":"https://t.co/eEKp2W1R2p","expanded_url":"https://twitter.com/yolandacmorin/status/941248622775230464","display_url":"twitter.com/yolandacmorin/…","indices":[104,127]}]}</t>
  </si>
  <si>
    <t>941691426512961538</t>
  </si>
  <si>
    <t>DIARIOCENTRO1</t>
  </si>
  <si>
    <t>#RACISMO CANADIENSE:  Una pareja colombiana que había emigrado a Canadá para huir del conflicto armado fue... https://t.co/KBPYWbbA3t</t>
  </si>
  <si>
    <t>Fri Dec 15 15:28:26 +0000 2017</t>
  </si>
  <si>
    <t>880651508</t>
  </si>
  <si>
    <t>http://pbs.twimg.com/profile_images/2717984475/5eed7b5f920e7e1c69b34c331bee483f_normal.jpeg</t>
  </si>
  <si>
    <t>http://twitter.com/DIARIOCENTRO1/statuses/941691426512961538</t>
  </si>
  <si>
    <t>{"hashtags":[{"text":"RACISMO","indices":[0,8]}],"symbols":[],"user_mentions":[],"urls":[{"url":"https://t.co/KBPYWbbA3t","expanded_url":"https://fb.me/98mczwveJ","display_url":"fb.me/98mczwveJ","indices":[110,133]}]}</t>
  </si>
  <si>
    <t>941691000153657344</t>
  </si>
  <si>
    <t>#consciencianegra #culturaafro #culturanegra #culturabrasileira #liberdade #paz #felicidade #preconceito #racismo https://t.co/ALfECYWsmX</t>
  </si>
  <si>
    <t>Fri Dec 15 15:26:44 +0000 2017</t>
  </si>
  <si>
    <t>http://twitter.com/paubrazilis/statuses/941691000153657344</t>
  </si>
  <si>
    <t>{"hashtags":[{"text":"consciencianegra","indices":[0,17]},{"text":"culturaafro","indices":[18,30]},{"text":"culturanegra","indices":[31,44]},{"text":"culturabrasileira","indices":[45,63]},{"text":"liberdade","indices":[64,74]},{"text":"paz","indices":[75,79]},{"text":"felicidade","indices":[80,91]},{"text":"preconceito","indices":[92,104]},{"text":"racismo","indices":[105,113]}],"symbols":[],"user_mentions":[],"urls":[],"media":[{"id":941690972592922600,"id_str":"941690972592922624","indices":[114,137],"media_url":"http://pbs.twimg.com/media/DRGO80WX4AASyr1.jpg","media_url_https":"https://pbs.twimg.com/media/DRGO80WX4AASyr1.jpg","url":"https://t.co/ALfECYWsmX","display_url":"pic.twitter.com/ALfECYWsmX","expanded_url":"https://twitter.com/paubrazilis/status/941691000153657344/photo/1","type":"photo","sizes":{"large":{"w":1700,"h":1357,"resize":"fit"},"thumb":{"w":150,"h":150,"resize":"crop"},"medium":{"w":1200,"h":958,"resize":"fit"},"small":{"w":680,"h":543,"resize":"fit"}}}]}</t>
  </si>
  <si>
    <t>941690622834028546</t>
  </si>
  <si>
    <t>Video: https://t.co/J8dzAX6B3u
O racismo é maior no Brasil ou nos lugares por onde passei em 40 dias de viagem? O que eu aprendi com tudo isso que vivi até agora? 
#preconceito #negros #brasil #drogas #riodejaneiro #estocolmo #posto9 #praia #violenciaracial #racismo #violencia</t>
  </si>
  <si>
    <t>Fri Dec 15 15:25:14 +0000 2017</t>
  </si>
  <si>
    <t>http://twitter.com/gerson_couto/statuses/941690622834028546</t>
  </si>
  <si>
    <t>{"hashtags":[{"text":"preconceito","indices":[164,176]},{"text":"negros","indices":[177,184]},{"text":"brasil","indices":[185,192]},{"text":"drogas","indices":[193,200]},{"text":"riodejaneiro","indices":[201,214]},{"text":"estocolmo","indices":[215,225]},{"text":"posto9","indices":[226,233]},{"text":"praia","indices":[234,240]},{"text":"violenciaracial","indices":[241,257]},{"text":"racismo","indices":[258,266]},{"text":"violencia","indices":[267,277]}],"symbols":[],"user_mentions":[],"urls":[{"url":"https://t.co/J8dzAX6B3u","expanded_url":"https://youtu.be/lDcdZCUHilI","display_url":"youtu.be/lDcdZCUHilI","indices":[7,30]}]}</t>
  </si>
  <si>
    <t>941689777358888962</t>
  </si>
  <si>
    <t>LuchoRMCF80</t>
  </si>
  <si>
    <t>Fri Dec 15 15:21:53 +0000 2017</t>
  </si>
  <si>
    <t>439322065</t>
  </si>
  <si>
    <t>http://pbs.twimg.com/profile_images/912021928050921472/O3OWcUEV_normal.jpg</t>
  </si>
  <si>
    <t>http://twitter.com/LuchoRMCF80/statuses/941689777358888962</t>
  </si>
  <si>
    <t>941688503221608450</t>
  </si>
  <si>
    <t>ElisendaReines</t>
  </si>
  <si>
    <t>"Un reino unido"- de Amma Asante. Película emotiva y necesaria, basada en hechos reales. Cuantos nombres nos quedan por descubrir, cuantas historias no nos cuentan, cuantos cambios siguen sin realizarse. #racismo #historia</t>
  </si>
  <si>
    <t>Fri Dec 15 15:16:49 +0000 2017</t>
  </si>
  <si>
    <t>1128422179</t>
  </si>
  <si>
    <t>http://pbs.twimg.com/profile_images/918140898835423232/PUwghI0S_normal.jpg</t>
  </si>
  <si>
    <t>http://twitter.com/ElisendaReines/statuses/941688503221608450</t>
  </si>
  <si>
    <t>{"hashtags":[{"text":"racismo","indices":[204,212]},{"text":"historia","indices":[213,222]}],"symbols":[],"user_mentions":[],"urls":[]}</t>
  </si>
  <si>
    <t>941688471177121793</t>
  </si>
  <si>
    <t>MediterraneoDGT</t>
  </si>
  <si>
    <t>Fri Dec 15 15:16:41 +0000 2017</t>
  </si>
  <si>
    <t>200568348</t>
  </si>
  <si>
    <t>http://pbs.twimg.com/profile_images/756475645941673984/TNBJ4frX_normal.jpg</t>
  </si>
  <si>
    <t>http://twitter.com/MediterraneoDGT/statuses/941688471177121793</t>
  </si>
  <si>
    <t>941683470522298368</t>
  </si>
  <si>
    <t>gabzrood</t>
  </si>
  <si>
    <t>Fri Dec 15 14:56:49 +0000 2017</t>
  </si>
  <si>
    <t>305340671</t>
  </si>
  <si>
    <t>http://pbs.twimg.com/profile_images/939163737428250625/NtQ8YkaP_normal.jpg</t>
  </si>
  <si>
    <t>019, São Paulo</t>
  </si>
  <si>
    <t>http://twitter.com/gabzrood/statuses/941683470522298368</t>
  </si>
  <si>
    <t>941681386242617345</t>
  </si>
  <si>
    <t>badu027</t>
  </si>
  <si>
    <t>Fri Dec 15 14:48:32 +0000 2017</t>
  </si>
  <si>
    <t>911933397148274688</t>
  </si>
  <si>
    <t>http://pbs.twimg.com/profile_images/934979573967675392/Xko52yhm_normal.jpg</t>
  </si>
  <si>
    <t>027</t>
  </si>
  <si>
    <t>http://twitter.com/badu027/statuses/941681386242617345</t>
  </si>
  <si>
    <t>941679625901629440</t>
  </si>
  <si>
    <t>Neffillinn</t>
  </si>
  <si>
    <t>Fri Dec 15 14:41:33 +0000 2017</t>
  </si>
  <si>
    <t>3961078828</t>
  </si>
  <si>
    <t>http://pbs.twimg.com/profile_images/940674032634159106/7MdTY2Dr_normal.jpg</t>
  </si>
  <si>
    <t>http://twitter.com/Neffillinn/statuses/941679625901629440</t>
  </si>
  <si>
    <t>941679138812973056</t>
  </si>
  <si>
    <t>SpicyMeat_M</t>
  </si>
  <si>
    <t>Fri Dec 15 14:39:36 +0000 2017</t>
  </si>
  <si>
    <t>146561295</t>
  </si>
  <si>
    <t>http://pbs.twimg.com/profile_images/790605748279664640/B-8Z-GpS_normal.jpg</t>
  </si>
  <si>
    <t>Mallorca</t>
  </si>
  <si>
    <t>http://twitter.com/SpicyMeat_M/statuses/941679138812973056</t>
  </si>
  <si>
    <t>941678507624747009</t>
  </si>
  <si>
    <t>Buena tarde para recordar el #racismo #antiblanco y la #heterofobia: https://t.co/wtGTiTw1A5</t>
  </si>
  <si>
    <t>Fri Dec 15 14:37:06 +0000 2017</t>
  </si>
  <si>
    <t>http://twitter.com/Agnosis9/statuses/941678507624747009</t>
  </si>
  <si>
    <t>{"hashtags":[{"text":"racismo","indices":[29,37]},{"text":"antiblanco","indices":[38,49]},{"text":"heterofobia","indices":[55,67]}],"symbols":[],"user_mentions":[],"urls":[{"url":"https://t.co/wtGTiTw1A5","expanded_url":"https://twitter.com/MediterraneoDGT/status/881183934171709442","display_url":"twitter.com/MediterraneoDG…","indices":[69,92]}]}</t>
  </si>
  <si>
    <t>941675081629143040</t>
  </si>
  <si>
    <t>detorrescharles</t>
  </si>
  <si>
    <t>El #racismo considerado #Patrimonio  de la Humanidad. #Alcoy. #http://www.diarioinformacion.com/alcoy/2017/12/13/alcoy-defiende-pajes-negros-cabalgata/1967818.html</t>
  </si>
  <si>
    <t>Fri Dec 15 14:23:29 +0000 2017</t>
  </si>
  <si>
    <t>2943571151</t>
  </si>
  <si>
    <t>http://pbs.twimg.com/profile_images/549133704400875520/cW6RpYO6_normal.jpeg</t>
  </si>
  <si>
    <t>Alcoy</t>
  </si>
  <si>
    <t>http://twitter.com/detorrescharles/statuses/941675081629143040</t>
  </si>
  <si>
    <t>{"hashtags":[{"text":"racismo","indices":[3,11]},{"text":"Patrimonio","indices":[24,35]},{"text":"Alcoy","indices":[54,60]}],"symbols":[],"user_mentions":[],"urls":[]}</t>
  </si>
  <si>
    <t>941671203105857537</t>
  </si>
  <si>
    <t>BecariaAmbrosia</t>
  </si>
  <si>
    <t>Sobre el #blackface y el #racismo que conlleva , de @mohagerehou
https://t.co/ziLDR6RYV4</t>
  </si>
  <si>
    <t>Fri Dec 15 14:08:04 +0000 2017</t>
  </si>
  <si>
    <t>1292427054</t>
  </si>
  <si>
    <t>934116922068750338</t>
  </si>
  <si>
    <t>http://pbs.twimg.com/profile_images/930872663123390465/-gYh1KmV_normal.jpg</t>
  </si>
  <si>
    <t>Galicia, España</t>
  </si>
  <si>
    <t>http://twitter.com/BecariaAmbrosia/statuses/941671203105857537</t>
  </si>
  <si>
    <t>{"hashtags":[{"text":"blackface","indices":[9,19]},{"text":"racismo","indices":[25,33]}],"symbols":[],"user_mentions":[{"screen_name":"mohagerehou","name":"Moha Gerehou","id":242856842,"id_str":"242856842","indices":[52,64]}],"urls":[{"url":"https://t.co/ziLDR6RYV4","expanded_url":"https://twitter.com/mohagerehou/status/941653570667020288","display_url":"twitter.com/mohagerehou/st…","indices":[66,89]}]}</t>
  </si>
  <si>
    <t>941668510362632192</t>
  </si>
  <si>
    <t>SantiagoZunio</t>
  </si>
  <si>
    <t>RT @futbolecuador: Avergüenza al fútbol: #Racismo en el Capwell. Malos hinchas de #Emelec entonaron cánticos xenofóbicos contra Roberto #LaTuka Ordóñez https://t.co/w3OPNN5t7M https://t.co/7KzGa2hVvj</t>
  </si>
  <si>
    <t>Fri Dec 15 13:57:22 +0000 2017</t>
  </si>
  <si>
    <t>261297905</t>
  </si>
  <si>
    <t>http://pbs.twimg.com/profile_images/378800000234269652/72fb076d6b0cc18428308f4bbb80f1e3_normal.jpeg</t>
  </si>
  <si>
    <t>Cuenca</t>
  </si>
  <si>
    <t>http://twitter.com/SantiagoZunio/statuses/941668510362632192</t>
  </si>
  <si>
    <t>{"hashtags":[{"text":"Racismo","indices":[41,49]},{"text":"Emelec","indices":[82,89]}],"symbols":[],"user_mentions":[{"screen_name":"futbolecuador","name":"futbolecuador.com","id":37717733,"id_str":"37717733","indices":[3,17]}],"urls":[]}</t>
  </si>
  <si>
    <t>941664096180686849</t>
  </si>
  <si>
    <t>feduambiental</t>
  </si>
  <si>
    <t>Fri Dec 15 13:39:50 +0000 2017</t>
  </si>
  <si>
    <t>3317618397</t>
  </si>
  <si>
    <t>http://pbs.twimg.com/profile_images/939874976026505221/vJ4tTnD7_normal.jpg</t>
  </si>
  <si>
    <t>http://twitter.com/feduambiental/statuses/941664096180686849</t>
  </si>
  <si>
    <t>941663118417190921</t>
  </si>
  <si>
    <t>al17212</t>
  </si>
  <si>
    <t>Fri Dec 15 13:35:57 +0000 2017</t>
  </si>
  <si>
    <t>230558044</t>
  </si>
  <si>
    <t>http://pbs.twimg.com/profile_images/940984800072085504/2-MDsEZ-_normal.jpg</t>
  </si>
  <si>
    <t>Criciúma, Santa Catarina</t>
  </si>
  <si>
    <t>http://twitter.com/al17212/statuses/941663118417190921</t>
  </si>
  <si>
    <t>941661642064097281</t>
  </si>
  <si>
    <t>Shailita</t>
  </si>
  <si>
    <t>GRANDES #Donestech : Formación en violencias de género, privacidad y seguridad digital desde una perspectiva crítica y feminista. 16 i 17 de Diciembre en BCB https://t.co/DjGkLxc8RG #racismo #genero #xenofobia</t>
  </si>
  <si>
    <t>Fri Dec 15 13:30:05 +0000 2017</t>
  </si>
  <si>
    <t>36977721</t>
  </si>
  <si>
    <t>http://pbs.twimg.com/profile_images/924046791355654144/3bV1mfPN_normal.jpg</t>
  </si>
  <si>
    <t>http://twitter.com/Shailita/statuses/941661642064097281</t>
  </si>
  <si>
    <t>{"hashtags":[{"text":"Donestech","indices":[8,18]},{"text":"racismo","indices":[182,190]},{"text":"genero","indices":[191,198]},{"text":"xenofobia","indices":[199,209]}],"symbols":[],"user_mentions":[],"urls":[{"url":"https://t.co/DjGkLxc8RG","expanded_url":"https://goo.gl/aRUpAu","display_url":"goo.gl/aRUpAu","indices":[158,181]}]}</t>
  </si>
  <si>
    <t>941659935368245248</t>
  </si>
  <si>
    <t>R_thay97</t>
  </si>
  <si>
    <t>Fri Dec 15 13:23:18 +0000 2017</t>
  </si>
  <si>
    <t>2746668557</t>
  </si>
  <si>
    <t>http://pbs.twimg.com/profile_images/712503580020842496/jqT-Uek-_normal.jpg</t>
  </si>
  <si>
    <t>http://twitter.com/R_thay97/statuses/941659935368245248</t>
  </si>
  <si>
    <t>941659829151653889</t>
  </si>
  <si>
    <t>makebasmom</t>
  </si>
  <si>
    <t>Fri Dec 15 13:22:53 +0000 2017</t>
  </si>
  <si>
    <t>408105729</t>
  </si>
  <si>
    <t>http://pbs.twimg.com/profile_images/940462754938400769/6MuzjEOn_normal.jpg</t>
  </si>
  <si>
    <t>http://twitter.com/makebasmom/statuses/941659829151653889</t>
  </si>
  <si>
    <t>941659630723313665</t>
  </si>
  <si>
    <t>bunda_reaca</t>
  </si>
  <si>
    <t>Fri Dec 15 13:22:05 +0000 2017</t>
  </si>
  <si>
    <t>3525895767</t>
  </si>
  <si>
    <t>http://pbs.twimg.com/profile_images/639148617975103488/WWydg-os_normal.jpg</t>
  </si>
  <si>
    <t>bundalele</t>
  </si>
  <si>
    <t>http://twitter.com/bunda_reaca/statuses/941659630723313665</t>
  </si>
  <si>
    <t>941659549265784833</t>
  </si>
  <si>
    <t>odio_nao</t>
  </si>
  <si>
    <t>Fri Dec 15 13:21:46 +0000 2017</t>
  </si>
  <si>
    <t>715364459099856896</t>
  </si>
  <si>
    <t>http://pbs.twimg.com/profile_images/739193102666203137/8_m9gDJ9_normal.jpg</t>
  </si>
  <si>
    <t>http://twitter.com/odio_nao/statuses/941659549265784833</t>
  </si>
  <si>
    <t>941659150743896064</t>
  </si>
  <si>
    <t>_santosk</t>
  </si>
  <si>
    <t>Fri Dec 15 13:20:11 +0000 2017</t>
  </si>
  <si>
    <t>170763450</t>
  </si>
  <si>
    <t>http://pbs.twimg.com/profile_images/928467307084636161/PV9K95ih_normal.jpg</t>
  </si>
  <si>
    <t>Bogotá, D.C., Colombia</t>
  </si>
  <si>
    <t>http://twitter.com/_santosk/statuses/941659150743896064</t>
  </si>
  <si>
    <t>941659071618404352</t>
  </si>
  <si>
    <t>lcarvalhors</t>
  </si>
  <si>
    <t>Fri Dec 15 13:19:52 +0000 2017</t>
  </si>
  <si>
    <t>92590860</t>
  </si>
  <si>
    <t>http://pbs.twimg.com/profile_images/936153501058699264/sj_nS3pH_normal.jpg</t>
  </si>
  <si>
    <t>http://twitter.com/lcarvalhors/statuses/941659071618404352</t>
  </si>
  <si>
    <t>941659042501492737</t>
  </si>
  <si>
    <t>ChaIntrigueiro</t>
  </si>
  <si>
    <t>Fri Dec 15 13:19:45 +0000 2017</t>
  </si>
  <si>
    <t>1225380972</t>
  </si>
  <si>
    <t>http://pbs.twimg.com/profile_images/871078464790691845/l95-IVPU_normal.jpg</t>
  </si>
  <si>
    <t>http://twitter.com/ChaIntrigueiro/statuses/941659042501492737</t>
  </si>
  <si>
    <t>941659015918047234</t>
  </si>
  <si>
    <t>ALuizCosta</t>
  </si>
  <si>
    <t>Fri Dec 15 13:19:39 +0000 2017</t>
  </si>
  <si>
    <t>67778641</t>
  </si>
  <si>
    <t>http://pbs.twimg.com/profile_images/2271606272/xu4wfzxq45452xnceq08_normal.jpeg</t>
  </si>
  <si>
    <t>http://twitter.com/ALuizCosta/statuses/941659015918047234</t>
  </si>
  <si>
    <t>941658852252143616</t>
  </si>
  <si>
    <t>Criança negra é impedida de entrar em shopping de luxo em Guarulhos #geledes #racismo https://t.co/JdHbz1uH4G https://t.co/0gbDZhc1bf</t>
  </si>
  <si>
    <t>Fri Dec 15 13:19:00 +0000 2017</t>
  </si>
  <si>
    <t>http://twitter.com/geledes/statuses/941658852252143616</t>
  </si>
  <si>
    <t>{"hashtags":[{"text":"geledes","indices":[68,76]},{"text":"racismo","indices":[77,85]}],"symbols":[],"user_mentions":[],"urls":[{"url":"https://t.co/JdHbz1uH4G","expanded_url":"https://www.geledes.org.br/crianca-negra-e-impedida-de-entrar-em-shopping-de-luxo-em-guarulhos/","display_url":"geledes.org.br/crianca-negra-…","indices":[86,109]}],"media":[{"id":941658850100256800,"id_str":"941658850100256769","indices":[110,133],"media_url":"http://pbs.twimg.com/media/DRFxvCvUIAEA605.jpg","media_url_https":"https://pbs.twimg.com/media/DRFxvCvUIAEA605.jpg","url":"https://t.co/0gbDZhc1bf","display_url":"pic.twitter.com/0gbDZhc1bf","expanded_url":"https://twitter.com/geledes/status/941658852252143616/photo/1","type":"photo","sizes":{"medium":{"w":1200,"h":752,"resize":"fit"},"thumb":{"w":150,"h":150,"resize":"crop"},"large":{"w":1600,"h":1002,"resize":"fit"},"small":{"w":680,"h":426,"resize":"fit"}}}]}</t>
  </si>
  <si>
    <t>941647026042916864</t>
  </si>
  <si>
    <t>labdeinclusao</t>
  </si>
  <si>
    <t>[#RACISMO]
Você sabe o que é filtragem racial? É quando uma pessoa é escolhida como suspeita simplesmente por... https://t.co/aeYEPwF6iQ</t>
  </si>
  <si>
    <t>Fri Dec 15 12:32:00 +0000 2017</t>
  </si>
  <si>
    <t>130132372</t>
  </si>
  <si>
    <t>http://pbs.twimg.com/profile_images/1824930803/02_normal.jpg</t>
  </si>
  <si>
    <t>Fortaleza, CE</t>
  </si>
  <si>
    <t>http://twitter.com/labdeinclusao/statuses/941647026042916864</t>
  </si>
  <si>
    <t>{"hashtags":[{"text":"RACISMO","indices":[1,9]}],"symbols":[],"user_mentions":[],"urls":[{"url":"https://t.co/aeYEPwF6iQ","expanded_url":"https://fb.me/5tOHPFi6R","display_url":"fb.me/5tOHPFi6R","indices":[114,137]}]}</t>
  </si>
  <si>
    <t>941645638458068994</t>
  </si>
  <si>
    <t>O último Gazeta Cidadá! https://t.co/RdGNlxQ1Rp #geledes #racismo</t>
  </si>
  <si>
    <t>Fri Dec 15 12:26:29 +0000 2017</t>
  </si>
  <si>
    <t>http://twitter.com/Steemit_Pt/statuses/941645638458068994</t>
  </si>
  <si>
    <t>{"hashtags":[{"text":"geledes","indices":[48,56]},{"text":"racismo","indices":[57,65]}],"symbols":[],"user_mentions":[],"urls":[{"url":"https://t.co/RdGNlxQ1Rp","expanded_url":"https://paper.li/GazetaGZ/1486643153?edition_id=295778d0-e193-11e7-9173-0cc47a0d164b","display_url":"paper.li/GazetaGZ/14866…","indices":[24,47]}]}</t>
  </si>
  <si>
    <t>941639753249718272</t>
  </si>
  <si>
    <t>Eskaralakktua</t>
  </si>
  <si>
    <t>Austria se suma a los países que rechazan las cuotas de refugiados y piden más control fronterizo, porque ya no recuerdan sus exiliados durante la Segunda Guerra Mundial #Racismo #fascista en estado puro</t>
  </si>
  <si>
    <t>Fri Dec 15 12:03:06 +0000 2017</t>
  </si>
  <si>
    <t>89398330</t>
  </si>
  <si>
    <t>http://pbs.twimg.com/profile_images/615973015088693249/Hz7TGKRB_normal.jpg</t>
  </si>
  <si>
    <t>El Mundo</t>
  </si>
  <si>
    <t>http://twitter.com/Eskaralakktua/statuses/941639753249718272</t>
  </si>
  <si>
    <t>{"hashtags":[{"text":"Racismo","indices":[170,178]},{"text":"fascista","indices":[179,188]}],"symbols":[],"user_mentions":[],"urls":[]}</t>
  </si>
  <si>
    <t>941633839163682816</t>
  </si>
  <si>
    <t>levante_emv</t>
  </si>
  <si>
    <t>La acusación de #racismo de una diputada a la #cabalgata abre la polémica en #Alcoi  https://t.co/vtSwsWSGIy https://t.co/jaLV4h4qE4</t>
  </si>
  <si>
    <t>Fri Dec 15 11:39:36 +0000 2017</t>
  </si>
  <si>
    <t>8204452</t>
  </si>
  <si>
    <t>http://pbs.twimg.com/profile_images/935077915179601920/wIy8-PHh_normal.jpg</t>
  </si>
  <si>
    <t>Valencia</t>
  </si>
  <si>
    <t>http://twitter.com/levante_emv/statuses/941633839163682816</t>
  </si>
  <si>
    <t>{"hashtags":[{"text":"racismo","indices":[16,24]},{"text":"cabalgata","indices":[46,56]},{"text":"Alcoi","indices":[77,83]}],"symbols":[],"user_mentions":[],"urls":[{"url":"https://t.co/vtSwsWSGIy","expanded_url":"http://www.levante-emv.com/comarcas/2017/12/15/acusacion-racismo-diputada-cabalgata-abre/1654859.html","display_url":"levante-emv.com/comarcas/2017/…","indices":[85,108]}],"media":[{"id":941633836839977000,"id_str":"941633836839976960","indices":[109,132],"media_url":"http://pbs.twimg.com/media/DRFa_FFVwAAS8bf.jpg","media_url_https":"https://pbs.twimg.com/media/DRFa_FFVwAAS8bf.jpg","url":"https://t.co/jaLV4h4qE4","display_url":"pic.twitter.com/jaLV4h4qE4","expanded_url":"https://twitter.com/levante_emv/status/941633839163682816/photo/1","type":"photo","sizes":{"medium":{"w":328,"h":147,"resize":"fit"},"small":{"w":328,"h":147,"resize":"fit"},"thumb":{"w":147,"h":147,"resize":"crop"},"large":{"w":328,"h":147,"resize":"fit"}}}]}</t>
  </si>
  <si>
    <t>941605751927296005</t>
  </si>
  <si>
    <t>Tourem</t>
  </si>
  <si>
    <t>@raffamoreira777 @PodeIssuArnaldo Se isso ñ é racismo eu ñ sei mais o que dizer. 
#racismo #Racist #RacistsNotWelcome #racistasnãopassarão</t>
  </si>
  <si>
    <t>Fri Dec 15 09:48:00 +0000 2017</t>
  </si>
  <si>
    <t>1099500858</t>
  </si>
  <si>
    <t>raffamoreira777</t>
  </si>
  <si>
    <t>62487346</t>
  </si>
  <si>
    <t>940317470744891393</t>
  </si>
  <si>
    <t>http://pbs.twimg.com/profile_images/385971149/15022009026_normal.jpg</t>
  </si>
  <si>
    <t>Sou de nenhum lugar...Sou de lugar nenhum.</t>
  </si>
  <si>
    <t>http://twitter.com/Tourem/statuses/941605751927296005</t>
  </si>
  <si>
    <t>{"hashtags":[{"text":"racismo","indices":[82,90]},{"text":"Racist","indices":[91,98]},{"text":"RacistsNotWelcome","indices":[99,117]},{"text":"racistasnãopassarão","indices":[118,138]}],"symbols":[],"user_mentions":[{"screen_name":"raffamoreira777","name":"Raffa Moreira","id":1099500858,"id_str":"1099500858","indices":[0,16]},{"screen_name":"PodeIssuArnaldo","name":"Pode Isso Arnaldo ?","id":481006292,"id_str":"481006292","indices":[17,33]}],"urls":[]}</t>
  </si>
  <si>
    <t>941597757189644288</t>
  </si>
  <si>
    <t>UGTCyL</t>
  </si>
  <si>
    <t>Encuesta que te remitimos desde @jcyl , ECyl y @UGTCyL  Migración y Emigración Eres #RacistaOClasista . Respóndete a ti mismo y valórate! #igualdad #UGT  #stop #racismo https://t.co/RoX4mKnZmT</t>
  </si>
  <si>
    <t>Fri Dec 15 09:16:14 +0000 2017</t>
  </si>
  <si>
    <t>158309282</t>
  </si>
  <si>
    <t>http://pbs.twimg.com/profile_images/940515795674771456/ViVCep1__normal.jpg</t>
  </si>
  <si>
    <t>http://twitter.com/UGTCyL/statuses/941597757189644288</t>
  </si>
  <si>
    <t>{"hashtags":[{"text":"RacistaOClasista","indices":[84,101]},{"text":"igualdad","indices":[138,147]},{"text":"UGT","indices":[148,152]},{"text":"stop","indices":[154,159]},{"text":"racismo","indices":[160,168]}],"symbols":[],"user_mentions":[{"screen_name":"jcyl","name":"Comunicación JCyL","id":889240064,"id_str":"889240064","indices":[32,37]},{"screen_name":"UGTCyL","name":"UGT Castilla y León","id":158309282,"id_str":"158309282","indices":[47,54]}],"urls":[],"media":[{"id":941596525880365000,"id_str":"941596525880365061","indices":[169,192],"media_url":"http://pbs.twimg.com/media/DRE5DS7XUAUhZFR.jpg","media_url_https":"https://pbs.twimg.com/media/DRE5DS7XUAUhZFR.jpg","url":"https://t.co/RoX4mKnZmT","display_url":"pic.twitter.com/RoX4mKnZmT","expanded_url":"https://twitter.com/UGTCyL/status/941597757189644288/photo/1","type":"photo","sizes":{"medium":{"w":670,"h":426,"resize":"fit"},"large":{"w":670,"h":426,"resize":"fit"},"thumb":{"w":150,"h":150,"resize":"crop"},"small":{"w":670,"h":426,"resize":"fit"}}}]}</t>
  </si>
  <si>
    <t>941589621007372289</t>
  </si>
  <si>
    <t>ImpactHubDSS</t>
  </si>
  <si>
    <t>RT @gipsolidarioa: Hoy,#15D,#Diferencias: Talleres sobre,#racismo y,#comunicación en medios y redes sociales. Si tienes 14-30 años,#apúntate, @ImpactHubDSS , @Sos_Arrazakeria @tabakalera,+Infor: https://t.co/Bams5MgPkZ https://t.co/GKQkInm3jV</t>
  </si>
  <si>
    <t>Fri Dec 15 08:43:54 +0000 2017</t>
  </si>
  <si>
    <t>303889202</t>
  </si>
  <si>
    <t>http://pbs.twimg.com/profile_images/470130880132820992/Z-EQ56Cs_normal.jpeg</t>
  </si>
  <si>
    <t>Tabakalera</t>
  </si>
  <si>
    <t>http://twitter.com/ImpactHubDSS/statuses/941589621007372289</t>
  </si>
  <si>
    <t>{"hashtags":[{"text":"15D","indices":[23,27]},{"text":"Diferencias","indices":[28,40]},{"text":"racismo","indices":[57,65]},{"text":"comunicación","indices":[68,81]}],"symbols":[],"user_mentions":[{"screen_name":"gipsolidarioa","name":"gipsolidarioa","id":263751702,"id_str":"263751702","indices":[3,17]}],"urls":[]}</t>
  </si>
  <si>
    <t>941582422482804736</t>
  </si>
  <si>
    <t>gipsolidarioa</t>
  </si>
  <si>
    <t>Mañana en Hernani,,#Diferencias: Talleres sobre,#racismo y,#comunicación en medios y redes sociales. Si tienes 14-30 años,#apúntate, @Sos_Arrazakeria. Infor: https://t.co/ggRnpp3y18 https://t.co/9hg0BSlk6N</t>
  </si>
  <si>
    <t>Fri Dec 15 08:15:17 +0000 2017</t>
  </si>
  <si>
    <t>eu</t>
  </si>
  <si>
    <t>263751702</t>
  </si>
  <si>
    <t>http://pbs.twimg.com/profile_images/617710526571921408/94QTy2FW_normal.jpg</t>
  </si>
  <si>
    <t>Donostia, Euskadi</t>
  </si>
  <si>
    <t>http://twitter.com/gipsolidarioa/statuses/941582422482804736</t>
  </si>
  <si>
    <t>{"hashtags":[{"text":"Diferencias","indices":[19,31]},{"text":"racismo","indices":[48,56]},{"text":"comunicación","indices":[59,72]},{"text":"apúntate","indices":[122,131]}],"symbols":[],"user_mentions":[{"screen_name":"Sos_Arrazakeria","name":"SOS Arrazakeria","id":86276512,"id_str":"86276512","indices":[133,149]}],"urls":[{"url":"https://t.co/ggRnpp3y18","expanded_url":"https://www.gipuzkoasolidarioa.info/fevent/3196/desberdintasunak-diferencias/","display_url":"gipuzkoasolidarioa.info/fevent/3196/de…","indices":[158,181]}],"media":[{"id":941582411258826800,"id_str":"941582411258826752","indices":[182,205],"media_url":"http://pbs.twimg.com/media/DREsNt3WkAAVhB0.jpg","media_url_https":"https://pbs.twimg.com/media/DREsNt3WkAAVhB0.jpg","url":"https://t.co/9hg0BSlk6N","display_url":"pic.twitter.com/9hg0BSlk6N","expanded_url":"https://twitter.com/gipsolidarioa/status/941582422482804736/photo/1","type":"photo","sizes":{"medium":{"w":335,"h":400,"resize":"fit"},"small":{"w":335,"h":400,"resize":"fit"},"large":{"w":335,"h":400,"resize":"fit"},"thumb":{"w":150,"h":150,"resize":"crop"}}}]}</t>
  </si>
  <si>
    <t>941580020287459328</t>
  </si>
  <si>
    <t>Hoy,#15D,#Diferencias: Talleres sobre,#racismo y,#comunicación en medios y redes sociales. Si tienes 14-30 años,#apúntate, @ImpactHubDSS , @Sos_Arrazakeria @tabakalera,+Infor: https://t.co/Bams5MgPkZ https://t.co/GKQkInm3jV</t>
  </si>
  <si>
    <t>Fri Dec 15 08:05:45 +0000 2017</t>
  </si>
  <si>
    <t>http://twitter.com/gipsolidarioa/statuses/941580020287459328</t>
  </si>
  <si>
    <t>{"hashtags":[{"text":"15D","indices":[4,8]},{"text":"Diferencias","indices":[9,21]},{"text":"racismo","indices":[38,46]},{"text":"comunicación","indices":[49,62]},{"text":"apúntate","indices":[112,121]}],"symbols":[],"user_mentions":[{"screen_name":"ImpactHubDSS","name":"ImpactHubDonostia","id":303889202,"id_str":"303889202","indices":[123,136]},{"screen_name":"Sos_Arrazakeria","name":"SOS Arrazakeria","id":86276512,"id_str":"86276512","indices":[139,155]},{"screen_name":"tabakalera","name":"Tabakalera","id":38968934,"id_str":"38968934","indices":[156,167]}],"urls":[{"url":"https://t.co/Bams5MgPkZ","expanded_url":"https://www.gipuzkoasolidarioa.info/fevent/3197/desberdintasunak-diferencias/","display_url":"gipuzkoasolidarioa.info/fevent/3197/de…","indices":[176,199]}],"media":[{"id":941579808227692500,"id_str":"941579808227692544","indices":[200,223],"media_url":"http://pbs.twimg.com/media/DREp2M0XkAAlims.jpg","media_url_https":"https://pbs.twimg.com/media/DREp2M0XkAAlims.jpg","url":"https://t.co/GKQkInm3jV","display_url":"pic.twitter.com/GKQkInm3jV","expanded_url":"https://twitter.com/gipsolidarioa/status/941580020287459328/photo/1","type":"photo","sizes":{"medium":{"w":335,"h":400,"resize":"fit"},"small":{"w":335,"h":400,"resize":"fit"},"large":{"w":335,"h":400,"resize":"fit"},"thumb":{"w":150,"h":150,"resize":"crop"}}}]}</t>
  </si>
  <si>
    <t>941569166464581632</t>
  </si>
  <si>
    <t>ROMAO90</t>
  </si>
  <si>
    <t>Mais uma da serie: "Não existe racismo no Brasil. Isso é tudo mimimi de quem quer privilégios."
#Racismo... https://t.co/KzU8FQktl3</t>
  </si>
  <si>
    <t>Fri Dec 15 07:22:37 +0000 2017</t>
  </si>
  <si>
    <t>243447240</t>
  </si>
  <si>
    <t>http://pbs.twimg.com/profile_images/3185018521/e1a889b2deb99c28ac8484f447006510_normal.jpeg</t>
  </si>
  <si>
    <t>http://twitter.com/ROMAO90/statuses/941569166464581632</t>
  </si>
  <si>
    <t>{"hashtags":[{"text":"Racismo","indices":[97,105]}],"symbols":[],"user_mentions":[],"urls":[{"url":"https://t.co/KzU8FQktl3","expanded_url":"https://fb.me/1t7iZotrX","display_url":"fb.me/1t7iZotrX","indices":[109,132]}]}</t>
  </si>
  <si>
    <t>941523218640367616</t>
  </si>
  <si>
    <t>Desy2204</t>
  </si>
  <si>
    <t>Quem ta chorando lembrando do caso de racismo que sofreu na escola? Eu mesma.. n consigo lembrar de tudo sem chorar, até quando? Que trauma #Écoisadepreto #racismo</t>
  </si>
  <si>
    <t>Fri Dec 15 04:20:02 +0000 2017</t>
  </si>
  <si>
    <t>926618430618431488</t>
  </si>
  <si>
    <t>http://pbs.twimg.com/profile_images/931934735286358017/J7bANOAB_normal.jpg</t>
  </si>
  <si>
    <t>http://twitter.com/Desy2204/statuses/941523218640367616</t>
  </si>
  <si>
    <t>{"hashtags":[{"text":"Écoisadepreto","indices":[140,154]},{"text":"racismo","indices":[155,163]}],"symbols":[],"user_mentions":[],"urls":[]}</t>
  </si>
  <si>
    <t>941521580659826689</t>
  </si>
  <si>
    <t>Shahia</t>
  </si>
  <si>
    <t>RT @Red__Accion: #DDHH #Argentina Manifiesto de periodistas contra las #operaciones de #prensa, el #racismo y la #represión en casos #SantiagoMaldonado y #RafaelNahuel https://t.co/QJCdsRMjNY #JusticiaPorSantiagoMaldonado #JusticiaPorRafaelNahuel @Red__Accion https://t.co/Dm4liYpVvi</t>
  </si>
  <si>
    <t>Fri Dec 15 04:13:32 +0000 2017</t>
  </si>
  <si>
    <t>36588870</t>
  </si>
  <si>
    <t>http://pbs.twimg.com/profile_images/519522488724635648/Dd4gRGjj_normal.jpeg</t>
  </si>
  <si>
    <t>Montañas</t>
  </si>
  <si>
    <t>http://twitter.com/Shahia/statuses/941521580659826689</t>
  </si>
  <si>
    <t>{"hashtags":[{"text":"DDHH","indices":[17,22]},{"text":"Argentina","indices":[23,33]},{"text":"operaciones","indices":[71,83]},{"text":"prensa","indices":[87,94]},{"text":"racismo","indices":[99,107]},{"text":"represión","indices":[113,123]}],"symbols":[],"user_mentions":[{"screen_name":"Red__Accion","name":"ANRed #20años","id":158505485,"id_str":"158505485","indices":[3,15]}],"urls":[]}</t>
  </si>
  <si>
    <t>941517609681522689</t>
  </si>
  <si>
    <t>hugo_mogollon</t>
  </si>
  <si>
    <t>@reijournalist es una vergüenza que @CSEmelec  o la @FEFecuador no condenen pulicamente lo que pasó en el Capwell.  El silecio es complicidad. Mientras no se denuncien estas acciones como lo que son, delitos, no se van a crear precedentes. #racismo</t>
  </si>
  <si>
    <t>Fri Dec 15 03:57:45 +0000 2017</t>
  </si>
  <si>
    <t>183759138</t>
  </si>
  <si>
    <t>reijournalist</t>
  </si>
  <si>
    <t>165196967</t>
  </si>
  <si>
    <t>941287866394710018</t>
  </si>
  <si>
    <t>http://pbs.twimg.com/profile_images/464900617886900224/Ia7NeUbY_normal.jpeg</t>
  </si>
  <si>
    <t>Quito, Ecuador</t>
  </si>
  <si>
    <t>http://twitter.com/hugo_mogollon/statuses/941517609681522689</t>
  </si>
  <si>
    <t>{"hashtags":[{"text":"racismo","indices":[240,248]}],"symbols":[],"user_mentions":[{"screen_name":"reijournalist","name":"Reinaldo Romero","id":183759138,"id_str":"183759138","indices":[0,14]},{"screen_name":"CSEmelec","name":"Club Sport Emelec","id":15447575,"id_str":"15447575","indices":[36,45]},{"screen_name":"FEFecuador","name":"FEF Ecuador","id":2409683900,"id_str":"2409683900","indices":[52,63]}],"urls":[]}</t>
  </si>
  <si>
    <t>941508201840889862</t>
  </si>
  <si>
    <t>Acmilantiamo</t>
  </si>
  <si>
    <t>Fri Dec 15 03:20:22 +0000 2017</t>
  </si>
  <si>
    <t>157141766</t>
  </si>
  <si>
    <t>http://pbs.twimg.com/profile_images/723984140048187392/KK0cgw9M_normal.jpg</t>
  </si>
  <si>
    <t>http://twitter.com/Acmilantiamo/statuses/941508201840889862</t>
  </si>
  <si>
    <t>941498798530015232</t>
  </si>
  <si>
    <t>Christi61612615</t>
  </si>
  <si>
    <t>Fri Dec 15 02:43:00 +0000 2017</t>
  </si>
  <si>
    <t>884250144623001600</t>
  </si>
  <si>
    <t>http://pbs.twimg.com/profile_images/930099150758273025/3WeQ5twF_normal.jpg</t>
  </si>
  <si>
    <t>Quito</t>
  </si>
  <si>
    <t>http://twitter.com/Christi61612615/statuses/941498798530015232</t>
  </si>
  <si>
    <t>941495809715163139</t>
  </si>
  <si>
    <t>katctv</t>
  </si>
  <si>
    <t>#racismo 😡 https://t.co/OPRdbvFbBZ</t>
  </si>
  <si>
    <t>Fri Dec 15 02:31:07 +0000 2017</t>
  </si>
  <si>
    <t>41879214</t>
  </si>
  <si>
    <t>http://pbs.twimg.com/profile_images/3430383834/9b0415d737c4c03d4a3f72af6009b4f4_normal.jpeg</t>
  </si>
  <si>
    <t>Lima - Peru</t>
  </si>
  <si>
    <t>http://twitter.com/katctv/statuses/941495809715163139</t>
  </si>
  <si>
    <t>{"hashtags":[{"text":"racismo","indices":[0,8]}],"symbols":[],"user_mentions":[],"urls":[{"url":"https://t.co/OPRdbvFbBZ","expanded_url":"https://fb.me/Jz4K68HQ","display_url":"fb.me/Jz4K68HQ","indices":[11,34]}]}</t>
  </si>
  <si>
    <t>941482480061726722</t>
  </si>
  <si>
    <t>DanielA88109785</t>
  </si>
  <si>
    <t>RT @jonathan71b: El #Racismo es uno de los mayores problemas de la humanidad desde sus inicios, aprende más sobre este tema https://t.co/9vQrhq78ew</t>
  </si>
  <si>
    <t>Fri Dec 15 01:38:09 +0000 2017</t>
  </si>
  <si>
    <t>916851361345687552</t>
  </si>
  <si>
    <t>http://pbs.twimg.com/profile_images/916852929440698368/2SW1h1sq_normal.jpg</t>
  </si>
  <si>
    <t>Pichincha, Ecuador</t>
  </si>
  <si>
    <t>http://twitter.com/DanielA88109785/statuses/941482480061726722</t>
  </si>
  <si>
    <t>{"hashtags":[{"text":"Racismo","indices":[20,28]}],"symbols":[],"user_mentions":[{"screen_name":"jonathan71b","name":"Jonathan Castro","id":138162208,"id_str":"138162208","indices":[3,15]}],"urls":[]}</t>
  </si>
  <si>
    <t>941481528743182337</t>
  </si>
  <si>
    <t>RT @geledes: “Se você estuda a origem do racismo, você consegue combater o racismo. Nós vivemos numa sociedade racista” #geledes #racismo https://t.co/wzKXNF8k2z https://t.co/qcsa47BhVc</t>
  </si>
  <si>
    <t>Fri Dec 15 01:34:22 +0000 2017</t>
  </si>
  <si>
    <t>http://twitter.com/ocumarenha/statuses/941481528743182337</t>
  </si>
  <si>
    <t>{"hashtags":[{"text":"geledes","indices":[120,128]},{"text":"racismo","indices":[129,137]}],"symbols":[],"user_mentions":[{"screen_name":"geledes","name":"Geledés Mulher Negra","id":43290742,"id_str":"43290742","indices":[3,11]}],"urls":[]}</t>
  </si>
  <si>
    <t>941477967347310592</t>
  </si>
  <si>
    <t>Fri Dec 15 01:20:13 +0000 2017</t>
  </si>
  <si>
    <t>http://twitter.com/jonathan71b/statuses/941477967347310592</t>
  </si>
  <si>
    <t>941472842893398016</t>
  </si>
  <si>
    <t>marcosfssousa</t>
  </si>
  <si>
    <t>Fri Dec 15 00:59:52 +0000 2017</t>
  </si>
  <si>
    <t>4860903163</t>
  </si>
  <si>
    <t>http://pbs.twimg.com/profile_images/908857715203682306/S8Ou1brN_normal.jpg</t>
  </si>
  <si>
    <t>Sao Paulo, Brazil</t>
  </si>
  <si>
    <t>http://twitter.com/marcosfssousa/statuses/941472842893398016</t>
  </si>
  <si>
    <t>941469707974127618</t>
  </si>
  <si>
    <t>gigiacordeiro</t>
  </si>
  <si>
    <t>Fri Dec 15 00:47:24 +0000 2017</t>
  </si>
  <si>
    <t>112519435</t>
  </si>
  <si>
    <t>http://pbs.twimg.com/profile_images/811629083083898880/8uIqmxvo_normal.jpg</t>
  </si>
  <si>
    <t>Brazil</t>
  </si>
  <si>
    <t>http://twitter.com/gigiacordeiro/statuses/941469707974127618</t>
  </si>
  <si>
    <t>941469603779239939</t>
  </si>
  <si>
    <t>AdryanRg</t>
  </si>
  <si>
    <t>@NoticiasCaracol Buenas Noches. mi mensaje es en referencia a #denuciar a los ciudadanos #colombianos que nos amenazan, acosan, maltratan e insultan por el simple hecho de ser #Venezolano, basta a la opresion de #maduro y al maltrato de los #xenofobos y #racismo. #RespetoPorFavor</t>
  </si>
  <si>
    <t>Fri Dec 15 00:46:59 +0000 2017</t>
  </si>
  <si>
    <t>17813487</t>
  </si>
  <si>
    <t>NoticiasCaracol</t>
  </si>
  <si>
    <t>140489834</t>
  </si>
  <si>
    <t>http://pbs.twimg.com/profile_images/512406760296947712/3tI2EOud_normal.jpeg</t>
  </si>
  <si>
    <t>http://twitter.com/AdryanRg/statuses/941469603779239939</t>
  </si>
  <si>
    <t>{"hashtags":[{"text":"denuciar","indices":[62,71]},{"text":"colombianos","indices":[89,101]},{"text":"Venezolano","indices":[176,187]},{"text":"maduro","indices":[212,219]},{"text":"xenofobos","indices":[241,251]},{"text":"racismo","indices":[254,262]},{"text":"RespetoPorFavor","indices":[264,280]}],"symbols":[],"user_mentions":[{"screen_name":"NoticiasCaracol","name":"Noticias Caracol","id":17813487,"id_str":"17813487","indices":[0,16]}],"urls":[]}</t>
  </si>
  <si>
    <t>941465474122076160</t>
  </si>
  <si>
    <t>@SenadoGovCo Buenas Noches. mi mensaje es en referencia a #denuciar a los ciudadanos #colombianos que nos amenazan, acosan, maltratan e insultan por el simple hecho de ser #Venezolano, basta a la opresion de #maduro y al maltrato de los #xenofobos y #racismo. #RespetoPorFavor</t>
  </si>
  <si>
    <t>Fri Dec 15 00:30:35 +0000 2017</t>
  </si>
  <si>
    <t>213051585</t>
  </si>
  <si>
    <t>SenadoGovCo</t>
  </si>
  <si>
    <t>http://twitter.com/AdryanRg/statuses/941465474122076160</t>
  </si>
  <si>
    <t>{"hashtags":[{"text":"denuciar","indices":[58,67]},{"text":"colombianos","indices":[85,97]},{"text":"Venezolano","indices":[172,183]},{"text":"maduro","indices":[208,215]},{"text":"xenofobos","indices":[237,247]},{"text":"racismo","indices":[250,258]},{"text":"RespetoPorFavor","indices":[260,276]}],"symbols":[],"user_mentions":[{"screen_name":"SenadoGovCo","name":"Senado Colombia","id":213051585,"id_str":"213051585","indices":[0,12]}],"urls":[]}</t>
  </si>
  <si>
    <t>941465451288293376</t>
  </si>
  <si>
    <t>@JuanManSantos Buenas Noches. mi mensaje es en referencia a #denuciar a los ciudadanos #colombianos que nos amenazan, acosan, maltratan e insultan por el simple hecho de ser #Venezolano, basta a la opresion de #maduro y al maltrato de los #xenofobos y #racismo. #RespetoPorFavor</t>
  </si>
  <si>
    <t>Fri Dec 15 00:30:29 +0000 2017</t>
  </si>
  <si>
    <t>64839766</t>
  </si>
  <si>
    <t>JuanManSantos</t>
  </si>
  <si>
    <t>http://twitter.com/AdryanRg/statuses/941465451288293376</t>
  </si>
  <si>
    <t>{"hashtags":[{"text":"denuciar","indices":[60,69]},{"text":"colombianos","indices":[87,99]},{"text":"Venezolano","indices":[174,185]},{"text":"maduro","indices":[210,217]},{"text":"xenofobos","indices":[239,249]},{"text":"racismo","indices":[252,260]},{"text":"RespetoPorFavor","indices":[262,278]}],"symbols":[],"user_mentions":[{"screen_name":"JuanManSantos","name":"Juan Manuel Santos","id":64839766,"id_str":"64839766","indices":[0,14]}],"urls":[]}</t>
  </si>
  <si>
    <t>941462608951021568</t>
  </si>
  <si>
    <t>Nandinho1978</t>
  </si>
  <si>
    <t>RT @noticias_tvperu: Viceministerio de Interculturalidad, Alfredo Luna, sostuvo que el #racismo es una forma de violencia #ConectadosContigo https://t.co/s13hhiMvyw</t>
  </si>
  <si>
    <t>Fri Dec 15 00:19:12 +0000 2017</t>
  </si>
  <si>
    <t>66026542</t>
  </si>
  <si>
    <t>http://pbs.twimg.com/profile_images/752129232256499712/aZni7M36_normal.jpg</t>
  </si>
  <si>
    <t>Lima-Perú</t>
  </si>
  <si>
    <t>http://twitter.com/Nandinho1978/statuses/941462608951021568</t>
  </si>
  <si>
    <t>{"hashtags":[{"text":"racismo","indices":[87,95]}],"symbols":[],"user_mentions":[{"screen_name":"noticias_tvperu","name":"TVPeruPE Noticias","id":63597537,"id_str":"63597537","indices":[3,19]}],"urls":[]}</t>
  </si>
  <si>
    <t>941462521071980544</t>
  </si>
  <si>
    <t>tvperupe</t>
  </si>
  <si>
    <t>Fri Dec 15 00:18:51 +0000 2017</t>
  </si>
  <si>
    <t>115130383</t>
  </si>
  <si>
    <t>http://pbs.twimg.com/profile_images/552176511365550080/EFRNFFzB_normal.png</t>
  </si>
  <si>
    <t>http://twitter.com/tvperupe/statuses/941462521071980544</t>
  </si>
  <si>
    <t>941462291253481472</t>
  </si>
  <si>
    <t>InternetForDev</t>
  </si>
  <si>
    <t>RT @fo_sag: Je valide ! #Racisme #Racism #Racismo https://t.co/4nL7CkwiJY</t>
  </si>
  <si>
    <t>Fri Dec 15 00:17:56 +0000 2017</t>
  </si>
  <si>
    <t>fr</t>
  </si>
  <si>
    <t>390908569</t>
  </si>
  <si>
    <t>http://pbs.twimg.com/profile_images/847403901661790210/atbkaYQK_normal.jpg</t>
  </si>
  <si>
    <t>http://twitter.com/InternetForDev/statuses/941462291253481472</t>
  </si>
  <si>
    <t>{"hashtags":[{"text":"Racisme","indices":[24,32]},{"text":"Racism","indices":[33,40]},{"text":"Racismo","indices":[41,49]}],"symbols":[],"user_mentions":[{"screen_name":"fo_sag","name":"FO Sanofi A. Groupe","id":2437852846,"id_str":"2437852846","indices":[3,10]}],"urls":[],"media":[{"id":939621224627494900,"id_str":"939621224627494913","indices":[50,73],"media_url":"http://pbs.twimg.com/ext_tw_video_thumb/939621224627494913/pu/img/iM2DEr8rf5ntT-zB.jpg","media_url_https":"https://pbs.twimg.com/ext_tw_video_thumb/939621224627494913/pu/img/iM2DEr8rf5ntT-zB.jpg","url":"https://t.co/4nL7CkwiJY","display_url":"pic.twitter.com/4nL7CkwiJY","expanded_url":"https://twitter.com/fo_sag/status/939621324347138049/video/1","type":"photo","sizes":{"large":{"w":400,"h":224,"resize":"fit"},"thumb":{"w":150,"h":150,"resize":"crop"},"medium":{"w":400,"h":224,"resize":"fit"},"small":{"w":400,"h":224,"resize":"fit"}},"source_status_id":939621324347138000,"source_status_id_str":"939621324347138049","source_user_id":2437852846,"source_user_id_str":"2437852846"}]}</t>
  </si>
  <si>
    <t>941460226544414721</t>
  </si>
  <si>
    <t>Fri Dec 15 00:09:44 +0000 2017</t>
  </si>
  <si>
    <t>http://twitter.com/JORGEDEFNET/statuses/941460226544414721</t>
  </si>
  <si>
    <t>941455657844305923</t>
  </si>
  <si>
    <t>juankng</t>
  </si>
  <si>
    <t>Thu Dec 14 23:51:34 +0000 2017</t>
  </si>
  <si>
    <t>224075436</t>
  </si>
  <si>
    <t>http://pbs.twimg.com/profile_images/857451287268425728/jaZSfRHE_normal.jpg</t>
  </si>
  <si>
    <t>Salinas, Ecuador</t>
  </si>
  <si>
    <t>http://twitter.com/juankng/statuses/941455657844305923</t>
  </si>
  <si>
    <t>941455289106214913</t>
  </si>
  <si>
    <t>AndresMierNBK</t>
  </si>
  <si>
    <t>Thu Dec 14 23:50:06 +0000 2017</t>
  </si>
  <si>
    <t>1110401840</t>
  </si>
  <si>
    <t>http://pbs.twimg.com/profile_images/611325528994390016/Z10hhdqo_normal.jpg</t>
  </si>
  <si>
    <t>http://twitter.com/AndresMierNBK/statuses/941455289106214913</t>
  </si>
  <si>
    <t>941437570101202946</t>
  </si>
  <si>
    <t>alberickgarcia</t>
  </si>
  <si>
    <t>Thu Dec 14 22:39:42 +0000 2017</t>
  </si>
  <si>
    <t>122256835</t>
  </si>
  <si>
    <t>http://pbs.twimg.com/profile_images/795131868882604032/i7PPAPrz_normal.jpg</t>
  </si>
  <si>
    <t>http://twitter.com/alberickgarcia/statuses/941437570101202946</t>
  </si>
  <si>
    <t>941436843635200001</t>
  </si>
  <si>
    <t>noticias_tvperu</t>
  </si>
  <si>
    <t>Viceministerio de Interculturalidad, Alfredo Luna, sostuvo que el #racismo es una forma de violencia #ConectadosContigo https://t.co/s13hhiMvyw</t>
  </si>
  <si>
    <t>Thu Dec 14 22:36:49 +0000 2017</t>
  </si>
  <si>
    <t>63597537</t>
  </si>
  <si>
    <t>http://pbs.twimg.com/profile_images/857392117244710913/q38xHF1-_normal.jpg</t>
  </si>
  <si>
    <t>Santa Beatriz, Lima - Perú</t>
  </si>
  <si>
    <t>http://twitter.com/noticias_tvperu/statuses/941436843635200001</t>
  </si>
  <si>
    <t>{"hashtags":[{"text":"racismo","indices":[66,74]},{"text":"ConectadosContigo","indices":[101,119]}],"symbols":[],"user_mentions":[],"urls":[],"media":[{"id":941436544912683000,"id_str":"941436544912683008","indices":[120,143],"media_url":"http://pbs.twimg.com/media/DRCnjLYXcAAL8IQ.jpg","media_url_https":"https://pbs.twimg.com/media/DRCnjLYXcAAL8IQ.jpg","url":"https://t.co/s13hhiMvyw","display_url":"pic.twitter.com/s13hhiMvyw","expanded_url":"https://twitter.com/noticias_tvperu/status/941436843635200001/photo/1","type":"photo","sizes":{"small":{"w":680,"h":381,"resize":"fit"},"thumb":{"w":150,"h":150,"resize":"crop"},"large":{"w":2048,"h":1147,"resize":"fit"},"medium":{"w":1200,"h":672,"resize":"fit"}}}]}</t>
  </si>
  <si>
    <t>941421594425135105</t>
  </si>
  <si>
    <t>jl_nery16</t>
  </si>
  <si>
    <t>Thu Dec 14 21:36:13 +0000 2017</t>
  </si>
  <si>
    <t>3358337091</t>
  </si>
  <si>
    <t>http://pbs.twimg.com/profile_images/940083234481651712/udfkkwuV_normal.jpg</t>
  </si>
  <si>
    <t>Boa Vista, Brasil</t>
  </si>
  <si>
    <t>http://twitter.com/jl_nery16/statuses/941421594425135105</t>
  </si>
  <si>
    <t>941408278801772545</t>
  </si>
  <si>
    <t>PassosAnna_</t>
  </si>
  <si>
    <t>Thu Dec 14 20:43:18 +0000 2017</t>
  </si>
  <si>
    <t>75127412</t>
  </si>
  <si>
    <t>http://pbs.twimg.com/profile_images/833875117759397888/-z7v38It_normal.jpg</t>
  </si>
  <si>
    <t xml:space="preserve">Minas Gerais, Brasil </t>
  </si>
  <si>
    <t>http://twitter.com/PassosAnna_/statuses/941408278801772545</t>
  </si>
  <si>
    <t>941391834198274048</t>
  </si>
  <si>
    <t>IamWasho</t>
  </si>
  <si>
    <t>Thu Dec 14 19:37:58 +0000 2017</t>
  </si>
  <si>
    <t>76694597</t>
  </si>
  <si>
    <t>http://pbs.twimg.com/profile_images/931680576716902400/lk-KeTTD_normal.jpg</t>
  </si>
  <si>
    <t>New York, Florida, Quito</t>
  </si>
  <si>
    <t>http://twitter.com/IamWasho/statuses/941391834198274048</t>
  </si>
  <si>
    <t>941386127767998464</t>
  </si>
  <si>
    <t>El auge del #Racismo en nuestra época, un problema que nos debería preocupar a todos https://t.co/9vQrhq78ew</t>
  </si>
  <si>
    <t>Thu Dec 14 19:15:17 +0000 2017</t>
  </si>
  <si>
    <t>http://twitter.com/jonathan71b/statuses/941386127767998464</t>
  </si>
  <si>
    <t>{"hashtags":[{"text":"Racismo","indices":[12,20]}],"symbols":[],"user_mentions":[],"urls":[{"url":"https://t.co/9vQrhq78ew","expanded_url":"http://goo.gl/zrKnkO","display_url":"goo.gl/zrKnkO","indices":[85,108]}]}</t>
  </si>
  <si>
    <t>941386084558221312</t>
  </si>
  <si>
    <t>ruthtaco</t>
  </si>
  <si>
    <t>Thu Dec 14 19:15:07 +0000 2017</t>
  </si>
  <si>
    <t>119588701</t>
  </si>
  <si>
    <t>http://pbs.twimg.com/profile_images/850469001151074304/_YqwDBBv_normal.jpg</t>
  </si>
  <si>
    <t>Pichincha, Quito</t>
  </si>
  <si>
    <t>http://twitter.com/ruthtaco/statuses/941386084558221312</t>
  </si>
  <si>
    <t>941384437585121281</t>
  </si>
  <si>
    <t>pattymasc</t>
  </si>
  <si>
    <t>mas tudo isso é só pra dizer que se vc acha que tá faltando senso de humor nas pessoas, foi pra descontrair, ele tem que relevar, é melhor vc rever TODOS os seus conceitos.
#racismo é crime e o combate começa dentro de cada um de nós, sim.</t>
  </si>
  <si>
    <t>Thu Dec 14 19:08:34 +0000 2017</t>
  </si>
  <si>
    <t>54187837</t>
  </si>
  <si>
    <t>941384436024860672</t>
  </si>
  <si>
    <t>http://pbs.twimg.com/profile_images/940031126243905537/P1OahdwR_normal.jpg</t>
  </si>
  <si>
    <t>http://twitter.com/pattymasc/statuses/941384437585121281</t>
  </si>
  <si>
    <t>{"hashtags":[{"text":"racismo","indices":[173,181]}],"symbols":[],"user_mentions":[],"urls":[]}</t>
  </si>
  <si>
    <t>941381902870765569</t>
  </si>
  <si>
    <t>Rokangol</t>
  </si>
  <si>
    <t>Thu Dec 14 18:58:30 +0000 2017</t>
  </si>
  <si>
    <t>176647169</t>
  </si>
  <si>
    <t>http://pbs.twimg.com/profile_images/478586450322391040/L6LxbeuZ_normal.jpeg</t>
  </si>
  <si>
    <t>Mitad del Mundo</t>
  </si>
  <si>
    <t>http://twitter.com/Rokangol/statuses/941381902870765569</t>
  </si>
  <si>
    <t>941376170582519808</t>
  </si>
  <si>
    <t>Felipe_Piedra</t>
  </si>
  <si>
    <t>Thu Dec 14 18:35:43 +0000 2017</t>
  </si>
  <si>
    <t>205108411</t>
  </si>
  <si>
    <t>http://pbs.twimg.com/profile_images/451093151147909120/7nvJVvn4_normal.jpeg</t>
  </si>
  <si>
    <t>Guayaquil, Ecuador</t>
  </si>
  <si>
    <t>http://twitter.com/Felipe_Piedra/statuses/941376170582519808</t>
  </si>
  <si>
    <t>941376004240695297</t>
  </si>
  <si>
    <t>cesceddy</t>
  </si>
  <si>
    <t>Thu Dec 14 18:35:03 +0000 2017</t>
  </si>
  <si>
    <t>457165363</t>
  </si>
  <si>
    <t>http://pbs.twimg.com/profile_images/589108529698603010/5PjA_oPv_normal.jpg</t>
  </si>
  <si>
    <t xml:space="preserve">otavalo/Quito </t>
  </si>
  <si>
    <t>http://twitter.com/cesceddy/statuses/941376004240695297</t>
  </si>
  <si>
    <t>941372446837477380</t>
  </si>
  <si>
    <t>ivancevallosgar</t>
  </si>
  <si>
    <t>Thu Dec 14 18:20:55 +0000 2017</t>
  </si>
  <si>
    <t>501438403</t>
  </si>
  <si>
    <t>http://pbs.twimg.com/profile_images/1869667956/ivan_cevallos_normal.jpg</t>
  </si>
  <si>
    <t>http://twitter.com/ivancevallosgar/statuses/941372446837477380</t>
  </si>
  <si>
    <t>941368480816824320</t>
  </si>
  <si>
    <t>radioiris7</t>
  </si>
  <si>
    <t>Los viernes,09-11h,en @radioiris7,interesantísimo #Magazine nacional 'LA LUNA SALE A TIEMPO':calle opina:incremento abandonos personas mayores según colectivos d #TerceraEdad;regularización #Cannabis uso terapeútico;ante el #Racismo nunca te calles| #FelizJueves</t>
  </si>
  <si>
    <t>Thu Dec 14 18:05:10 +0000 2017</t>
  </si>
  <si>
    <t>179211275</t>
  </si>
  <si>
    <t>http://pbs.twimg.com/profile_images/707276438429376512/vHRFEDNE_normal.jpg</t>
  </si>
  <si>
    <t>Burgos, España con ñ</t>
  </si>
  <si>
    <t>http://twitter.com/radioiris7/statuses/941368480816824320</t>
  </si>
  <si>
    <t>{"hashtags":[{"text":"Magazine","indices":[50,59]},{"text":"TerceraEdad","indices":[162,174]},{"text":"Cannabis","indices":[190,199]},{"text":"Racismo","indices":[224,232]},{"text":"FelizJueves","indices":[250,262]}],"symbols":[],"user_mentions":[{"screen_name":"radioiris7","name":"Radio Iris 7","id":179211275,"id_str":"179211275","indices":[22,33]}],"urls":[]}</t>
  </si>
  <si>
    <t>941368034970697728</t>
  </si>
  <si>
    <t>Tatyalexa</t>
  </si>
  <si>
    <t>Thu Dec 14 18:03:23 +0000 2017</t>
  </si>
  <si>
    <t>51484133</t>
  </si>
  <si>
    <t>http://pbs.twimg.com/profile_images/742193759425859584/em8fh-TK_normal.jpg</t>
  </si>
  <si>
    <t>Guayaquil - Ecuador</t>
  </si>
  <si>
    <t>http://twitter.com/Tatyalexa/statuses/941368034970697728</t>
  </si>
  <si>
    <t>941367357238317056</t>
  </si>
  <si>
    <t>Fotofail_es</t>
  </si>
  <si>
    <t>Afortunadamente ya no se hacen anuncios como los de antes. https://t.co/9GwLbpapzp  #Racismo #Anuncios https://t.co/0cSRh54p3q</t>
  </si>
  <si>
    <t>Thu Dec 14 18:00:42 +0000 2017</t>
  </si>
  <si>
    <t>773587472085311489</t>
  </si>
  <si>
    <t>&lt;a href="http://fotofail.es" rel="nofollow"&gt;Fotofail&lt;/a&gt;</t>
  </si>
  <si>
    <t>http://pbs.twimg.com/profile_images/845208738747355136/sVK5QFJo_normal.jpg</t>
  </si>
  <si>
    <t>http://twitter.com/Fotofail_es/statuses/941367357238317056</t>
  </si>
  <si>
    <t>{"hashtags":[{"text":"Racismo","indices":[84,92]},{"text":"Anuncios","indices":[93,102]}],"symbols":[],"user_mentions":[],"urls":[{"url":"https://t.co/9GwLbpapzp","expanded_url":"http://fotofail.es/3377/afortunadamente-ya-no-se-hacen-anuncios-como-los-de-antes","display_url":"fotofail.es/3377/afortunad…","indices":[59,82]}],"media":[{"id":941367353916448800,"id_str":"941367353916448769","indices":[103,126],"media_url":"http://pbs.twimg.com/media/DRBonu1W4AEpjvr.jpg","media_url_https":"https://pbs.twimg.com/media/DRBonu1W4AEpjvr.jpg","url":"https://t.co/0cSRh54p3q","display_url":"pic.twitter.com/0cSRh54p3q","expanded_url":"https://twitter.com/Fotofail_es/status/941367357238317056/photo/1","type":"photo","sizes":{"large":{"w":404,"h":600,"resize":"fit"},"thumb":{"w":150,"h":150,"resize":"crop"},"medium":{"w":404,"h":600,"resize":"fit"},"small":{"w":404,"h":600,"resize":"fit"}}}]}</t>
  </si>
  <si>
    <t>941360723367743488</t>
  </si>
  <si>
    <t>cosmicbrave</t>
  </si>
  <si>
    <t>Thu Dec 14 17:34:20 +0000 2017</t>
  </si>
  <si>
    <t>363803532</t>
  </si>
  <si>
    <t>http://pbs.twimg.com/profile_images/937102818535792640/AVME_2OI_normal.jpg</t>
  </si>
  <si>
    <t>http://twitter.com/cosmicbrave/statuses/941360723367743488</t>
  </si>
  <si>
    <t>941358386427416576</t>
  </si>
  <si>
    <t>dinajaimes_</t>
  </si>
  <si>
    <t>Thu Dec 14 17:25:03 +0000 2017</t>
  </si>
  <si>
    <t>149118720</t>
  </si>
  <si>
    <t>http://pbs.twimg.com/profile_images/941006592673308672/Kc_Jr_f4_normal.jpg</t>
  </si>
  <si>
    <t>http://twitter.com/dinajaimes_/statuses/941358386427416576</t>
  </si>
  <si>
    <t>941353600831442946</t>
  </si>
  <si>
    <t>VLADCARD8</t>
  </si>
  <si>
    <t>Thu Dec 14 17:06:02 +0000 2017</t>
  </si>
  <si>
    <t>254209856</t>
  </si>
  <si>
    <t>http://pbs.twimg.com/profile_images/639097368244260864/tVONmzK__normal.jpg</t>
  </si>
  <si>
    <t>Indefinido</t>
  </si>
  <si>
    <t>http://twitter.com/VLADCARD8/statuses/941353600831442946</t>
  </si>
  <si>
    <t>941350750055223296</t>
  </si>
  <si>
    <t>alcero13</t>
  </si>
  <si>
    <t>"Sudaka de mierda vuelve a tu pais" comunicado de la familia de #RodrigoLanza # Zaragoza #xenofobia  #Racismo #DDHH #Sociedad #Just #Caos https://t.co/Yoictsal48</t>
  </si>
  <si>
    <t>Thu Dec 14 16:54:42 +0000 2017</t>
  </si>
  <si>
    <t>153106621</t>
  </si>
  <si>
    <t>http://pbs.twimg.com/profile_images/858772135472488450/nYzlr_hU_normal.jpg</t>
  </si>
  <si>
    <t>Valencia España</t>
  </si>
  <si>
    <t>http://twitter.com/alcero13/statuses/941350750055223296</t>
  </si>
  <si>
    <t>{"hashtags":[{"text":"RodrigoLanza","indices":[64,77]},{"text":"xenofobia","indices":[89,99]},{"text":"Racismo","indices":[101,109]},{"text":"DDHH","indices":[110,115]},{"text":"Sociedad","indices":[116,125]},{"text":"Just","indices":[126,131]},{"text":"Caos","indices":[132,137]}],"symbols":[],"user_mentions":[],"urls":[],"media":[{"id":941350727812870100,"id_str":"941350727812870152","indices":[138,161],"media_url":"http://pbs.twimg.com/media/DRBZf9xXcAgqvou.jpg","media_url_https":"https://pbs.twimg.com/media/DRBZf9xXcAgqvou.jpg","url":"https://t.co/Yoictsal48","display_url":"pic.twitter.com/Yoictsal48","expanded_url":"https://twitter.com/alcero13/status/941350750055223296/photo/1","type":"photo","sizes":{"small":{"w":554,"h":680,"resize":"fit"},"thumb":{"w":150,"h":150,"resize":"crop"},"large":{"w":978,"h":1200,"resize":"fit"},"medium":{"w":978,"h":1200,"resize":"fit"}}}]}</t>
  </si>
  <si>
    <t>941344625045987329</t>
  </si>
  <si>
    <t>leonidas2230_mz</t>
  </si>
  <si>
    <t>Thu Dec 14 16:30:22 +0000 2017</t>
  </si>
  <si>
    <t>463903462</t>
  </si>
  <si>
    <t>http://pbs.twimg.com/profile_images/919759459265798144/eqt7IHC__normal.jpg</t>
  </si>
  <si>
    <t>http://twitter.com/leonidas2230_mz/statuses/941344625045987329</t>
  </si>
  <si>
    <t>941341943782572032</t>
  </si>
  <si>
    <t>BestInSlots</t>
  </si>
  <si>
    <t>Acabei de ver um programa onde uma negra saía de uma sessão de terapia porque não se aceitava negra por ter pele mais clara que a maioria dos negros. Complicado esse tal de #racismo.</t>
  </si>
  <si>
    <t>Thu Dec 14 16:19:43 +0000 2017</t>
  </si>
  <si>
    <t>892852096105672704</t>
  </si>
  <si>
    <t>http://pbs.twimg.com/profile_images/909878285722689536/rgxdnEBt_normal.jpg</t>
  </si>
  <si>
    <t>Redridge Mountains</t>
  </si>
  <si>
    <t>http://twitter.com/BestInSlots/statuses/941341943782572032</t>
  </si>
  <si>
    <t>941339617839763456</t>
  </si>
  <si>
    <t>RadioExitoss</t>
  </si>
  <si>
    <t>Thu Dec 14 16:10:28 +0000 2017</t>
  </si>
  <si>
    <t>173847772</t>
  </si>
  <si>
    <t>http://pbs.twimg.com/profile_images/730423711690588160/_kuhYz1L_normal.jpg</t>
  </si>
  <si>
    <t>http://twitter.com/RadioExitoss/statuses/941339617839763456</t>
  </si>
  <si>
    <t>941338201477795840</t>
  </si>
  <si>
    <t>lrmlemlv</t>
  </si>
  <si>
    <t>Thu Dec 14 16:04:51 +0000 2017</t>
  </si>
  <si>
    <t>238384126</t>
  </si>
  <si>
    <t>http://pbs.twimg.com/profile_images/940714297017208832/BxjQwr8C_normal.jpg</t>
  </si>
  <si>
    <t>Guayaquil</t>
  </si>
  <si>
    <t>http://twitter.com/lrmlemlv/statuses/941338201477795840</t>
  </si>
  <si>
    <t>941338002235842560</t>
  </si>
  <si>
    <t>AeapaEs</t>
  </si>
  <si>
    <t>Realizando la clase práctica y valoración a través de encuesta con los estudiantes de @uniovi_es. #enseñando #clases #racismo https://t.co/yGn9YQiE4a</t>
  </si>
  <si>
    <t>Thu Dec 14 16:04:03 +0000 2017</t>
  </si>
  <si>
    <t>719569710208180229</t>
  </si>
  <si>
    <t>http://pbs.twimg.com/profile_images/719570883224936449/TRJioqGa_normal.jpg</t>
  </si>
  <si>
    <t>http://twitter.com/AeapaEs/statuses/941338002235842560</t>
  </si>
  <si>
    <t>{"hashtags":[{"text":"enseñando","indices":[98,108]},{"text":"clases","indices":[109,116]},{"text":"racismo","indices":[117,125]}],"symbols":[],"user_mentions":[{"screen_name":"uniovi_es","name":"uniovi_es","id":806522798436995100,"id_str":"806522798436995072","indices":[86,96]}],"urls":[],"media":[{"id":941337980240842800,"id_str":"941337980240842752","indices":[126,149],"media_url":"http://pbs.twimg.com/media/DRBN59XW0AA60tT.jpg","media_url_https":"https://pbs.twimg.com/media/DRBN59XW0AA60tT.jpg","url":"https://t.co/yGn9YQiE4a","display_url":"pic.twitter.com/yGn9YQiE4a","expanded_url":"https://twitter.com/AeapaEs/status/941338002235842560/photo/1","type":"photo","sizes":{"medium":{"w":960,"h":720,"resize":"fit"},"small":{"w":680,"h":510,"resize":"fit"},"thumb":{"w":150,"h":150,"resize":"crop"},"large":{"w":960,"h":720,"resize":"fit"}}}]}</t>
  </si>
  <si>
    <t>941334175348649987</t>
  </si>
  <si>
    <t>UnidosPorLoja</t>
  </si>
  <si>
    <t>Thu Dec 14 15:48:51 +0000 2017</t>
  </si>
  <si>
    <t>3308212919</t>
  </si>
  <si>
    <t>http://pbs.twimg.com/profile_images/763421504428249088/6DM34-8q_normal.jpg</t>
  </si>
  <si>
    <t>http://twitter.com/UnidosPorLoja/statuses/941334175348649987</t>
  </si>
  <si>
    <t>941333811106844672</t>
  </si>
  <si>
    <t>pablominiaci</t>
  </si>
  <si>
    <t>Thu Dec 14 15:47:24 +0000 2017</t>
  </si>
  <si>
    <t>208561094</t>
  </si>
  <si>
    <t>http://pbs.twimg.com/profile_images/896757957970546688/6UCpSoRe_normal.jpg</t>
  </si>
  <si>
    <t>Florida, BsAs, Argentina.</t>
  </si>
  <si>
    <t>http://twitter.com/pablominiaci/statuses/941333811106844672</t>
  </si>
  <si>
    <t>941332050602283008</t>
  </si>
  <si>
    <t>juicioalametro</t>
  </si>
  <si>
    <t>Thu Dec 14 15:40:24 +0000 2017</t>
  </si>
  <si>
    <t>770433493729996800</t>
  </si>
  <si>
    <t>http://pbs.twimg.com/profile_images/780916006092955648/Ag1dgmxf_normal.jpg</t>
  </si>
  <si>
    <t>Ciudad Autónoma de Buenos Aire</t>
  </si>
  <si>
    <t>http://twitter.com/juicioalametro/statuses/941332050602283008</t>
  </si>
  <si>
    <t>941331900232237057</t>
  </si>
  <si>
    <t>H2Mera</t>
  </si>
  <si>
    <t>Thu Dec 14 15:39:48 +0000 2017</t>
  </si>
  <si>
    <t>184215687</t>
  </si>
  <si>
    <t>http://pbs.twimg.com/profile_images/915901779052810241/t8RMlC1l_normal.jpg</t>
  </si>
  <si>
    <t>http://twitter.com/H2Mera/statuses/941331900232237057</t>
  </si>
  <si>
    <t>941331028970483713</t>
  </si>
  <si>
    <t>marcanthonyvice</t>
  </si>
  <si>
    <t>Thu Dec 14 15:36:21 +0000 2017</t>
  </si>
  <si>
    <t>169755194</t>
  </si>
  <si>
    <t>http://pbs.twimg.com/profile_images/898433685430468608/NLaF5O9D_normal.jpg</t>
  </si>
  <si>
    <t>Ecuador</t>
  </si>
  <si>
    <t>http://twitter.com/marcanthonyvice/statuses/941331028970483713</t>
  </si>
  <si>
    <t>941329827595927552</t>
  </si>
  <si>
    <t>futbolecuador</t>
  </si>
  <si>
    <t>Avergüenza al fútbol: #Racismo en el Capwell. Malos hinchas de #Emelec entonaron cánticos xenofóbicos contra Roberto #LaTuka Ordóñez https://t.co/w3OPNN5t7M https://t.co/7KzGa2hVvj</t>
  </si>
  <si>
    <t>Thu Dec 14 15:31:34 +0000 2017</t>
  </si>
  <si>
    <t>37717733</t>
  </si>
  <si>
    <t>&lt;a href="http://www.misiva.com.ec" rel="nofollow"&gt;misiva.com.ec&lt;/a&gt;</t>
  </si>
  <si>
    <t>http://pbs.twimg.com/profile_images/837813795183607808/O_6Zxevp_normal.jpg</t>
  </si>
  <si>
    <t>http://twitter.com/futbolecuador/statuses/941329827595927552</t>
  </si>
  <si>
    <t>{"hashtags":[{"text":"Racismo","indices":[22,30]},{"text":"Emelec","indices":[63,70]},{"text":"LaTuka","indices":[117,124]}],"symbols":[],"user_mentions":[],"urls":[{"url":"https://t.co/w3OPNN5t7M","expanded_url":"http://en.fut.ec/?l=86585","display_url":"en.fut.ec/?l=86585","indices":[133,156]}],"media":[{"id":941329825544912900,"id_str":"941329825544912896","indices":[157,180],"media_url":"http://pbs.twimg.com/media/DRBGfSwVwAA3Uvg.jpg","media_url_https":"https://pbs.twimg.com/media/DRBGfSwVwAA3Uvg.jpg","url":"https://t.co/7KzGa2hVvj","display_url":"pic.twitter.com/7KzGa2hVvj","expanded_url":"https://twitter.com/futbolecuador/status/941329827595927552/photo/1","type":"photo","sizes":{"thumb":{"w":150,"h":150,"resize":"crop"},"large":{"w":640,"h":400,"resize":"fit"},"medium":{"w":640,"h":400,"resize":"fit"},"small":{"w":640,"h":400,"resize":"fit"}}}]}</t>
  </si>
  <si>
    <t>941329731747753984</t>
  </si>
  <si>
    <t>fer_ruffa</t>
  </si>
  <si>
    <t>Thu Dec 14 15:31:11 +0000 2017</t>
  </si>
  <si>
    <t>778397810</t>
  </si>
  <si>
    <t>http://pbs.twimg.com/profile_images/787058525956628480/qL35NkoM_normal.jpg</t>
  </si>
  <si>
    <t>Ciudadano del mundo</t>
  </si>
  <si>
    <t>http://twitter.com/fer_ruffa/statuses/941329731747753984</t>
  </si>
  <si>
    <t>941329555280859137</t>
  </si>
  <si>
    <t>Juan86218123</t>
  </si>
  <si>
    <t>Thu Dec 14 15:30:29 +0000 2017</t>
  </si>
  <si>
    <t>860255793123405824</t>
  </si>
  <si>
    <t>http://pbs.twimg.com/profile_images/864558248858341376/EGeprshc_normal.jpg</t>
  </si>
  <si>
    <t>http://twitter.com/Juan86218123/statuses/941329555280859137</t>
  </si>
  <si>
    <t>941328550787014656</t>
  </si>
  <si>
    <t>RNMA_Arg</t>
  </si>
  <si>
    <t>Thu Dec 14 15:26:30 +0000 2017</t>
  </si>
  <si>
    <t>913558183</t>
  </si>
  <si>
    <t>http://pbs.twimg.com/profile_images/378800000488723937/68918c1d1033e17be0440a23bd5b78fc_normal.jpeg</t>
  </si>
  <si>
    <t>http://twitter.com/RNMA_Arg/statuses/941328550787014656</t>
  </si>
  <si>
    <t>941324790983479297</t>
  </si>
  <si>
    <t>#Consciencianegra #culturaafro #culturabrasileira #culturanegra #liberdade #preconceito #racismo #paz #respeito https://t.co/Nwu8uBo9pi</t>
  </si>
  <si>
    <t>Thu Dec 14 15:11:33 +0000 2017</t>
  </si>
  <si>
    <t>http://twitter.com/paubrazilis/statuses/941324790983479297</t>
  </si>
  <si>
    <t>{"hashtags":[{"text":"Consciencianegra","indices":[0,17]},{"text":"culturaafro","indices":[18,30]},{"text":"culturabrasileira","indices":[31,49]},{"text":"culturanegra","indices":[50,63]},{"text":"liberdade","indices":[64,74]},{"text":"preconceito","indices":[75,87]},{"text":"racismo","indices":[88,96]},{"text":"paz","indices":[97,101]},{"text":"respeito","indices":[102,111]}],"symbols":[],"user_mentions":[],"urls":[],"media":[{"id":941324751364067300,"id_str":"941324751364067328","indices":[112,135],"media_url":"http://pbs.twimg.com/media/DRBB379WkAAUMF-.jpg","media_url_https":"https://pbs.twimg.com/media/DRBB379WkAAUMF-.jpg","url":"https://t.co/Nwu8uBo9pi","display_url":"pic.twitter.com/Nwu8uBo9pi","expanded_url":"https://twitter.com/paubrazilis/status/941324790983479297/photo/1","type":"photo","sizes":{"large":{"w":1700,"h":1357,"resize":"fit"},"thumb":{"w":150,"h":150,"resize":"crop"},"medium":{"w":1200,"h":958,"resize":"fit"},"small":{"w":680,"h":543,"resize":"fit"}}}]}</t>
  </si>
  <si>
    <t>941317824944984064</t>
  </si>
  <si>
    <t>CineenFrases</t>
  </si>
  <si>
    <t>Frases de la película: Detroit (Kathryn Bigelow) ~ Frases de películas | Frases y Diálogos del Cine #FelizJueves #Movie #Quotes #Detroit #Racismo #Pelicula @DetroitMovie https://t.co/JfR6e96HEd</t>
  </si>
  <si>
    <t>Thu Dec 14 14:43:52 +0000 2017</t>
  </si>
  <si>
    <t>534733313</t>
  </si>
  <si>
    <t>http://pbs.twimg.com/profile_images/531489903473733632/Gcc0igA__normal.png</t>
  </si>
  <si>
    <t>Colombia</t>
  </si>
  <si>
    <t>http://twitter.com/CineenFrases/statuses/941317824944984064</t>
  </si>
  <si>
    <t>{"hashtags":[{"text":"FelizJueves","indices":[100,112]},{"text":"Movie","indices":[113,119]},{"text":"Quotes","indices":[120,127]},{"text":"Detroit","indices":[128,136]},{"text":"Racismo","indices":[137,145]},{"text":"Pelicula","indices":[146,155]}],"symbols":[],"user_mentions":[{"screen_name":"DetroitMovie","name":"DETROIT","id":841739454142275600,"id_str":"841739454142275584","indices":[156,169]}],"urls":[{"url":"https://t.co/JfR6e96HEd","expanded_url":"https://shar.es/1My6NV","display_url":"shar.es/1My6NV","indices":[170,193]}]}</t>
  </si>
  <si>
    <t>941315630480941056</t>
  </si>
  <si>
    <t>SorayaCarioca</t>
  </si>
  <si>
    <t>RT @SorayaCarioca: @claudiommenezes #preconceito e #racismo são #crimes. ALÉM de MERECER um #processo por #injúria!</t>
  </si>
  <si>
    <t>Thu Dec 14 14:35:09 +0000 2017</t>
  </si>
  <si>
    <t>341989719</t>
  </si>
  <si>
    <t>http://pbs.twimg.com/profile_images/682020666833518592/ED8tPoKF_normal.jpg</t>
  </si>
  <si>
    <t>Ex Copacabana RJ_SP desde 2009</t>
  </si>
  <si>
    <t>http://twitter.com/SorayaCarioca/statuses/941315630480941056</t>
  </si>
  <si>
    <t>{"hashtags":[{"text":"preconceito","indices":[36,48]},{"text":"racismo","indices":[51,59]},{"text":"crimes","indices":[64,71]},{"text":"processo","indices":[92,101]},{"text":"injúria","indices":[106,114]}],"symbols":[],"user_mentions":[{"screen_name":"SorayaCarioca","name":"SorayaCariocaAtriz","id":341989719,"id_str":"341989719","indices":[3,17]},{"screen_name":"claudiommenezes","name":"Claudio Menezes","id":68000707,"id_str":"68000707","indices":[19,35]}],"urls":[]}</t>
  </si>
  <si>
    <t>941315599241826306</t>
  </si>
  <si>
    <t>@claudiommenezes #preconceito e #racismo são #crimes. ALÉM de MERECER um #processo por #injúria!</t>
  </si>
  <si>
    <t>Thu Dec 14 14:35:02 +0000 2017</t>
  </si>
  <si>
    <t>68000707</t>
  </si>
  <si>
    <t>claudiommenezes</t>
  </si>
  <si>
    <t>859794329052774401</t>
  </si>
  <si>
    <t>http://twitter.com/SorayaCarioca/statuses/941315599241826306</t>
  </si>
  <si>
    <t>{"hashtags":[{"text":"preconceito","indices":[17,29]},{"text":"racismo","indices":[32,40]},{"text":"crimes","indices":[45,52]},{"text":"processo","indices":[73,82]},{"text":"injúria","indices":[87,95]}],"symbols":[],"user_mentions":[{"screen_name":"claudiommenezes","name":"Claudio Menezes","id":68000707,"id_str":"68000707","indices":[0,16]}],"urls":[]}</t>
  </si>
  <si>
    <t>941313091689697280</t>
  </si>
  <si>
    <t>El #Racismo NO es una moda, pero está de vuelta y con fuerza https://t.co/n4RPzaBYdP</t>
  </si>
  <si>
    <t>Thu Dec 14 14:25:04 +0000 2017</t>
  </si>
  <si>
    <t>http://twitter.com/LcuLatam/statuses/941313091689697280</t>
  </si>
  <si>
    <t>{"hashtags":[{"text":"Racismo","indices":[3,11]}],"symbols":[],"user_mentions":[],"urls":[{"url":"https://t.co/n4RPzaBYdP","expanded_url":"http://goo.gl/zrKnkO?btz97=1425120514","display_url":"goo.gl/zrKnkO?btz97=1…","indices":[61,84]}]}</t>
  </si>
  <si>
    <t>941311093754028032</t>
  </si>
  <si>
    <t>RamiroGiganti</t>
  </si>
  <si>
    <t>Thu Dec 14 14:17:08 +0000 2017</t>
  </si>
  <si>
    <t>323329651</t>
  </si>
  <si>
    <t>http://pbs.twimg.com/profile_images/927732599992344578/NsWtB6gI_normal.jpg</t>
  </si>
  <si>
    <t>http://twitter.com/RamiroGiganti/statuses/941311093754028032</t>
  </si>
  <si>
    <t>941308934379499521</t>
  </si>
  <si>
    <t>nxnxsmb</t>
  </si>
  <si>
    <t>Thu Dec 14 14:08:33 +0000 2017</t>
  </si>
  <si>
    <t>72121549</t>
  </si>
  <si>
    <t>http://pbs.twimg.com/profile_images/934797927448502273/eBXesDe0_normal.jpg</t>
  </si>
  <si>
    <t>Rio de Janeiro / Viçosa-MG</t>
  </si>
  <si>
    <t>http://twitter.com/nxnxsmb/statuses/941308934379499521</t>
  </si>
  <si>
    <t>941304838494867456</t>
  </si>
  <si>
    <t>thevalkirias</t>
  </si>
  <si>
    <t>Thu Dec 14 13:52:16 +0000 2017</t>
  </si>
  <si>
    <t>720233704904384512</t>
  </si>
  <si>
    <t>http://pbs.twimg.com/profile_images/726940031038984194/cRH0mBfA_normal.jpg</t>
  </si>
  <si>
    <t>contato@valkirias.com.br</t>
  </si>
  <si>
    <t>http://twitter.com/thevalkirias/statuses/941304838494867456</t>
  </si>
  <si>
    <t>{"hashtags":[{"text":"geledes","indices":[74,82]},{"text":"racismo","indices":[83,91]}],"symbols":[],"user_mentions":[{"screen_name":"geledes","name":"Geledés Mulher Negra","id":43290742,"id_str":"43290742","indices":[3,11]}],"urls":[{"url":"https://t.co/UfExARHJ1Y","expanded_url":"https://www.geledes.org.br/stephanie-ribeiro-nao-vamos-sanar-o-racismo-apenas-com-amor/","display_url":"geledes.org.br/stephanie-ribe…","indices":[93,116]}],"media":[{"id":941281549881929700,"id_str":"941281549881929728","indices":[117,140],"media_url":"http://pbs.twimg.com/media/DRAalR5XcAAd2Pg.jpg","media_url_https":"https://pbs.twimg.com/media/DRAalR5XcAAd2Pg.jpg","url":"https://t.co/KsT8awcU48","display_url":"pic.twitter.com/KsT8awcU48","expanded_url":"https://twitter.com/geledes/status/941281553451188225/photo/1","type":"photo","sizes":{"small":{"w":620,"h":466,"resize":"fit"},"thumb":{"w":150,"h":150,"resize":"crop"},"medium":{"w":620,"h":466,"resize":"fit"},"large":{"w":620,"h":466,"resize":"fit"}},"source_status_id":941281553451188200,"source_status_id_str":"941281553451188225","source_user_id":43290742,"source_user_id_str":"43290742"}]}</t>
  </si>
  <si>
    <t>941303006687047680</t>
  </si>
  <si>
    <t>flavitaa</t>
  </si>
  <si>
    <t>Thu Dec 14 13:45:00 +0000 2017</t>
  </si>
  <si>
    <t>23369212</t>
  </si>
  <si>
    <t>http://pbs.twimg.com/profile_images/931535951905673216/86Viz50M_normal.jpg</t>
  </si>
  <si>
    <t>Porto Alegre, RS</t>
  </si>
  <si>
    <t>http://twitter.com/flavitaa/statuses/941303006687047680</t>
  </si>
  <si>
    <t>941301553100713984</t>
  </si>
  <si>
    <t>pandolfoac</t>
  </si>
  <si>
    <t>RT @geledes: Jornalista é vítima de racismo em ônibus #geledes #racismo https://t.co/R9o7Ya6PZ8 https://t.co/xm1aOvY1kK</t>
  </si>
  <si>
    <t>Thu Dec 14 13:39:13 +0000 2017</t>
  </si>
  <si>
    <t>1228790906</t>
  </si>
  <si>
    <t>http://pbs.twimg.com/profile_images/940192052486144000/d5FxB581_normal.jpg</t>
  </si>
  <si>
    <t>http://twitter.com/pandolfoac/statuses/941301553100713984</t>
  </si>
  <si>
    <t>{"hashtags":[{"text":"geledes","indices":[54,62]},{"text":"racismo","indices":[63,71]}],"symbols":[],"user_mentions":[{"screen_name":"geledes","name":"Geledés Mulher Negra","id":43290742,"id_str":"43290742","indices":[3,11]}],"urls":[{"url":"https://t.co/R9o7Ya6PZ8","expanded_url":"https://www.geledes.org.br/jornalista-e-vitima-de-racismo-em-onibus/","display_url":"geledes.org.br/jornalista-e-v…","indices":[72,95]}],"media":[{"id":941295313213644800,"id_str":"941295313213644800","indices":[96,119],"media_url":"http://pbs.twimg.com/media/DRAnGaTW4AAnOkH.jpg","media_url_https":"https://pbs.twimg.com/media/DRAnGaTW4AAnOkH.jpg","url":"https://t.co/xm1aOvY1kK","display_url":"pic.twitter.com/xm1aOvY1kK","expanded_url":"https://twitter.com/geledes/status/941295315562516482/photo/1","type":"photo","sizes":{"medium":{"w":960,"h":666,"resize":"fit"},"large":{"w":960,"h":666,"resize":"fit"},"thumb":{"w":150,"h":150,"resize":"crop"},"small":{"w":680,"h":472,"resize":"fit"}},"source_status_id":941295315562516500,"source_status_id_str":"941295315562516482","source_user_id":43290742,"source_user_id_str":"43290742"}]}</t>
  </si>
  <si>
    <t>941298444030939136</t>
  </si>
  <si>
    <t>Thu Dec 14 13:26:52 +0000 2017</t>
  </si>
  <si>
    <t>http://twitter.com/VaniaBlack5/statuses/941298444030939136</t>
  </si>
  <si>
    <t>941298423537524736</t>
  </si>
  <si>
    <t>carlatoscan</t>
  </si>
  <si>
    <t>Thu Dec 14 13:26:47 +0000 2017</t>
  </si>
  <si>
    <t>2843475976</t>
  </si>
  <si>
    <t>http://pbs.twimg.com/profile_images/919653223564238855/iYEJTRiQ_normal.jpg</t>
  </si>
  <si>
    <t>Novo Hamburgo, Brasil</t>
  </si>
  <si>
    <t>http://twitter.com/carlatoscan/statuses/941298423537524736</t>
  </si>
  <si>
    <t>941297778772336640</t>
  </si>
  <si>
    <t>affirabi</t>
  </si>
  <si>
    <t>Thu Dec 14 13:24:13 +0000 2017</t>
  </si>
  <si>
    <t>156750252</t>
  </si>
  <si>
    <t>http://pbs.twimg.com/profile_images/922666099786833920/DFFXAtGu_normal.jpg</t>
  </si>
  <si>
    <t>http://twitter.com/affirabi/statuses/941297778772336640</t>
  </si>
  <si>
    <t>941297650426630144</t>
  </si>
  <si>
    <t>zack_Dsouza</t>
  </si>
  <si>
    <t>Thu Dec 14 13:23:42 +0000 2017</t>
  </si>
  <si>
    <t>43953019</t>
  </si>
  <si>
    <t>http://pbs.twimg.com/profile_images/806332048243916800/qKM-dsjQ_normal.jpg</t>
  </si>
  <si>
    <t xml:space="preserve">Brasil São Paulo zona sul </t>
  </si>
  <si>
    <t>http://twitter.com/zack_Dsouza/statuses/941297650426630144</t>
  </si>
  <si>
    <t>941297586585128960</t>
  </si>
  <si>
    <t>“Se você estuda a origem do racismo, você consegue combater o racismo. Nós vivemos numa sociedade racista” #geledes #racismo https://t.co/wzKXNF8k2z https://t.co/qcsa47BhVc</t>
  </si>
  <si>
    <t>Thu Dec 14 13:23:27 +0000 2017</t>
  </si>
  <si>
    <t>http://twitter.com/geledes/statuses/941297586585128960</t>
  </si>
  <si>
    <t>{"hashtags":[{"text":"geledes","indices":[107,115]},{"text":"racismo","indices":[116,124]}],"symbols":[],"user_mentions":[],"urls":[{"url":"https://t.co/wzKXNF8k2z","expanded_url":"https://www.geledes.org.br/se-voce-estuda-origem-do-racismo-voce-consegue-combater-o-racismo-nos-vivemos-numa-sociedade-racista/","display_url":"geledes.org.br/se-voce-estuda…","indices":[125,148]}],"media":[{"id":941297584810836000,"id_str":"941297584810835969","indices":[149,172],"media_url":"http://pbs.twimg.com/media/DRApKoqVQAE062r.jpg","media_url_https":"https://pbs.twimg.com/media/DRApKoqVQAE062r.jpg","url":"https://t.co/qcsa47BhVc","display_url":"pic.twitter.com/qcsa47BhVc","expanded_url":"https://twitter.com/geledes/status/941297586585128960/photo/1","type":"photo","sizes":{"small":{"w":680,"h":354,"resize":"fit"},"thumb":{"w":150,"h":150,"resize":"crop"},"large":{"w":750,"h":390,"resize":"fit"},"medium":{"w":750,"h":390,"resize":"fit"}}}]}</t>
  </si>
  <si>
    <t>941295315562516482</t>
  </si>
  <si>
    <t>Jornalista é vítima de racismo em ônibus #geledes #racismo https://t.co/R9o7Ya6PZ8 https://t.co/xm1aOvY1kK</t>
  </si>
  <si>
    <t>Thu Dec 14 13:14:26 +0000 2017</t>
  </si>
  <si>
    <t>http://twitter.com/geledes/statuses/941295315562516482</t>
  </si>
  <si>
    <t>{"hashtags":[{"text":"geledes","indices":[41,49]},{"text":"racismo","indices":[50,58]}],"symbols":[],"user_mentions":[],"urls":[{"url":"https://t.co/R9o7Ya6PZ8","expanded_url":"https://www.geledes.org.br/jornalista-e-vitima-de-racismo-em-onibus/","display_url":"geledes.org.br/jornalista-e-v…","indices":[59,82]}],"media":[{"id":941295313213644800,"id_str":"941295313213644800","indices":[83,106],"media_url":"http://pbs.twimg.com/media/DRAnGaTW4AAnOkH.jpg","media_url_https":"https://pbs.twimg.com/media/DRAnGaTW4AAnOkH.jpg","url":"https://t.co/xm1aOvY1kK","display_url":"pic.twitter.com/xm1aOvY1kK","expanded_url":"https://twitter.com/geledes/status/941295315562516482/photo/1","type":"photo","sizes":{"medium":{"w":960,"h":666,"resize":"fit"},"large":{"w":960,"h":666,"resize":"fit"},"thumb":{"w":150,"h":150,"resize":"crop"},"small":{"w":680,"h":472,"resize":"fit"}}}]}</t>
  </si>
  <si>
    <t>941294782965538817</t>
  </si>
  <si>
    <t>Lapazconstruye</t>
  </si>
  <si>
    <t>@senadomexicano @CGBSenado #Vegüenza les había de dar que #compatriotas sufriendo #discriminación y #racismo sigan mandando dinero a #México para que ustedes puedan darse su #Bono #NoLeyDeSeguridaInterior</t>
  </si>
  <si>
    <t>Thu Dec 14 13:12:19 +0000 2017</t>
  </si>
  <si>
    <t>156720463</t>
  </si>
  <si>
    <t>senadomexicano</t>
  </si>
  <si>
    <t>3329826177</t>
  </si>
  <si>
    <t>941120330952671233</t>
  </si>
  <si>
    <t>http://pbs.twimg.com/profile_images/610864336500822016/kFAFBNL0_normal.jpg</t>
  </si>
  <si>
    <t>Estados Unidos</t>
  </si>
  <si>
    <t>http://twitter.com/Lapazconstruye/statuses/941294782965538817</t>
  </si>
  <si>
    <t>{"hashtags":[{"text":"Vegüenza","indices":[27,36]},{"text":"compatriotas","indices":[58,71]},{"text":"discriminación","indices":[82,97]},{"text":"racismo","indices":[100,108]},{"text":"México","indices":[133,140]},{"text":"Bono","indices":[174,179]},{"text":"NoLeyDeSeguridaInterior","indices":[180,204]}],"symbols":[],"user_mentions":[{"screen_name":"senadomexicano","name":"Senado de México","id":156720463,"id_str":"156720463","indices":[0,15]},{"screen_name":"CGBSenado","name":"CEI Gilberto Bosques","id":1561165364,"id_str":"1561165364","indices":[16,26]}],"urls":[]}</t>
  </si>
  <si>
    <t>941292629492420610</t>
  </si>
  <si>
    <t>NegroNormal</t>
  </si>
  <si>
    <t>Thu Dec 14 13:03:45 +0000 2017</t>
  </si>
  <si>
    <t>149612661</t>
  </si>
  <si>
    <t>http://pbs.twimg.com/profile_images/861239508020465664/FjfgV1rd_normal.jpg</t>
  </si>
  <si>
    <t>Mora Aracaju - Sergipe Brasil</t>
  </si>
  <si>
    <t>http://twitter.com/NegroNormal/statuses/941292629492420610</t>
  </si>
  <si>
    <t>941292144303706113</t>
  </si>
  <si>
    <t>LiviaArrelias</t>
  </si>
  <si>
    <t>Thu Dec 14 13:01:50 +0000 2017</t>
  </si>
  <si>
    <t>912103396592766977</t>
  </si>
  <si>
    <t>http://pbs.twimg.com/profile_images/912109540728082433/v225rr1V_normal.jpg</t>
  </si>
  <si>
    <t>Santarém, Brasil</t>
  </si>
  <si>
    <t>http://twitter.com/LiviaArrelias/statuses/941292144303706113</t>
  </si>
  <si>
    <t>941290037592944640</t>
  </si>
  <si>
    <t>MarTaboada68</t>
  </si>
  <si>
    <t>RT @mareatlantica: Da man do tecido asociativo, @IgualdadeCoruna intensifica a loita contra o #racismo e a #LGBTQIfobia  https://t.co/NPUeErYivp</t>
  </si>
  <si>
    <t>Thu Dec 14 12:53:27 +0000 2017</t>
  </si>
  <si>
    <t>799122014</t>
  </si>
  <si>
    <t>http://pbs.twimg.com/profile_images/939578295338913792/d7iZ2Jbk_normal.jpg</t>
  </si>
  <si>
    <t xml:space="preserve">a coruna
</t>
  </si>
  <si>
    <t>http://twitter.com/MarTaboada68/statuses/941290037592944640</t>
  </si>
  <si>
    <t>{"hashtags":[{"text":"racismo","indices":[94,102]},{"text":"LGBTQIfobia","indices":[107,119]}],"symbols":[],"user_mentions":[{"screen_name":"mareatlantica","name":"Marea Atlántica","id":2614170199,"id_str":"2614170199","indices":[3,17]},{"screen_name":"IgualdadeCoruna","name":"Igualdade A Coruña","id":3297236700,"id_str":"3297236700","indices":[48,64]}],"urls":[]}</t>
  </si>
  <si>
    <t>941285749902774273</t>
  </si>
  <si>
    <t>Ana_Shum</t>
  </si>
  <si>
    <t>Thu Dec 14 12:36:25 +0000 2017</t>
  </si>
  <si>
    <t>1463219341</t>
  </si>
  <si>
    <t>http://pbs.twimg.com/profile_images/521161725832204289/ROkAAnGt_normal.jpeg</t>
  </si>
  <si>
    <t>Sc-Bolilandia</t>
  </si>
  <si>
    <t>http://twitter.com/Ana_Shum/statuses/941285749902774273</t>
  </si>
  <si>
    <t>941285544486670336</t>
  </si>
  <si>
    <t>TenResistencia</t>
  </si>
  <si>
    <t>Thu Dec 14 12:35:36 +0000 2017</t>
  </si>
  <si>
    <t>362536936</t>
  </si>
  <si>
    <t>http://pbs.twimg.com/profile_images/795778809878302720/PfvMuoB__normal.jpg</t>
  </si>
  <si>
    <t>http://twitter.com/TenResistencia/statuses/941285544486670336</t>
  </si>
  <si>
    <t>941283986780934145</t>
  </si>
  <si>
    <t>evaaae</t>
  </si>
  <si>
    <t>Thu Dec 14 12:29:25 +0000 2017</t>
  </si>
  <si>
    <t>188022318</t>
  </si>
  <si>
    <t>http://pbs.twimg.com/profile_images/2430243141/auzbb1idtha2v3kc6os5_normal.jpeg</t>
  </si>
  <si>
    <t>argentina</t>
  </si>
  <si>
    <t>http://twitter.com/evaaae/statuses/941283986780934145</t>
  </si>
  <si>
    <t>941282621052669952</t>
  </si>
  <si>
    <t>resendeandrade1</t>
  </si>
  <si>
    <t>RT @otempo: ‘Sei que eu sou racista, mas não posso controlar’, diz Day McCarthy #racismo  https://t.co/2CWs1YM1jf‘sei-que-eu-sou-racista-mas-não-posso-controlar’-diz-day-mccarthy-1.1552915 https://t.co/Op1uvIEeis</t>
  </si>
  <si>
    <t>Thu Dec 14 12:23:59 +0000 2017</t>
  </si>
  <si>
    <t>859081595399131136</t>
  </si>
  <si>
    <t>http://pbs.twimg.com/profile_images/859086300053417984/WTq1FeD-_normal.jpg</t>
  </si>
  <si>
    <t>Minas Gerais</t>
  </si>
  <si>
    <t>http://twitter.com/resendeandrade1/statuses/941282621052669952</t>
  </si>
  <si>
    <t>{"hashtags":[{"text":"racismo","indices":[80,88]}],"symbols":[],"user_mentions":[{"screen_name":"otempo","name":"Portal O Tempo","id":29274419,"id_str":"29274419","indices":[3,10]}],"urls":[{"url":"https://t.co/2CWs1YM1jf","expanded_url":"http://www.otempo.com.br/diversão/celebridades/","display_url":"otempo.com.br/diversão/celeb…","indices":[90,113]}]}</t>
  </si>
  <si>
    <t>941281553451188225</t>
  </si>
  <si>
    <t>Stephanie Ribeiro: Não vamos sanar o racismo apenas com amor #geledes #racismo  https://t.co/UfExARHJ1Y https://t.co/KsT8awcU48</t>
  </si>
  <si>
    <t>Thu Dec 14 12:19:45 +0000 2017</t>
  </si>
  <si>
    <t>http://twitter.com/geledes/statuses/941281553451188225</t>
  </si>
  <si>
    <t>{"hashtags":[{"text":"geledes","indices":[61,69]},{"text":"racismo","indices":[70,78]}],"symbols":[],"user_mentions":[],"urls":[{"url":"https://t.co/UfExARHJ1Y","expanded_url":"https://www.geledes.org.br/stephanie-ribeiro-nao-vamos-sanar-o-racismo-apenas-com-amor/","display_url":"geledes.org.br/stephanie-ribe…","indices":[80,103]}],"media":[{"id":941281549881929700,"id_str":"941281549881929728","indices":[104,127],"media_url":"http://pbs.twimg.com/media/DRAalR5XcAAd2Pg.jpg","media_url_https":"https://pbs.twimg.com/media/DRAalR5XcAAd2Pg.jpg","url":"https://t.co/KsT8awcU48","display_url":"pic.twitter.com/KsT8awcU48","expanded_url":"https://twitter.com/geledes/status/941281553451188225/photo/1","type":"photo","sizes":{"small":{"w":620,"h":466,"resize":"fit"},"thumb":{"w":150,"h":150,"resize":"crop"},"medium":{"w":620,"h":466,"resize":"fit"},"large":{"w":620,"h":466,"resize":"fit"}}}]}</t>
  </si>
  <si>
    <t>941274397733728257</t>
  </si>
  <si>
    <t>Varondelis</t>
  </si>
  <si>
    <t>Thu Dec 14 11:51:19 +0000 2017</t>
  </si>
  <si>
    <t>145604652</t>
  </si>
  <si>
    <t>http://pbs.twimg.com/profile_images/448238976973828096/wr36FQAF_normal.jpeg</t>
  </si>
  <si>
    <t>Lanus</t>
  </si>
  <si>
    <t>http://twitter.com/Varondelis/statuses/941274397733728257</t>
  </si>
  <si>
    <t>941273844911955968</t>
  </si>
  <si>
    <t>Red__Accion</t>
  </si>
  <si>
    <t>#DDHH #Argentina Manifiesto de periodistas contra las #operaciones de #prensa, el #racismo y la #represión en casos #SantiagoMaldonado y #RafaelNahuel https://t.co/QJCdsRMjNY #JusticiaPorSantiagoMaldonado #JusticiaPorRafaelNahuel @Red__Accion https://t.co/Dm4liYpVvi</t>
  </si>
  <si>
    <t>Thu Dec 14 11:49:07 +0000 2017</t>
  </si>
  <si>
    <t>158505485</t>
  </si>
  <si>
    <t>http://pbs.twimg.com/profile_images/911604576553455616/J0LsKOvu_normal.jpg</t>
  </si>
  <si>
    <t>http://twitter.com/Red__Accion/statuses/941273844911955968</t>
  </si>
  <si>
    <t>{"hashtags":[{"text":"DDHH","indices":[0,5]},{"text":"Argentina","indices":[6,16]},{"text":"operaciones","indices":[54,66]},{"text":"prensa","indices":[70,77]},{"text":"racismo","indices":[82,90]},{"text":"represión","indices":[96,106]},{"text":"SantiagoMaldonado","indices":[116,134]},{"text":"RafaelNahuel","indices":[137,150]},{"text":"JusticiaPorSantiagoMaldonado","indices":[175,204]},{"text":"JusticiaPorRafaelNahuel","indices":[205,229]}],"symbols":[],"user_mentions":[{"screen_name":"Red__Accion","name":"ANRed #20años","id":158505485,"id_str":"158505485","indices":[230,242]}],"urls":[{"url":"https://t.co/QJCdsRMjNY","expanded_url":"http://www.anred.org/spip.php?article15575","display_url":"anred.org/spip.php?artic…","indices":[151,174]}],"media":[{"id":939488121934286800,"id_str":"939488121934286850","indices":[243,266],"media_url":"http://pbs.twimg.com/media/DQm7eCKXkAIoTs2.jpg","media_url_https":"https://pbs.twimg.com/media/DQm7eCKXkAIoTs2.jpg","url":"https://t.co/Dm4liYpVvi","display_url":"pic.twitter.com/Dm4liYpVvi","expanded_url":"https://twitter.com/Red__Accion/status/939488127844052993/photo/1","type":"photo","sizes":{"medium":{"w":552,"h":587,"resize":"fit"},"large":{"w":552,"h":587,"resize":"fit"},"thumb":{"w":150,"h":150,"resize":"crop"},"small":{"w":552,"h":587,"resize":"fit"}},"source_status_id":939488127844053000,"source_status_id_str":"939488127844052993","source_user_id":158505485,"source_user_id_str":"158505485"}]}</t>
  </si>
  <si>
    <t>941249164649824257</t>
  </si>
  <si>
    <t>CastasDivas</t>
  </si>
  <si>
    <t>Es como si esta hija de puta se quejara de que la llamamos hija de puta "por ser cholita" #RodrigoLanza y #MariaGabrielaChávez, dos pobres víctimas del #Racismo y la #Xenofobia de los fascistas españoles. https://t.co/wNdEoYo2k0</t>
  </si>
  <si>
    <t>Thu Dec 14 10:11:03 +0000 2017</t>
  </si>
  <si>
    <t>2382029347</t>
  </si>
  <si>
    <t>941245263695568896</t>
  </si>
  <si>
    <t>http://pbs.twimg.com/profile_images/941079223942467587/7xEt6CMS_normal.jpg</t>
  </si>
  <si>
    <t>España / Sefarad</t>
  </si>
  <si>
    <t>http://twitter.com/CastasDivas/statuses/941249164649824257</t>
  </si>
  <si>
    <t>{"hashtags":[{"text":"RodrigoLanza","indices":[90,103]},{"text":"MariaGabrielaChávez","indices":[106,126]},{"text":"Racismo","indices":[152,160]},{"text":"Xenofobia","indices":[166,176]}],"symbols":[],"user_mentions":[],"urls":[],"media":[{"id":941248209090961400,"id_str":"941248209090961408","indices":[205,228],"media_url":"http://pbs.twimg.com/media/DQ_8QlxW4AAcI9t.jpg","media_url_https":"https://pbs.twimg.com/media/DQ_8QlxW4AAcI9t.jpg","url":"https://t.co/wNdEoYo2k0","display_url":"pic.twitter.com/wNdEoYo2k0","expanded_url":"https://twitter.com/CastasDivas/status/941249164649824257/photo/1","type":"photo","sizes":{"small":{"w":399,"h":382,"resize":"fit"},"thumb":{"w":150,"h":150,"resize":"crop"},"large":{"w":399,"h":382,"resize":"fit"},"medium":{"w":399,"h":382,"resize":"fit"}}}]}</t>
  </si>
  <si>
    <t>941247048929763328</t>
  </si>
  <si>
    <t>amaia_haikazti</t>
  </si>
  <si>
    <t>RT @asambleamajaras: #Racismo: Destino Fatal #Documental #Historia #Capitalismo 
https://t.co/08GN6clVsh https://t.co/cfsKcIeGzw</t>
  </si>
  <si>
    <t>Thu Dec 14 10:02:38 +0000 2017</t>
  </si>
  <si>
    <t>2745546675</t>
  </si>
  <si>
    <t>http://pbs.twimg.com/profile_images/751846995053117440/7w8cBFtg_normal.jpg</t>
  </si>
  <si>
    <t>http://twitter.com/amaia_haikazti/statuses/941247048929763328</t>
  </si>
  <si>
    <t>{"hashtags":[{"text":"Racismo","indices":[21,29]},{"text":"Documental","indices":[45,56]},{"text":"Historia","indices":[57,66]},{"text":"Capitalismo","indices":[67,79]}],"symbols":[],"user_mentions":[{"screen_name":"asambleamajaras","name":"Asamblea de Majaras","id":112003944,"id_str":"112003944","indices":[3,19]}],"urls":[{"url":"https://t.co/08GN6clVsh","expanded_url":"http://asambleademajaras.com/videos/detalle_video.php?idvideo=754","display_url":"asambleademajaras.com/videos/detalle…","indices":[82,105]}],"media":[{"id":941246542169690100,"id_str":"941246542169690112","indices":[106,129],"media_url":"http://pbs.twimg.com/media/DQ_6vkAW0AAyEwL.jpg","media_url_https":"https://pbs.twimg.com/media/DQ_6vkAW0AAyEwL.jpg","url":"https://t.co/cfsKcIeGzw","display_url":"pic.twitter.com/cfsKcIeGzw","expanded_url":"https://twitter.com/asambleamajaras/status/941246545302835201/photo/1","type":"photo","sizes":{"large":{"w":150,"h":200,"resize":"fit"},"medium":{"w":150,"h":200,"resize":"fit"},"thumb":{"w":150,"h":150,"resize":"crop"},"small":{"w":150,"h":200,"resize":"fit"}},"source_status_id":941246545302835200,"source_status_id_str":"941246545302835201","source_user_id":112003944,"source_user_id_str":"112003944"}]}</t>
  </si>
  <si>
    <t>941246545302835201</t>
  </si>
  <si>
    <t>#Racismo: Destino Fatal #Documental #Historia #Capitalismo 
https://t.co/08GN6clVsh https://t.co/cfsKcIeGzw</t>
  </si>
  <si>
    <t>Thu Dec 14 10:00:38 +0000 2017</t>
  </si>
  <si>
    <t>http://twitter.com/asambleamajaras/statuses/941246545302835201</t>
  </si>
  <si>
    <t>{"hashtags":[{"text":"Racismo","indices":[0,8]},{"text":"Documental","indices":[24,35]},{"text":"Historia","indices":[36,45]},{"text":"Capitalismo","indices":[46,58]}],"symbols":[],"user_mentions":[],"urls":[{"url":"https://t.co/08GN6clVsh","expanded_url":"http://asambleademajaras.com/videos/detalle_video.php?idvideo=754","display_url":"asambleademajaras.com/videos/detalle…","indices":[61,84]}],"media":[{"id":941246542169690100,"id_str":"941246542169690112","indices":[85,108],"media_url":"http://pbs.twimg.com/media/DQ_6vkAW0AAyEwL.jpg","media_url_https":"https://pbs.twimg.com/media/DQ_6vkAW0AAyEwL.jpg","url":"https://t.co/cfsKcIeGzw","display_url":"pic.twitter.com/cfsKcIeGzw","expanded_url":"https://twitter.com/asambleamajaras/status/941246545302835201/photo/1","type":"photo","sizes":{"large":{"w":150,"h":200,"resize":"fit"},"medium":{"w":150,"h":200,"resize":"fit"},"thumb":{"w":150,"h":150,"resize":"crop"},"small":{"w":150,"h":200,"resize":"fit"}}}]}</t>
  </si>
  <si>
    <t>941233845592035328</t>
  </si>
  <si>
    <t>El #Racismo NO es una moda, pero está de vuelta y con fuerza https://t.co/nQpqgACKBe</t>
  </si>
  <si>
    <t>Thu Dec 14 09:10:10 +0000 2017</t>
  </si>
  <si>
    <t>http://twitter.com/jonathan71b/statuses/941233845592035328</t>
  </si>
  <si>
    <t>{"hashtags":[{"text":"Racismo","indices":[3,11]}],"symbols":[],"user_mentions":[],"urls":[{"url":"https://t.co/nQpqgACKBe","expanded_url":"http://goo.gl/zrKnkO?btz24=0910121014","display_url":"goo.gl/zrKnkO?btz24=0…","indices":[61,84]}]}</t>
  </si>
  <si>
    <t>941228437573898240</t>
  </si>
  <si>
    <t>eugeniauxia</t>
  </si>
  <si>
    <t>Thu Dec 14 08:48:41 +0000 2017</t>
  </si>
  <si>
    <t>339798451</t>
  </si>
  <si>
    <t>http://pbs.twimg.com/profile_images/664361323275382784/nFb_dktr_normal.jpg</t>
  </si>
  <si>
    <t>http://twitter.com/eugeniauxia/statuses/941228437573898240</t>
  </si>
  <si>
    <t>941222578517168128</t>
  </si>
  <si>
    <t>mareatlantica</t>
  </si>
  <si>
    <t>Da man do tecido asociativo, @IgualdadeCoruna intensifica a loita contra o #racismo e a #LGBTQIfobia  https://t.co/NPUeErYivp</t>
  </si>
  <si>
    <t>Thu Dec 14 08:25:24 +0000 2017</t>
  </si>
  <si>
    <t>2614170199</t>
  </si>
  <si>
    <t>http://pbs.twimg.com/profile_images/709281287329202177/MwO64d09_normal.jpg</t>
  </si>
  <si>
    <t>A Coruña</t>
  </si>
  <si>
    <t>http://twitter.com/mareatlantica/statuses/941222578517168128</t>
  </si>
  <si>
    <t>{"hashtags":[{"text":"racismo","indices":[75,83]},{"text":"LGBTQIfobia","indices":[88,100]}],"symbols":[],"user_mentions":[{"screen_name":"IgualdadeCoruna","name":"Igualdade A Coruña","id":3297236700,"id_str":"3297236700","indices":[29,45]}],"urls":[{"url":"https://t.co/NPUeErYivp","expanded_url":"http://www.coruna.gal/portal/gl/concello/noticias/detalle-novas/a-concelleria-de-igualdade-apoia-a-posta-en-marcha-de-dous-observatorios-para-sensibilizar-ante-os/suceso/1453637083490","display_url":"coruna.gal/portal/gl/conc…","indices":[102,125]}]}</t>
  </si>
  <si>
    <t>941211090788200449</t>
  </si>
  <si>
    <t>loscalvitos</t>
  </si>
  <si>
    <t>... y nos conocemos mucho (viñeta inspirada en una respuesta que le escribí ayer a @MacarenaBerlin1 )
#machismo #xenofobia #discriminación #misoginia #racismo #NiUnaMas #NiUnaMenos #premiosameco https://t.co/8ZeMOU9ksr</t>
  </si>
  <si>
    <t>Thu Dec 14 07:39:45 +0000 2017</t>
  </si>
  <si>
    <t>767736000516874241</t>
  </si>
  <si>
    <t>http://pbs.twimg.com/profile_images/774497696132505600/YAP7zHIC_normal.jpg</t>
  </si>
  <si>
    <t>http://twitter.com/loscalvitos/statuses/941211090788200449</t>
  </si>
  <si>
    <t>{"hashtags":[{"text":"machismo","indices":[102,111]},{"text":"xenofobia","indices":[112,122]},{"text":"discriminación","indices":[123,138]},{"text":"misoginia","indices":[139,149]},{"text":"racismo","indices":[150,158]},{"text":"NiUnaMas","indices":[159,168]},{"text":"NiUnaMenos","indices":[169,180]},{"text":"premiosameco","indices":[181,194]}],"symbols":[],"user_mentions":[{"screen_name":"MacarenaBerlin1","name":"Macarena Berlín","id":474304178,"id_str":"474304178","indices":[83,99]}],"urls":[],"media":[{"id":941210330306367500,"id_str":"941210330306367488","indices":[195,218],"media_url":"http://pbs.twimg.com/media/DQ_ZzwTW0AAK_4Q.jpg","media_url_https":"https://pbs.twimg.com/media/DQ_ZzwTW0AAK_4Q.jpg","url":"https://t.co/8ZeMOU9ksr","display_url":"pic.twitter.com/8ZeMOU9ksr","expanded_url":"https://twitter.com/loscalvitos/status/941211090788200449/photo/1","type":"photo","sizes":{"medium":{"w":1100,"h":705,"resize":"fit"},"small":{"w":680,"h":436,"resize":"fit"},"thumb":{"w":150,"h":150,"resize":"crop"},"large":{"w":1100,"h":705,"resize":"fit"}}}]}</t>
  </si>
  <si>
    <t>941191337818443776</t>
  </si>
  <si>
    <t>jedithiago</t>
  </si>
  <si>
    <t>Eu preciso entender a fina linha de #coerência entre proteger a filha do #racismo e menos de um mês expôr publicamente a mesma filha a #putaria íntima do casal, porquê p mim isso cheira a auto- promoção #SóAcho</t>
  </si>
  <si>
    <t>Thu Dec 14 06:21:16 +0000 2017</t>
  </si>
  <si>
    <t>96203668</t>
  </si>
  <si>
    <t>http://pbs.twimg.com/profile_images/941304056756297731/lHRtPzw3_normal.jpg</t>
  </si>
  <si>
    <t>http://twitter.com/jedithiago/statuses/941191337818443776</t>
  </si>
  <si>
    <t>{"hashtags":[{"text":"coerência","indices":[36,46]},{"text":"racismo","indices":[73,81]},{"text":"putaria","indices":[135,143]},{"text":"SóAcho","indices":[203,210]}],"symbols":[],"user_mentions":[],"urls":[]}</t>
  </si>
  <si>
    <t>941176106702471168</t>
  </si>
  <si>
    <t>almaalvarez9</t>
  </si>
  <si>
    <t>RT @ISBeauvoir: #Entérate 
¿Cómo funciona el #racismo en México? (https://t.co/HIcroaC0eK)
@Nayiten del #ILSB habla al respecto para @HuffPostMexico https://t.co/5gVRZzi4eR</t>
  </si>
  <si>
    <t>Thu Dec 14 05:20:44 +0000 2017</t>
  </si>
  <si>
    <t>388648229</t>
  </si>
  <si>
    <t>http://pbs.twimg.com/profile_images/938052187288203264/h_XNJx7t_normal.jpg</t>
  </si>
  <si>
    <t>http://twitter.com/almaalvarez9/statuses/941176106702471168</t>
  </si>
  <si>
    <t>{"hashtags":[{"text":"Entérate","indices":[16,25]},{"text":"racismo","indices":[45,53]},{"text":"ILSB","indices":[104,109]}],"symbols":[],"user_mentions":[{"screen_name":"ISBeauvoir","name":"Inst Simone Beauvoir","id":834692426,"id_str":"834692426","indices":[3,14]},{"screen_name":"Nayiten","name":"Nay.","id":608141660,"id_str":"608141660","indices":[91,99]}],"urls":[{"url":"https://t.co/HIcroaC0eK","expanded_url":"https://buff.ly/2hu23LO","display_url":"buff.ly/2hu23LO","indices":[66,89]}]}</t>
  </si>
  <si>
    <t>941160915524780032</t>
  </si>
  <si>
    <t>dosisdedose</t>
  </si>
  <si>
    <t>Asquerosos gestos guturales de los hinchas de #Emelec contra la #Tuca La @FEFecuador debería suspender la final y eliminar al @CSEmelec por #racismo y delitos de #odio @DelfinSC</t>
  </si>
  <si>
    <t>Thu Dec 14 04:20:22 +0000 2017</t>
  </si>
  <si>
    <t>219456528</t>
  </si>
  <si>
    <t>http://pbs.twimg.com/profile_images/740635929732390916/AYRvvpP1_normal.jpg</t>
  </si>
  <si>
    <t>Earth</t>
  </si>
  <si>
    <t>http://twitter.com/dosisdedose/statuses/941160915524780032</t>
  </si>
  <si>
    <t>{"hashtags":[{"text":"Emelec","indices":[46,53]},{"text":"Tuca","indices":[64,69]},{"text":"racismo","indices":[140,148]},{"text":"odio","indices":[162,167]}],"symbols":[],"user_mentions":[{"screen_name":"FEFecuador","name":"FEF Ecuador","id":2409683900,"id_str":"2409683900","indices":[73,84]},{"screen_name":"CSEmelec","name":"Club Sport Emelec","id":15447575,"id_str":"15447575","indices":[126,135]},{"screen_name":"DelfinSC","name":"Delfín Sporting Club","id":164501242,"id_str":"164501242","indices":[168,177]}],"urls":[]}</t>
  </si>
  <si>
    <t>941159336738541568</t>
  </si>
  <si>
    <t>SarahKhuyana</t>
  </si>
  <si>
    <t>“Qué tal sobre la supremacía racista n los Asiáticos? O la del Medio Oriente? El #racismo no solo se relega a los “blancos”. Exacto! #racismo existe n cualquier raza, país, clase social económica, religión. #mundo #noticias #Hispanos #Latinos Todo es “simple” falta d autoestima https://t.co/MBWuGU2e89</t>
  </si>
  <si>
    <t>Thu Dec 14 04:14:06 +0000 2017</t>
  </si>
  <si>
    <t>2267474578</t>
  </si>
  <si>
    <t>http://pbs.twimg.com/profile_images/760004245923868672/0Q-sCxar_normal.jpg</t>
  </si>
  <si>
    <t>http://twitter.com/SarahKhuyana/statuses/941159336738541568</t>
  </si>
  <si>
    <t>{"hashtags":[{"text":"racismo","indices":[81,89]},{"text":"racismo","indices":[133,141]},{"text":"mundo","indices":[207,213]},{"text":"noticias","indices":[214,223]},{"text":"Hispanos","indices":[224,233]},{"text":"Latinos","indices":[234,242]}],"symbols":[],"user_mentions":[],"urls":[{"url":"https://t.co/MBWuGU2e89","expanded_url":"https://twitter.com/drshayphd/status/923932272272736256","display_url":"twitter.com/drshayphd/stat…","indices":[279,302]}]}</t>
  </si>
  <si>
    <t>941139464377823233</t>
  </si>
  <si>
    <t>El #racismo es uno de los mayores problemas de la humanidad desde sus inicios, aprende más sobre este tema https://t.co/gegUqTrIgM</t>
  </si>
  <si>
    <t>Thu Dec 14 02:55:08 +0000 2017</t>
  </si>
  <si>
    <t>http://twitter.com/BlogLCU/statuses/941139464377823233</t>
  </si>
  <si>
    <t>{"hashtags":[{"text":"racismo","indices":[3,11]}],"symbols":[],"user_mentions":[],"urls":[{"url":"https://t.co/gegUqTrIgM","expanded_url":"http://goo.gl/zrKnkO?btz37=0255120914","display_url":"goo.gl/zrKnkO?btz37=0…","indices":[107,130]}]}</t>
  </si>
  <si>
    <t>941128076955615233</t>
  </si>
  <si>
    <t>ViViLokilla</t>
  </si>
  <si>
    <t>Mire la verdad de USA.
MALDITO TRUMP 
#trump #EnviadoCHV #migracion #muro #racismo https://t.co/UkUco3dNZ5</t>
  </si>
  <si>
    <t>Thu Dec 14 02:09:53 +0000 2017</t>
  </si>
  <si>
    <t>42870200</t>
  </si>
  <si>
    <t>http://pbs.twimg.com/profile_images/796725163794563072/LswgElug_normal.jpg</t>
  </si>
  <si>
    <t>http://twitter.com/ViViLokilla/statuses/941128076955615233</t>
  </si>
  <si>
    <t>{"hashtags":[{"text":"trump","indices":[38,44]},{"text":"EnviadoCHV","indices":[45,56]},{"text":"migracion","indices":[57,67]},{"text":"muro","indices":[68,73]},{"text":"racismo","indices":[74,82]}],"symbols":[],"user_mentions":[],"urls":[{"url":"https://t.co/UkUco3dNZ5","expanded_url":"https://twitter.com/DMatamala/status/940981610530377728","display_url":"twitter.com/DMatamala/stat…","indices":[83,106]}]}</t>
  </si>
  <si>
    <t>941123290692816897</t>
  </si>
  <si>
    <t>than_h</t>
  </si>
  <si>
    <t>RT @geledes: Emicida: “Se você não se ofende ao ver pretos na miséria, tenha a fineza de ficar calado”
#geledes #racismo #desigualdaderacial
https://t.co/CIS3QgOzRe https://t.co/GDpkGpUG5J</t>
  </si>
  <si>
    <t>Thu Dec 14 01:50:52 +0000 2017</t>
  </si>
  <si>
    <t>400682602</t>
  </si>
  <si>
    <t>http://pbs.twimg.com/profile_images/886795858993451008/kcKA_M8c_normal.jpg</t>
  </si>
  <si>
    <t>http://twitter.com/than_h/statuses/941123290692816897</t>
  </si>
  <si>
    <t>{"hashtags":[{"text":"geledes","indices":[103,111]},{"text":"racismo","indices":[112,120]}],"symbols":[],"user_mentions":[{"screen_name":"geledes","name":"Geledés Mulher Negra","id":43290742,"id_str":"43290742","indices":[3,11]}],"urls":[]}</t>
  </si>
  <si>
    <t>941105058900561920</t>
  </si>
  <si>
    <t>luizantonio_it</t>
  </si>
  <si>
    <t>Thu Dec 14 00:38:25 +0000 2017</t>
  </si>
  <si>
    <t>300082342</t>
  </si>
  <si>
    <t>http://pbs.twimg.com/profile_images/429287152090750977/w2WHCsaA_normal.jpeg</t>
  </si>
  <si>
    <t>http://twitter.com/luizantonio_it/statuses/941105058900561920</t>
  </si>
  <si>
    <t>941095373166252034</t>
  </si>
  <si>
    <t>direito_julio</t>
  </si>
  <si>
    <t>RT @acaoindenizacao: Respeito não tem cor, tem consciência! 
Saiba seus direitos! #racismo #indenização #direito https://t.co/BMYcItPvm3</t>
  </si>
  <si>
    <t>Wed Dec 13 23:59:56 +0000 2017</t>
  </si>
  <si>
    <t>938809707208302592</t>
  </si>
  <si>
    <t>http://pbs.twimg.com/profile_images/940003123803848706/HETh_wp8_normal.jpg</t>
  </si>
  <si>
    <t>Feira de Santana, Brasil</t>
  </si>
  <si>
    <t>http://twitter.com/direito_julio/statuses/941095373166252034</t>
  </si>
  <si>
    <t>{"hashtags":[{"text":"racismo","indices":[82,90]},{"text":"indenização","indices":[91,103]},{"text":"direito","indices":[104,112]}],"symbols":[],"user_mentions":[{"screen_name":"acaoindenizacao","name":"Ação de Indenização","id":4826154580,"id_str":"4826154580","indices":[3,19]}],"urls":[],"media":[{"id":729813336733458400,"id_str":"729813336733458432","indices":[113,136],"media_url":"http://pbs.twimg.com/media/CiDRXPBXIAALBkB.jpg","media_url_https":"https://pbs.twimg.com/media/CiDRXPBXIAALBkB.jpg","url":"https://t.co/BMYcItPvm3","display_url":"pic.twitter.com/BMYcItPvm3","expanded_url":"https://twitter.com/acaoindenizacao/status/729813342504800256/photo/1","type":"photo","sizes":{"large":{"w":700,"h":700,"resize":"fit"},"thumb":{"w":150,"h":150,"resize":"crop"},"small":{"w":680,"h":680,"resize":"fit"},"medium":{"w":700,"h":700,"resize":"fit"}},"source_status_id":729813342504800300,"source_status_id_str":"729813342504800256","source_user_id":4826154580,"source_user_id_str":"4826154580"}]}</t>
  </si>
  <si>
    <t>941095349028032512</t>
  </si>
  <si>
    <t>RT @acaoindenizacao: Diferenças entre #Racismo e #InjúriaRacial! Saiba seus direitos! Conheça a legislação! #Indenização #direito https://t.co/o7ijb9i19N</t>
  </si>
  <si>
    <t>Wed Dec 13 23:59:50 +0000 2017</t>
  </si>
  <si>
    <t>http://twitter.com/direito_julio/statuses/941095349028032512</t>
  </si>
  <si>
    <t>{"hashtags":[{"text":"Racismo","indices":[38,46]},{"text":"InjúriaRacial","indices":[49,63]},{"text":"Indenização","indices":[108,120]},{"text":"direito","indices":[121,129]}],"symbols":[],"user_mentions":[{"screen_name":"acaoindenizacao","name":"Ação de Indenização","id":4826154580,"id_str":"4826154580","indices":[3,19]}],"urls":[]}</t>
  </si>
  <si>
    <t>941081012792123392</t>
  </si>
  <si>
    <t>francohenrique</t>
  </si>
  <si>
    <t>A @CONMEBOL apoia o racismo.
La @CONMEBOL apoya el racismo.
#conmebol #racismo https://t.co/YTfwRXRZPR</t>
  </si>
  <si>
    <t>Wed Dec 13 23:02:52 +0000 2017</t>
  </si>
  <si>
    <t>18956627</t>
  </si>
  <si>
    <t>http://pbs.twimg.com/profile_images/934641020045754368/94mhzQXO_normal.jpg</t>
  </si>
  <si>
    <t>Onde o Grêmio estiver</t>
  </si>
  <si>
    <t>http://twitter.com/francohenrique/statuses/941081012792123392</t>
  </si>
  <si>
    <t>{"hashtags":[{"text":"conmebol","indices":[60,69]},{"text":"racismo","indices":[70,78]}],"symbols":[],"user_mentions":[{"screen_name":"CONMEBOL","name":"CONMEBOL.com","id":1265260098,"id_str":"1265260098","indices":[2,11]},{"screen_name":"CONMEBOL","name":"CONMEBOL.com","id":1265260098,"id_str":"1265260098","indices":[32,41]}],"urls":[{"url":"https://t.co/YTfwRXRZPR","expanded_url":"https://twitter.com/globoesportecom/status/941076714670653440","display_url":"twitter.com/globoesporteco…","indices":[79,102]}]}</t>
  </si>
  <si>
    <t>941076360423968771</t>
  </si>
  <si>
    <t>solazana</t>
  </si>
  <si>
    <t>RT @Badu103: Mujeres migrantes y racializadas reflexionarán en #Valencia sobre #racismo estructural, violencia institucional y derechos laborales vulnerados #imprescindible https://t.co/jgNDPWRB6Y</t>
  </si>
  <si>
    <t>Wed Dec 13 22:44:23 +0000 2017</t>
  </si>
  <si>
    <t>2874029121</t>
  </si>
  <si>
    <t>http://pbs.twimg.com/profile_images/536991158451576832/dpaK9mUZ_normal.jpeg</t>
  </si>
  <si>
    <t>http://twitter.com/solazana/statuses/941076360423968771</t>
  </si>
  <si>
    <t>{"hashtags":[{"text":"Valencia","indices":[63,72]},{"text":"racismo","indices":[79,87]}],"symbols":[],"user_mentions":[{"screen_name":"Badu103","name":"Celia Serrano","id":96848943,"id_str":"96848943","indices":[3,11]}],"urls":[]}</t>
  </si>
  <si>
    <t>941075407876558850</t>
  </si>
  <si>
    <t>#consciencianegra #liberdade #paz #culturaafro #culturanegra #RacismoNão #racismo #preconceito #igualdade #esperanca https://t.co/FwXqeyxHVQ</t>
  </si>
  <si>
    <t>Wed Dec 13 22:40:36 +0000 2017</t>
  </si>
  <si>
    <t>http://twitter.com/paubrazilis/statuses/941075407876558850</t>
  </si>
  <si>
    <t>{"hashtags":[{"text":"consciencianegra","indices":[0,17]},{"text":"liberdade","indices":[18,28]},{"text":"paz","indices":[29,33]},{"text":"culturaafro","indices":[34,46]},{"text":"culturanegra","indices":[47,60]},{"text":"RacismoNão","indices":[61,72]},{"text":"racismo","indices":[73,81]},{"text":"preconceito","indices":[82,94]},{"text":"igualdade","indices":[95,105]},{"text":"esperanca","indices":[106,116]}],"symbols":[],"user_mentions":[],"urls":[],"media":[{"id":941075380349407200,"id_str":"941075380349407232","indices":[117,140],"media_url":"http://pbs.twimg.com/media/DQ9fEoiXkAAFJzS.jpg","media_url_https":"https://pbs.twimg.com/media/DQ9fEoiXkAAFJzS.jpg","url":"https://t.co/FwXqeyxHVQ","display_url":"pic.twitter.com/FwXqeyxHVQ","expanded_url":"https://twitter.com/paubrazilis/status/941075407876558850/photo/1","type":"photo","sizes":{"large":{"w":1700,"h":1357,"resize":"fit"},"thumb":{"w":150,"h":150,"resize":"crop"},"medium":{"w":1200,"h":958,"resize":"fit"},"small":{"w":680,"h":543,"resize":"fit"}}}]}</t>
  </si>
  <si>
    <t>941072085002137601</t>
  </si>
  <si>
    <t>AntonioFla1978</t>
  </si>
  <si>
    <t>@SporTV, @FoxSportsBrasil, @ESPNagora - Todas unidas pra falar merda sobre todos os acontecimentos! Todas coniventes com o #racismo dos argentinos! #FLAxIND ⚽ Contra tudo e contra todos! Vamos @Flamengo! Chora #Imprensa7a1!</t>
  </si>
  <si>
    <t>Wed Dec 13 22:27:23 +0000 2017</t>
  </si>
  <si>
    <t>12652472</t>
  </si>
  <si>
    <t>SporTV</t>
  </si>
  <si>
    <t>66727652</t>
  </si>
  <si>
    <t>http://pbs.twimg.com/profile_images/799820044767297536/xDS2GWXL_normal.jpg</t>
  </si>
  <si>
    <t xml:space="preserve">BRASIL - Sete Lagoas / Araxá </t>
  </si>
  <si>
    <t>http://twitter.com/AntonioFla1978/statuses/941072085002137601</t>
  </si>
  <si>
    <t>{"hashtags":[{"text":"racismo","indices":[123,131]},{"text":"FLAxIND","indices":[148,156]},{"text":"Imprensa7a1","indices":[210,222]}],"symbols":[],"user_mentions":[{"screen_name":"SporTV","name":"SporTV","id":12652472,"id_str":"12652472","indices":[0,7]},{"screen_name":"FoxSportsBrasil","name":"FOX Sports Brasil","id":420535612,"id_str":"420535612","indices":[9,25]},{"screen_name":"ESPNagora","name":"Mundo ESPN","id":51124892,"id_str":"51124892","indices":[27,37]},{"screen_name":"Flamengo","name":"Flamengo","id":59591856,"id_str":"59591856","indices":[193,202]}],"urls":[]}</t>
  </si>
  <si>
    <t>941070878942560257</t>
  </si>
  <si>
    <t>cuquiv</t>
  </si>
  <si>
    <t>✅Desde @feccoo apostamos por PREVENIR El RACISMO Y LA XENOFOBIA desde las aulas!!! Entrevista a la directora del Observatorio español del #Racismo y #Xenofobia https://t.co/BL3ljzqlFy https://t.co/MRF2SCFfWT</t>
  </si>
  <si>
    <t>Wed Dec 13 22:22:36 +0000 2017</t>
  </si>
  <si>
    <t>123316566</t>
  </si>
  <si>
    <t>http://pbs.twimg.com/profile_images/916077383563857920/6iNgQgD1_normal.jpg</t>
  </si>
  <si>
    <t>Entre Madrid y Malaga</t>
  </si>
  <si>
    <t>http://twitter.com/cuquiv/statuses/941070878942560257</t>
  </si>
  <si>
    <t>{"hashtags":[{"text":"Racismo","indices":[138,146]},{"text":"Xenofobia","indices":[149,159]}],"symbols":[],"user_mentions":[{"screen_name":"feccoo","name":"CCOO Enseñanza","id":366106296,"id_str":"366106296","indices":[7,14]}],"urls":[{"url":"https://t.co/BL3ljzqlFy","expanded_url":"http://eldiariodelaeducacion.com/blog/2017/06/01/el-racismo-es-de-alguna-manera-inherente-a-la-sociedad-y-por-tanto-tambien-existe-en-las-aulas/","display_url":"eldiariodelaeducacion.com/blog/2017/06/0…","indices":[160,183]}],"media":[{"id":941070715419283500,"id_str":"941070715419283456","indices":[184,207],"media_url":"http://pbs.twimg.com/media/DQ9a1GUW0AAvzhB.jpg","media_url_https":"https://pbs.twimg.com/media/DQ9a1GUW0AAvzhB.jpg","url":"https://t.co/MRF2SCFfWT","display_url":"pic.twitter.com/MRF2SCFfWT","expanded_url":"https://twitter.com/cuquiv/status/941070878942560257/photo/1","type":"photo","sizes":{"small":{"w":615,"h":680,"resize":"fit"},"thumb":{"w":150,"h":150,"resize":"crop"},"medium":{"w":716,"h":792,"resize":"fit"},"large":{"w":716,"h":792,"resize":"fit"}}}]}</t>
  </si>
  <si>
    <t>941068264712613888</t>
  </si>
  <si>
    <t>wayquipe</t>
  </si>
  <si>
    <t>Gracias por los mensajes y comentarios a lo que hoy me sucedio en el aeropuerto, no imaginé estas respuestas de apoyo. Si puedes comparte lo sucedido, tal ayude o anime a que otros denuncien. Saludos! #discriminacion #racismo #violencia</t>
  </si>
  <si>
    <t>Wed Dec 13 22:12:13 +0000 2017</t>
  </si>
  <si>
    <t>42785312</t>
  </si>
  <si>
    <t>http://pbs.twimg.com/profile_images/1165941742/WAYQUI_LOGO_no_AFpeq_normal.jpg</t>
  </si>
  <si>
    <t>http://twitter.com/wayquipe/statuses/941068264712613888</t>
  </si>
  <si>
    <t>{"hashtags":[{"text":"discriminacion","indices":[201,216]},{"text":"racismo","indices":[217,225]},{"text":"violencia","indices":[226,236]}],"symbols":[],"user_mentions":[],"urls":[]}</t>
  </si>
  <si>
    <t>941066498105331712</t>
  </si>
  <si>
    <t>HdaBahia</t>
  </si>
  <si>
    <t>Uns dois anos na cadeia e saia controladíssima, mas como stf já chama agressão a direitos humanos de liberdade de expressão... #jazira #racismo https://t.co/aGqOzb11UT</t>
  </si>
  <si>
    <t>Wed Dec 13 22:05:11 +0000 2017</t>
  </si>
  <si>
    <t>1286448199</t>
  </si>
  <si>
    <t>http://pbs.twimg.com/profile_images/3464010753/dd4ea84b324e8d799422c74459cd1536_normal.png</t>
  </si>
  <si>
    <t>http://twitter.com/HdaBahia/statuses/941066498105331712</t>
  </si>
  <si>
    <t>{"hashtags":[{"text":"jazira","indices":[127,134]},{"text":"racismo","indices":[135,143]}],"symbols":[],"user_mentions":[],"urls":[{"url":"https://t.co/aGqOzb11UT","expanded_url":"https://twitter.com/portalMSN/status/941031820463816704","display_url":"twitter.com/portalMSN/stat…","indices":[144,167]}]}</t>
  </si>
  <si>
    <t>941055268787335168</t>
  </si>
  <si>
    <t>deOliCa</t>
  </si>
  <si>
    <t>RT @geledes: Funcionário de aeroporto relata ato de racismo em frente loja do Flamengo #geledes #racismo  https://t.co/z906ffPedk https://t.co/v66hBzdwIo</t>
  </si>
  <si>
    <t>Wed Dec 13 21:20:34 +0000 2017</t>
  </si>
  <si>
    <t>2357355216</t>
  </si>
  <si>
    <t>http://pbs.twimg.com/profile_images/902995672969994241/2m-7xMuj_normal.jpg</t>
  </si>
  <si>
    <t>http://twitter.com/deOliCa/statuses/941055268787335168</t>
  </si>
  <si>
    <t>{"hashtags":[{"text":"geledes","indices":[87,95]},{"text":"racismo","indices":[96,104]}],"symbols":[],"user_mentions":[{"screen_name":"geledes","name":"Geledés Mulher Negra","id":43290742,"id_str":"43290742","indices":[3,11]}],"urls":[{"url":"https://t.co/z906ffPedk","expanded_url":"https://www.geledes.org.br/funcionario-de-aeroporto-relata-ato-de-racismo-em-frente-loja-do-flamengo/","display_url":"geledes.org.br/funcionario-de…","indices":[106,129]}]}</t>
  </si>
  <si>
    <t>941047614660841473</t>
  </si>
  <si>
    <t>El auge del #Racismo en nuestra época, un problema que nos debería preocupar a todos https://t.co/z7vKwCMPjj</t>
  </si>
  <si>
    <t>Wed Dec 13 20:50:09 +0000 2017</t>
  </si>
  <si>
    <t>http://twitter.com/BlogLCU/statuses/941047614660841473</t>
  </si>
  <si>
    <t>{"hashtags":[{"text":"Racismo","indices":[12,20]}],"symbols":[],"user_mentions":[],"urls":[{"url":"https://t.co/z7vKwCMPjj","expanded_url":"http://goo.gl/zrKnkO?btz67=2050121113","display_url":"goo.gl/zrKnkO?btz67=2…","indices":[85,108]}]}</t>
  </si>
  <si>
    <t>941041054089994242</t>
  </si>
  <si>
    <t>RaudalesEnrique</t>
  </si>
  <si>
    <t>#bullying #KeatonJones #Viral #AcosoEscolar #racismo 
Lo que salió mal tras el video viral de Keaton Jones, el niño que sufre de 'bullying' https://t.co/XgSMKmGWT0 https://t.co/dFm5cOOaV1</t>
  </si>
  <si>
    <t>Wed Dec 13 20:24:05 +0000 2017</t>
  </si>
  <si>
    <t>1866050042</t>
  </si>
  <si>
    <t>http://pbs.twimg.com/profile_images/628359906995757056/MPuQSFaN_normal.jpg</t>
  </si>
  <si>
    <t>Earth is my home.</t>
  </si>
  <si>
    <t>http://twitter.com/RaudalesEnrique/statuses/941041054089994242</t>
  </si>
  <si>
    <t>{"hashtags":[{"text":"bullying","indices":[0,9]},{"text":"KeatonJones","indices":[10,22]},{"text":"Viral","indices":[23,29]},{"text":"AcosoEscolar","indices":[30,43]},{"text":"racismo","indices":[44,52]}],"symbols":[],"user_mentions":[],"urls":[{"url":"https://t.co/XgSMKmGWT0","expanded_url":"https://buff.ly/2o0Ea4P","display_url":"buff.ly/2o0Ea4P","indices":[140,163]}],"media":[{"id":941041050688385000,"id_str":"941041050688385024","indices":[164,187],"media_url":"http://pbs.twimg.com/media/DQ8_2YlXcAARiYt.jpg","media_url_https":"https://pbs.twimg.com/media/DQ8_2YlXcAARiYt.jpg","url":"https://t.co/dFm5cOOaV1","display_url":"pic.twitter.com/dFm5cOOaV1","expanded_url":"https://twitter.com/RaudalesEnrique/status/941041054089994242/photo/1","type":"photo","sizes":{"large":{"w":780,"h":438,"resize":"fit"},"medium":{"w":780,"h":438,"resize":"fit"},"thumb":{"w":150,"h":150,"resize":"crop"},"small":{"w":680,"h":382,"resize":"fit"}}}]}</t>
  </si>
  <si>
    <t>941024872733528064</t>
  </si>
  <si>
    <t>hgctweets</t>
  </si>
  <si>
    <t>Roda Viva | A questão racial | 11/12/2017 https://t.co/5QJFJqZqjG #brazil #brasil #racismo</t>
  </si>
  <si>
    <t>Wed Dec 13 19:19:47 +0000 2017</t>
  </si>
  <si>
    <t>29020815</t>
  </si>
  <si>
    <t>http://pbs.twimg.com/profile_images/929035814721523713/CVK9l8CF_normal.jpg</t>
  </si>
  <si>
    <t>Copenhagen</t>
  </si>
  <si>
    <t>http://twitter.com/hgctweets/statuses/941024872733528064</t>
  </si>
  <si>
    <t>{"hashtags":[{"text":"brazil","indices":[66,73]},{"text":"brasil","indices":[74,81]},{"text":"racismo","indices":[82,90]}],"symbols":[],"user_mentions":[],"urls":[{"url":"https://t.co/5QJFJqZqjG","expanded_url":"https://youtu.be/df5ujgc8be0","display_url":"youtu.be/df5ujgc8be0","indices":[42,65]}]}</t>
  </si>
  <si>
    <t>941019501784682496</t>
  </si>
  <si>
    <t>sampagirlny</t>
  </si>
  <si>
    <t>@VEJA Porque #discriminação #racismo #humilhacao #feminismo e #prostituicao #corrupção #riqueza #violencia #politicamentecorreto #jeitinhobrasileiro tem mais #audiência e são mais interessantes do que assuntos como #religião #fazerobem e tal.</t>
  </si>
  <si>
    <t>Wed Dec 13 18:58:27 +0000 2017</t>
  </si>
  <si>
    <t>17715048</t>
  </si>
  <si>
    <t>VEJA</t>
  </si>
  <si>
    <t>3415970542</t>
  </si>
  <si>
    <t>941018340025184256</t>
  </si>
  <si>
    <t>http://pbs.twimg.com/profile_images/840169227805945857/nOOPnrcD_normal.jpg</t>
  </si>
  <si>
    <t>Massapequa Park, NY</t>
  </si>
  <si>
    <t>http://twitter.com/sampagirlny/statuses/941019501784682496</t>
  </si>
  <si>
    <t>{"hashtags":[{"text":"discriminação","indices":[13,27]},{"text":"racismo","indices":[28,36]},{"text":"humilhacao","indices":[37,48]},{"text":"feminismo","indices":[49,59]},{"text":"prostituicao","indices":[62,75]},{"text":"corrupção","indices":[76,86]},{"text":"riqueza","indices":[87,95]},{"text":"violencia","indices":[96,106]},{"text":"politicamentecorreto","indices":[107,128]},{"text":"jeitinhobrasileiro","indices":[129,148]},{"text":"audiência","indices":[158,168]},{"text":"religião","indices":[215,224]},{"text":"fazerobem","indices":[225,235]}],"symbols":[],"user_mentions":[{"screen_name":"VEJA","name":"VEJA","id":17715048,"id_str":"17715048","indices":[0,5]}],"urls":[]}</t>
  </si>
  <si>
    <t>941012156404981762</t>
  </si>
  <si>
    <t>gutanini_at</t>
  </si>
  <si>
    <t>Puedes decirme qué opinas acerca de la "Xenofobia". Espero tu comentario. #Xenofobia #racismo</t>
  </si>
  <si>
    <t>Wed Dec 13 18:29:15 +0000 2017</t>
  </si>
  <si>
    <t>938905045847953410</t>
  </si>
  <si>
    <t>http://pbs.twimg.com/profile_images/938910518399655936/lVNeTqo3_normal.jpg</t>
  </si>
  <si>
    <t>http://twitter.com/gutanini_at/statuses/941012156404981762</t>
  </si>
  <si>
    <t>{"hashtags":[{"text":"Xenofobia","indices":[74,84]},{"text":"racismo","indices":[85,93]}],"symbols":[],"user_mentions":[],"urls":[]}</t>
  </si>
  <si>
    <t>941009174728790016</t>
  </si>
  <si>
    <t>morenovip2018</t>
  </si>
  <si>
    <t>RT @FabinhoMac: Somos todos menos alguns !
Diga não ao Racismo !
Isso Aqui é Flamengo porra!!!
#Flamengo  #racismo #Flatt  #RacistasNãoPassarão  #RNsegueRN  #VamosFlamengo #mengo 
#comebol #sulaamericana https://t.co/hscluGpktA</t>
  </si>
  <si>
    <t>Wed Dec 13 18:17:25 +0000 2017</t>
  </si>
  <si>
    <t>894505648179871745</t>
  </si>
  <si>
    <t>http://pbs.twimg.com/profile_images/927154518571257856/u2o70PvQ_normal.jpg</t>
  </si>
  <si>
    <t>http://twitter.com/morenovip2018/statuses/941009174728790016</t>
  </si>
  <si>
    <t>{"hashtags":[{"text":"Flamengo","indices":[96,105]},{"text":"racismo","indices":[107,115]},{"text":"Flatt","indices":[116,122]}],"symbols":[],"user_mentions":[{"screen_name":"FabinhoMac","name":"Fábio CRF 🔴⚫","id":114734671,"id_str":"114734671","indices":[3,14]}],"urls":[]}</t>
  </si>
  <si>
    <t>941001097698775040</t>
  </si>
  <si>
    <t>FxPrz</t>
  </si>
  <si>
    <t>RT @Lalibretilla: No han cogido al último por ser persona en blanco y negro :(
#DISCRIMINACIÓN #RACISMO https://t.co/1ShkbsqijA</t>
  </si>
  <si>
    <t>Wed Dec 13 17:45:19 +0000 2017</t>
  </si>
  <si>
    <t>303926080</t>
  </si>
  <si>
    <t>http://pbs.twimg.com/profile_images/817491752584118277/KqqvCIje_normal.jpg</t>
  </si>
  <si>
    <t>28038</t>
  </si>
  <si>
    <t>http://twitter.com/FxPrz/statuses/941001097698775040</t>
  </si>
  <si>
    <t>{"hashtags":[{"text":"DISCRIMINACIÓN","indices":[80,95]},{"text":"RACISMO","indices":[96,104]}],"symbols":[],"user_mentions":[{"screen_name":"Lalibretilla","name":"Lali","id":171526500,"id_str":"171526500","indices":[3,16]}],"urls":[],"media":[{"id":940896503626960900,"id_str":"940896503626960897","indices":[105,128],"media_url":"http://pbs.twimg.com/media/DQ68Yo0XkAEmnqY.jpg","media_url_https":"https://pbs.twimg.com/media/DQ68Yo0XkAEmnqY.jpg","url":"https://t.co/1ShkbsqijA","display_url":"pic.twitter.com/1ShkbsqijA","expanded_url":"https://twitter.com/Lalibretilla/status/940896517971435520/photo/1","type":"photo","sizes":{"small":{"w":484,"h":680,"resize":"fit"},"thumb":{"w":150,"h":150,"resize":"crop"},"medium":{"w":855,"h":1200,"resize":"fit"},"large":{"w":1080,"h":1516,"resize":"fit"}},"source_status_id":940896517971435500,"source_status_id_str":"940896517971435520","source_user_id":171526500,"source_user_id_str":"171526500"}]}</t>
  </si>
  <si>
    <t>940994910827761665</t>
  </si>
  <si>
    <t>soydanuxo</t>
  </si>
  <si>
    <t>Wed Dec 13 17:20:44 +0000 2017</t>
  </si>
  <si>
    <t>151128727</t>
  </si>
  <si>
    <t>http://pbs.twimg.com/profile_images/847540615701307392/p6ro0M10_normal.jpg</t>
  </si>
  <si>
    <t>Santa Cruz de Tenerife</t>
  </si>
  <si>
    <t>http://twitter.com/soydanuxo/statuses/940994910827761665</t>
  </si>
  <si>
    <t>940994592371036166</t>
  </si>
  <si>
    <t>JrWandeir</t>
  </si>
  <si>
    <t>Wed Dec 13 17:19:28 +0000 2017</t>
  </si>
  <si>
    <t>148473475</t>
  </si>
  <si>
    <t>http://pbs.twimg.com/profile_images/936478569047445504/nZsuBFI4_normal.jpg</t>
  </si>
  <si>
    <t>ÜT: -16.733138,-43.841633</t>
  </si>
  <si>
    <t>http://twitter.com/JrWandeir/statuses/940994592371036166</t>
  </si>
  <si>
    <t>940993840957272068</t>
  </si>
  <si>
    <t>cleuberdacunha</t>
  </si>
  <si>
    <t>Notícia: ‘Sei que eu sou racista, mas não posso controlar’, diz Day McCarthy #racismo  https://t.co/XPvyQ2CMcT https://t.co/3flQcGpomy</t>
  </si>
  <si>
    <t>Wed Dec 13 17:16:29 +0000 2017</t>
  </si>
  <si>
    <t>765704553819955200</t>
  </si>
  <si>
    <t>&lt;a href="https://ifttt.com" rel="nofollow"&gt;IFTTT&lt;/a&gt;</t>
  </si>
  <si>
    <t>http://pbs.twimg.com/profile_images/773598606813167616/iPoAQS-C_normal.jpg</t>
  </si>
  <si>
    <t>Belo Horizonte, Brasil</t>
  </si>
  <si>
    <t>http://twitter.com/cleuberdacunha/statuses/940993840957272068</t>
  </si>
  <si>
    <t>{"hashtags":[{"text":"racismo","indices":[77,85]}],"symbols":[],"user_mentions":[],"urls":[{"url":"https://t.co/XPvyQ2CMcT","expanded_url":"http://ift.tt/2AksITp","display_url":"ift.tt/2AksITp","indices":[87,110]}],"media":[{"id":940993508143398900,"id_str":"940993508143398913","indices":[111,134],"media_url":"http://pbs.twimg.com/media/DQ8UnCzWAAEBXW3.jpg","media_url_https":"https://pbs.twimg.com/media/DQ8UnCzWAAEBXW3.jpg","url":"https://t.co/3flQcGpomy","display_url":"pic.twitter.com/3flQcGpomy","expanded_url":"https://twitter.com/otempo/status/940993510286745600/photo/1","type":"photo","sizes":{"large":{"w":800,"h":450,"resize":"fit"},"thumb":{"w":150,"h":150,"resize":"crop"},"medium":{"w":800,"h":450,"resize":"fit"},"small":{"w":680,"h":383,"resize":"fit"}},"source_status_id":940993510286745600,"source_status_id_str":"940993510286745600","source_user_id":29274419,"source_user_id_str":"29274419"}]}</t>
  </si>
  <si>
    <t>940993510286745600</t>
  </si>
  <si>
    <t>otempo</t>
  </si>
  <si>
    <t>‘Sei que eu sou racista, mas não posso controlar’, diz Day McCarthy #racismo  https://t.co/2CWs1YM1jf‘sei-que-eu-sou-racista-mas-não-posso-controlar’-diz-day-mccarthy-1.1552915 https://t.co/Op1uvIEeis</t>
  </si>
  <si>
    <t>Wed Dec 13 17:15:10 +0000 2017</t>
  </si>
  <si>
    <t>29274419</t>
  </si>
  <si>
    <t>&lt;a href="http://www.otempo.com.br" rel="nofollow"&gt;CMS O Tempo Online&lt;/a&gt;</t>
  </si>
  <si>
    <t>http://pbs.twimg.com/profile_images/927285780443222017/W5g6cOm8_normal.jpg</t>
  </si>
  <si>
    <t>Contagem / MG</t>
  </si>
  <si>
    <t>http://twitter.com/otempo/statuses/940993510286745600</t>
  </si>
  <si>
    <t>{"hashtags":[{"text":"racismo","indices":[68,76]}],"symbols":[],"user_mentions":[],"urls":[{"url":"https://t.co/2CWs1YM1jf","expanded_url":"http://www.otempo.com.br/diversão/celebridades/","display_url":"otempo.com.br/diversão/celeb…","indices":[78,101]}],"media":[{"id":940993508143398900,"id_str":"940993508143398913","indices":[177,200],"media_url":"http://pbs.twimg.com/media/DQ8UnCzWAAEBXW3.jpg","media_url_https":"https://pbs.twimg.com/media/DQ8UnCzWAAEBXW3.jpg","url":"https://t.co/Op1uvIEeis","display_url":"pic.twitter.com/Op1uvIEeis","expanded_url":"https://twitter.com/otempo/status/940993510286745600/photo/1","type":"photo","sizes":{"large":{"w":800,"h":450,"resize":"fit"},"thumb":{"w":150,"h":150,"resize":"crop"},"medium":{"w":800,"h":450,"resize":"fit"},"small":{"w":680,"h":383,"resize":"fit"}}}]}</t>
  </si>
  <si>
    <t>940988421157335041</t>
  </si>
  <si>
    <t>PenhaFoureaux3</t>
  </si>
  <si>
    <t>Wed Dec 13 16:54:56 +0000 2017</t>
  </si>
  <si>
    <t>787767960052129793</t>
  </si>
  <si>
    <t>http://pbs.twimg.com/profile_images/787782868479115264/k1ag7DtH_normal.jpg</t>
  </si>
  <si>
    <t>http://twitter.com/PenhaFoureaux3/statuses/940988421157335041</t>
  </si>
  <si>
    <t>940978828285042693</t>
  </si>
  <si>
    <t>FlaMinhaPorra</t>
  </si>
  <si>
    <t>@CONMEBOL  que julgar @Flamengo saiba que torcida foi soltar fogos e seus protegidos argentinos saíram do Hotel e fizeram Racismo imitando Macaco e xingando. Provocando assim confusão . Então porque vc é @FoxSportsBrasil  @globoesportecom @Esp_Interativo quem sofreu #Racismo? https://t.co/o26mTbDch0</t>
  </si>
  <si>
    <t>Wed Dec 13 16:16:49 +0000 2017</t>
  </si>
  <si>
    <t>76808503</t>
  </si>
  <si>
    <t>http://pbs.twimg.com/profile_images/941065888371003394/ZcI0GjcG_normal.jpg</t>
  </si>
  <si>
    <t>Porto Seguro Bahia</t>
  </si>
  <si>
    <t>http://twitter.com/FlaMinhaPorra/statuses/940978828285042693</t>
  </si>
  <si>
    <t>{"hashtags":[{"text":"Racismo","indices":[267,275]}],"symbols":[],"user_mentions":[{"screen_name":"CONMEBOL","name":"CONMEBOL.com","id":1265260098,"id_str":"1265260098","indices":[0,9]},{"screen_name":"Flamengo","name":"Flamengo","id":59591856,"id_str":"59591856","indices":[22,31]},{"screen_name":"FoxSportsBrasil","name":"FOX Sports Brasil","id":420535612,"id_str":"420535612","indices":[204,220]},{"screen_name":"globoesportecom","name":"globoesportecom","id":10842792,"id_str":"10842792","indices":[222,238]},{"screen_name":"Esp_Interativo","name":"Esporte Interativo","id":15911679,"id_str":"15911679","indices":[239,254]}],"urls":[],"media":[{"id":940978804167794700,"id_str":"940978804167794688","indices":[277,300],"media_url":"http://pbs.twimg.com/media/DQ8HPKOX4AA1L-m.jpg","media_url_https":"https://pbs.twimg.com/media/DQ8HPKOX4AA1L-m.jpg","url":"https://t.co/o26mTbDch0","display_url":"pic.twitter.com/o26mTbDch0","expanded_url":"https://twitter.com/FlaMinhaPorra/status/940978828285042693/photo/1","type":"photo","sizes":{"small":{"w":680,"h":680,"resize":"fit"},"large":{"w":722,"h":722,"resize":"fit"},"thumb":{"w":150,"h":150,"resize":"crop"},"medium":{"w":722,"h":722,"resize":"fit"}}}]}</t>
  </si>
  <si>
    <t>940969369496096769</t>
  </si>
  <si>
    <t>gorfo_verdades</t>
  </si>
  <si>
    <t>#Racismo NUNCA. https://t.co/UmypVDxOfX</t>
  </si>
  <si>
    <t>Wed Dec 13 15:39:14 +0000 2017</t>
  </si>
  <si>
    <t>2447347574</t>
  </si>
  <si>
    <t>http://pbs.twimg.com/profile_images/456442103363403779/4CSBuYaM_normal.jpeg</t>
  </si>
  <si>
    <t>http://twitter.com/gorfo_verdades/statuses/940969369496096769</t>
  </si>
  <si>
    <t>{"hashtags":[{"text":"Racismo","indices":[0,8]}],"symbols":[],"user_mentions":[],"urls":[{"url":"https://t.co/UmypVDxOfX","expanded_url":"https://twitter.com/davidmirandario/status/940960989448757248","display_url":"twitter.com/davidmirandari…","indices":[16,39]}]}</t>
  </si>
  <si>
    <t>940966180420022273</t>
  </si>
  <si>
    <t>okupabankia7</t>
  </si>
  <si>
    <t>Wed Dec 13 15:26:34 +0000 2017</t>
  </si>
  <si>
    <t>482954369</t>
  </si>
  <si>
    <t>http://pbs.twimg.com/profile_images/716048659075448834/RxRUfbh5_normal.jpg</t>
  </si>
  <si>
    <t>http://twitter.com/okupabankia7/statuses/940966180420022273</t>
  </si>
  <si>
    <t>940962102109458432</t>
  </si>
  <si>
    <t>#consciencianegra #liberdade #paz #racismo #preconceito #somoslivres #culturaafro #culturabrasileira #culturanegra https://t.co/hojtW73L1z</t>
  </si>
  <si>
    <t>Wed Dec 13 15:10:22 +0000 2017</t>
  </si>
  <si>
    <t>http://twitter.com/paubrazilis/statuses/940962102109458432</t>
  </si>
  <si>
    <t>{"hashtags":[{"text":"consciencianegra","indices":[0,17]},{"text":"liberdade","indices":[18,28]},{"text":"paz","indices":[29,33]},{"text":"racismo","indices":[34,42]},{"text":"preconceito","indices":[43,55]},{"text":"somoslivres","indices":[56,68]},{"text":"culturaafro","indices":[69,81]},{"text":"culturabrasileira","indices":[82,100]},{"text":"culturanegra","indices":[101,114]}],"symbols":[],"user_mentions":[],"urls":[],"media":[{"id":940962062016053200,"id_str":"940962062016053248","indices":[115,138],"media_url":"http://pbs.twimg.com/media/DQ74Ao2WAAA465o.jpg","media_url_https":"https://pbs.twimg.com/media/DQ74Ao2WAAA465o.jpg","url":"https://t.co/hojtW73L1z","display_url":"pic.twitter.com/hojtW73L1z","expanded_url":"https://twitter.com/paubrazilis/status/940962102109458432/photo/1","type":"photo","sizes":{"large":{"w":1700,"h":1357,"resize":"fit"},"thumb":{"w":150,"h":150,"resize":"crop"},"medium":{"w":1200,"h":958,"resize":"fit"},"small":{"w":680,"h":543,"resize":"fit"}}}]}</t>
  </si>
  <si>
    <t>940960676025176064</t>
  </si>
  <si>
    <t>Ordinario4i20</t>
  </si>
  <si>
    <t>Wed Dec 13 15:04:42 +0000 2017</t>
  </si>
  <si>
    <t>2886626691</t>
  </si>
  <si>
    <t>http://pbs.twimg.com/profile_images/941327891958288384/iALBMgRc_normal.jpg</t>
  </si>
  <si>
    <t>http://twitter.com/Ordinario4i20/statuses/940960676025176064</t>
  </si>
  <si>
    <t>940959326050705409</t>
  </si>
  <si>
    <t>Olhares do avesso: Black Feeling Good (miniconto) https://t.co/unh0cXqgfY
É PRECISO DIMINUIR O OUTRO?  DO YOU NEED TO DECREASE THE OTHER?
#miniconto #littletale #black #preto #negro #race #racism #racismo #equality #igualdade #hatred #ódio #origem #origin #olharesdoavesso</t>
  </si>
  <si>
    <t>Wed Dec 13 14:59:20 +0000 2017</t>
  </si>
  <si>
    <t>http://twitter.com/olharesdoavesso/statuses/940959326050705409</t>
  </si>
  <si>
    <t>{"hashtags":[{"text":"miniconto","indices":[138,148]},{"text":"littletale","indices":[149,160]},{"text":"black","indices":[161,167]},{"text":"preto","indices":[168,174]},{"text":"negro","indices":[175,181]},{"text":"race","indices":[182,187]},{"text":"racism","indices":[188,195]},{"text":"racismo","indices":[196,204]},{"text":"equality","indices":[205,214]},{"text":"igualdade","indices":[215,225]},{"text":"hatred","indices":[226,233]},{"text":"ódio","indices":[234,239]},{"text":"origem","indices":[240,247]},{"text":"origin","indices":[248,255]},{"text":"olharesdoavesso","indices":[256,272]}],"symbols":[],"user_mentions":[],"urls":[{"url":"https://t.co/unh0cXqgfY","expanded_url":"http://olharesdoavesso.blogspot.com/2017/12/black-feeling-good-miniconto.html?spref=tw","display_url":"olharesdoavesso.blogspot.com/2017/12/black-…","indices":[50,73]}]}</t>
  </si>
  <si>
    <t>940957910376599553</t>
  </si>
  <si>
    <t>FabinhoMac</t>
  </si>
  <si>
    <t>Wed Dec 13 14:53:42 +0000 2017</t>
  </si>
  <si>
    <t>114734671</t>
  </si>
  <si>
    <t>http://pbs.twimg.com/profile_images/941100657146322944/FadHRu-R_normal.jpg</t>
  </si>
  <si>
    <t xml:space="preserve">Rio de Janeiro         </t>
  </si>
  <si>
    <t>http://twitter.com/FabinhoMac/statuses/940957910376599553</t>
  </si>
  <si>
    <t>940957887001710595</t>
  </si>
  <si>
    <t>Somos todos menos alguns !
Diga não ao Racismo !
Isso Aqui é Flamengo porra!!!
#Flamengo  #racismo #Flatt  #RacistasNãoPassarão  #RNsegueRN  #VamosFlamengo #mengo 
#comebol #sulaamericana https://t.co/hscluGpktA</t>
  </si>
  <si>
    <t>Wed Dec 13 14:53:37 +0000 2017</t>
  </si>
  <si>
    <t>http://twitter.com/FabinhoMac/statuses/940957887001710595</t>
  </si>
  <si>
    <t>{"hashtags":[{"text":"Flamengo","indices":[80,89]},{"text":"racismo","indices":[91,99]},{"text":"Flatt","indices":[100,106]},{"text":"RacistasNãoPassarão","indices":[108,128]},{"text":"RNsegueRN","indices":[130,140]},{"text":"VamosFlamengo","indices":[142,156]},{"text":"mengo","indices":[157,163]},{"text":"comebol","indices":[165,173]},{"text":"sulaamericana","indices":[174,188]}],"symbols":[],"user_mentions":[],"urls":[],"media":[{"id":940957881675014100,"id_str":"940957881675014145","indices":[189,212],"media_url":"http://pbs.twimg.com/media/DQ70NT3X4AERzwz.jpg","media_url_https":"https://pbs.twimg.com/media/DQ70NT3X4AERzwz.jpg","url":"https://t.co/hscluGpktA","display_url":"pic.twitter.com/hscluGpktA","expanded_url":"https://twitter.com/FabinhoMac/status/940957887001710595/photo/1","type":"photo","sizes":{"small":{"w":680,"h":680,"resize":"fit"},"thumb":{"w":150,"h":150,"resize":"crop"},"large":{"w":680,"h":680,"resize":"fit"},"medium":{"w":680,"h":680,"resize":"fit"}}}]}</t>
  </si>
  <si>
    <t>940952935453855750</t>
  </si>
  <si>
    <t>vipcris</t>
  </si>
  <si>
    <t>#afrodescendentes boa oportunidade para q os representantes desmistifiquem o #racismo no Brasil 🇧🇷 e no mundo https://t.co/Bg6BwP2FZD</t>
  </si>
  <si>
    <t>Wed Dec 13 14:33:56 +0000 2017</t>
  </si>
  <si>
    <t>83745930</t>
  </si>
  <si>
    <t>http://pbs.twimg.com/profile_images/724378588993216513/tU_evn4m_normal.jpg</t>
  </si>
  <si>
    <t>Goiânia</t>
  </si>
  <si>
    <t>http://twitter.com/vipcris/statuses/940952935453855750</t>
  </si>
  <si>
    <t>{"hashtags":[{"text":"afrodescendentes","indices":[0,17]},{"text":"racismo","indices":[77,85]}],"symbols":[],"user_mentions":[],"urls":[{"url":"https://t.co/Bg6BwP2FZD","expanded_url":"https://twitter.com/unescobrasil/status/940951986316480512","display_url":"twitter.com/unescobrasil/s…","indices":[110,133]}]}</t>
  </si>
  <si>
    <t>940949034621120512</t>
  </si>
  <si>
    <t>Wed Dec 13 14:18:26 +0000 2017</t>
  </si>
  <si>
    <t>http://twitter.com/VaniaBlack5/statuses/940949034621120512</t>
  </si>
  <si>
    <t>940948113115828224</t>
  </si>
  <si>
    <t>chediario</t>
  </si>
  <si>
    <t>Wed Dec 13 14:14:46 +0000 2017</t>
  </si>
  <si>
    <t>192905387</t>
  </si>
  <si>
    <t>http://pbs.twimg.com/profile_images/839958134034726913/AsLH0ZaK_normal.jpg</t>
  </si>
  <si>
    <t>http://twitter.com/chediario/statuses/940948113115828224</t>
  </si>
  <si>
    <t>940947914595057664</t>
  </si>
  <si>
    <t>CMF_GlobalRisk</t>
  </si>
  <si>
    <t>@stick631 "The Mexicans" are honorable people and don't condone drug trade, they're all victims of criminal organizations based in #Mexico #CDMX #FuerzaMexico #Racismo</t>
  </si>
  <si>
    <t>Wed Dec 13 14:13:59 +0000 2017</t>
  </si>
  <si>
    <t>284579333</t>
  </si>
  <si>
    <t>stick631</t>
  </si>
  <si>
    <t>357884770</t>
  </si>
  <si>
    <t>940298490974015489</t>
  </si>
  <si>
    <t>http://pbs.twimg.com/profile_images/544178246724505600/bntbpRmU_normal.jpeg</t>
  </si>
  <si>
    <t xml:space="preserve">Los Angeles, CA | Mexico CIty </t>
  </si>
  <si>
    <t>http://twitter.com/CMF_GlobalRisk/statuses/940947914595057664</t>
  </si>
  <si>
    <t>{"hashtags":[{"text":"Mexico","indices":[131,138]},{"text":"CDMX","indices":[139,144]},{"text":"FuerzaMexico","indices":[145,158]},{"text":"Racismo","indices":[159,167]}],"symbols":[],"user_mentions":[{"screen_name":"stick631","name":"Scott Stewart","id":284579333,"id_str":"284579333","indices":[0,9]}],"urls":[]}</t>
  </si>
  <si>
    <t>940943741220802560</t>
  </si>
  <si>
    <t>Eire79</t>
  </si>
  <si>
    <t>El #racismo es la tontuna sin fin</t>
  </si>
  <si>
    <t>Wed Dec 13 13:57:24 +0000 2017</t>
  </si>
  <si>
    <t>24717622</t>
  </si>
  <si>
    <t>http://pbs.twimg.com/profile_images/840631706717687809/1Tx-V3ag_normal.jpg</t>
  </si>
  <si>
    <t>Europe</t>
  </si>
  <si>
    <t>http://twitter.com/Eire79/statuses/940943741220802560</t>
  </si>
  <si>
    <t>940938988164124672</t>
  </si>
  <si>
    <t>Wed Dec 13 13:38:31 +0000 2017</t>
  </si>
  <si>
    <t>http://twitter.com/RamiroGiganti/statuses/940938988164124672</t>
  </si>
  <si>
    <t>940933368748920832</t>
  </si>
  <si>
    <t>carlioti</t>
  </si>
  <si>
    <t>RT @redintegraorg: Se acercan las vacaciones y con ellas tiempo para leer! Consulta nuestro catálogo #Género, #Migración, #Racismo, #Xenofobia, #PueblosIndígenas y más: https://t.co/RwMVkEebCJ https://t.co/nENDBnhwl8</t>
  </si>
  <si>
    <t>Wed Dec 13 13:16:11 +0000 2017</t>
  </si>
  <si>
    <t>38558340</t>
  </si>
  <si>
    <t>http://pbs.twimg.com/profile_images/642172619563798528/Mtdjbahx_normal.jpg</t>
  </si>
  <si>
    <t>http://twitter.com/carlioti/statuses/940933368748920832</t>
  </si>
  <si>
    <t>{"hashtags":[{"text":"Género","indices":[101,108]},{"text":"Migración","indices":[110,120]},{"text":"Racismo","indices":[122,130]}],"symbols":[],"user_mentions":[{"screen_name":"redintegraorg","name":"Red Integra","id":3060561872,"id_str":"3060561872","indices":[3,17]}],"urls":[]}</t>
  </si>
  <si>
    <t>940932326070083584</t>
  </si>
  <si>
    <t>Tata_Ciccone</t>
  </si>
  <si>
    <t>@CONMEBOL Isso aqui tá liberado? 🤔 #jogolimpo #RACISMO https://t.co/K25u2TswRi</t>
  </si>
  <si>
    <t>Wed Dec 13 13:12:02 +0000 2017</t>
  </si>
  <si>
    <t>42147045</t>
  </si>
  <si>
    <t>940779099269804032</t>
  </si>
  <si>
    <t>http://pbs.twimg.com/profile_images/909595070361423872/DfIvjyOa_normal.jpg</t>
  </si>
  <si>
    <t>http://twitter.com/Tata_Ciccone/statuses/940932326070083584</t>
  </si>
  <si>
    <t>{"hashtags":[{"text":"jogolimpo","indices":[35,45]},{"text":"RACISMO","indices":[46,54]}],"symbols":[],"user_mentions":[{"screen_name":"CONMEBOL","name":"CONMEBOL.com","id":1265260098,"id_str":"1265260098","indices":[0,9]}],"urls":[],"media":[{"id":940932319313055700,"id_str":"940932319313055744","indices":[55,78],"media_url":"http://pbs.twimg.com/media/DQ7c9YpW0AAgpMS.jpg","media_url_https":"https://pbs.twimg.com/media/DQ7c9YpW0AAgpMS.jpg","url":"https://t.co/K25u2TswRi","display_url":"pic.twitter.com/K25u2TswRi","expanded_url":"https://twitter.com/Tata_Ciccone/status/940932326070083584/photo/1","type":"photo","sizes":{"large":{"w":662,"h":488,"resize":"fit"},"thumb":{"w":150,"h":150,"resize":"crop"},"small":{"w":662,"h":488,"resize":"fit"},"medium":{"w":662,"h":488,"resize":"fit"}}}]}</t>
  </si>
  <si>
    <t>940925910416576512</t>
  </si>
  <si>
    <t>Lica__Carvalho</t>
  </si>
  <si>
    <t>Acho macaco um bicho extraordinário. Para mim é um elogio. Inclusive acho que depois de toda essa polêmica, o Flamengo deveria adotar o bicho como um "segundo mascote". #VaiPraCimaDelesMengo #MengãoDoMeuCoração #SulAmericana #Racismo #RacistasNãoPassarão #IssoAquiÉFlamengo #Paz https://t.co/oj0Vvaq7nQ</t>
  </si>
  <si>
    <t>Wed Dec 13 12:46:33 +0000 2017</t>
  </si>
  <si>
    <t>126131607</t>
  </si>
  <si>
    <t>http://pbs.twimg.com/profile_images/912103486304768000/nndEI99w_normal.jpg</t>
  </si>
  <si>
    <t>São Luís - MA</t>
  </si>
  <si>
    <t>http://twitter.com/Lica__Carvalho/statuses/940925910416576512</t>
  </si>
  <si>
    <t>{"hashtags":[{"text":"VaiPraCimaDelesMengo","indices":[169,190]},{"text":"MengãoDoMeuCoração","indices":[191,210]},{"text":"SulAmericana","indices":[211,224]},{"text":"Racismo","indices":[225,233]},{"text":"RacistasNãoPassarão","indices":[234,254]},{"text":"IssoAquiÉFlamengo","indices":[255,273]},{"text":"Paz","indices":[274,278]}],"symbols":[],"user_mentions":[],"urls":[],"media":[{"id":940924475373228000,"id_str":"940924475373228032","indices":[279,302],"media_url":"http://pbs.twimg.com/media/DQ7V0zsXkAAEcWy.jpg","media_url_https":"https://pbs.twimg.com/media/DQ7V0zsXkAAEcWy.jpg","url":"https://t.co/oj0Vvaq7nQ","display_url":"pic.twitter.com/oj0Vvaq7nQ","expanded_url":"https://twitter.com/Lica__Carvalho/status/940925910416576512/photo/1","type":"photo","sizes":{"large":{"w":688,"h":688,"resize":"fit"},"medium":{"w":688,"h":688,"resize":"fit"},"small":{"w":680,"h":680,"resize":"fit"},"thumb":{"w":150,"h":150,"resize":"crop"}}}]}</t>
  </si>
  <si>
    <t>940915705339314177</t>
  </si>
  <si>
    <t>wandomendesrn</t>
  </si>
  <si>
    <t>Wed Dec 13 12:06:00 +0000 2017</t>
  </si>
  <si>
    <t>494214429</t>
  </si>
  <si>
    <t>http://pbs.twimg.com/profile_images/723300340280504320/6YATwPvA_normal.jpg</t>
  </si>
  <si>
    <t>RN-BRASIL</t>
  </si>
  <si>
    <t>http://twitter.com/wandomendesrn/statuses/940915705339314177</t>
  </si>
  <si>
    <t>940915528071352320</t>
  </si>
  <si>
    <t>castrofor</t>
  </si>
  <si>
    <t>Wed Dec 13 12:05:17 +0000 2017</t>
  </si>
  <si>
    <t>48381235</t>
  </si>
  <si>
    <t>&lt;a href="http://www.twitter.com" rel="nofollow"&gt;Twitter for Windows Phone&lt;/a&gt;</t>
  </si>
  <si>
    <t>http://pbs.twimg.com/profile_images/802954143186960384/4_DMTmP1_normal.jpg</t>
  </si>
  <si>
    <t>Singapore</t>
  </si>
  <si>
    <t>http://twitter.com/castrofor/statuses/940915528071352320</t>
  </si>
  <si>
    <t>940914673460895746</t>
  </si>
  <si>
    <t>_leticiaguiar</t>
  </si>
  <si>
    <t>Wed Dec 13 12:01:54 +0000 2017</t>
  </si>
  <si>
    <t>568587157</t>
  </si>
  <si>
    <t>http://pbs.twimg.com/profile_images/935259766431080448/xia3PC1T_normal.jpg</t>
  </si>
  <si>
    <t>http://twitter.com/_leticiaguiar/statuses/940914673460895746</t>
  </si>
  <si>
    <t>940914489293144065</t>
  </si>
  <si>
    <t>RNahuel_XXI</t>
  </si>
  <si>
    <t>RT @DesireePoets: Vale a pena ver o Roda Viva sobre #racismo no #Brasil. Uma discussão sobre a questão #indígena teria enriquecido o debate | Roda Viva discussion panel on #race and #racism in Brazil, worth a watch, although a discussion on #indigenous issues would have deepened the debate https://t.co/mHL1AjEe6Z</t>
  </si>
  <si>
    <t>Wed Dec 13 12:01:10 +0000 2017</t>
  </si>
  <si>
    <t>722152048054169601</t>
  </si>
  <si>
    <t>http://pbs.twimg.com/profile_images/793235523615789056/xOmSKjbC_normal.jpg</t>
  </si>
  <si>
    <t>Wallmapu - Novena Región en Ch</t>
  </si>
  <si>
    <t>http://twitter.com/RNahuel_XXI/statuses/940914489293144065</t>
  </si>
  <si>
    <t>{"hashtags":[{"text":"racismo","indices":[52,60]},{"text":"Brasil","indices":[64,71]},{"text":"indígena","indices":[103,112]}],"symbols":[],"user_mentions":[{"screen_name":"DesireePoets","name":"Desiree","id":2197731867,"id_str":"2197731867","indices":[3,16]}],"urls":[]}</t>
  </si>
  <si>
    <t>940913861535981568</t>
  </si>
  <si>
    <t>Funcionário de aeroporto relata ato de racismo em frente loja do Flamengo #geledes #racismo  https://t.co/z906ffPedk https://t.co/v66hBzdwIo</t>
  </si>
  <si>
    <t>Wed Dec 13 11:58:40 +0000 2017</t>
  </si>
  <si>
    <t>http://twitter.com/geledes/statuses/940913861535981568</t>
  </si>
  <si>
    <t>{"hashtags":[{"text":"geledes","indices":[74,82]},{"text":"racismo","indices":[83,91]}],"symbols":[],"user_mentions":[],"urls":[{"url":"https://t.co/z906ffPedk","expanded_url":"https://www.geledes.org.br/funcionario-de-aeroporto-relata-ato-de-racismo-em-frente-loja-do-flamengo/","display_url":"geledes.org.br/funcionario-de…","indices":[93,116]}],"media":[{"id":940913858075652100,"id_str":"940913858075652096","indices":[117,140],"media_url":"http://pbs.twimg.com/media/DQ7MKzLXcAACD9Z.jpg","media_url_https":"https://pbs.twimg.com/media/DQ7MKzLXcAACD9Z.jpg","url":"https://t.co/v66hBzdwIo","display_url":"pic.twitter.com/v66hBzdwIo","expanded_url":"https://twitter.com/geledes/status/940913861535981568/photo/1","type":"photo","sizes":{"thumb":{"w":150,"h":150,"resize":"crop"},"large":{"w":640,"h":400,"resize":"fit"},"medium":{"w":640,"h":400,"resize":"fit"},"small":{"w":640,"h":400,"resize":"fit"}}}]}</t>
  </si>
  <si>
    <t>940912894421676032</t>
  </si>
  <si>
    <t>mauro_ribeiror</t>
  </si>
  <si>
    <t>e aí @CONMEBOL,  nada de atitude?  bom dia ! @Flamengo @venecasagrande @PaparazzoRN @_FlaDaDepressao #Racismo</t>
  </si>
  <si>
    <t>Wed Dec 13 11:54:50 +0000 2017</t>
  </si>
  <si>
    <t>80201371</t>
  </si>
  <si>
    <t>http://pbs.twimg.com/profile_images/898216680173817857/9RFtgfDE_normal.jpg</t>
  </si>
  <si>
    <t>RIO DE JANEIRO,BRAZIL</t>
  </si>
  <si>
    <t>http://twitter.com/mauro_ribeiror/statuses/940912894421676032</t>
  </si>
  <si>
    <t>{"hashtags":[{"text":"Racismo","indices":[101,109]}],"symbols":[],"user_mentions":[{"screen_name":"CONMEBOL","name":"CONMEBOL.com","id":1265260098,"id_str":"1265260098","indices":[5,14]},{"screen_name":"Flamengo","name":"Flamengo","id":59591856,"id_str":"59591856","indices":[45,54]},{"screen_name":"venecasagrande","name":"Venê Casagrande","id":466976176,"id_str":"466976176","indices":[55,70]},{"screen_name":"PaparazzoRN","name":"Paparazzo RubroNegro","id":34090165,"id_str":"34090165","indices":[71,83]},{"screen_name":"_FlaDaDepressao","name":"FLAMENGO DA DEPRESSÃO","id":1002776640,"id_str":"1002776640","indices":[84,100]}],"urls":[]}</t>
  </si>
  <si>
    <t>940911932974002176</t>
  </si>
  <si>
    <t>Wed Dec 13 11:51:00 +0000 2017</t>
  </si>
  <si>
    <t>http://twitter.com/juicioalametro/statuses/940911932974002176</t>
  </si>
  <si>
    <t>940911270173212672</t>
  </si>
  <si>
    <t>Wed Dec 13 11:48:22 +0000 2017</t>
  </si>
  <si>
    <t>http://twitter.com/RNMA_Arg/statuses/940911270173212672</t>
  </si>
  <si>
    <t>940910539168985089</t>
  </si>
  <si>
    <t>Wed Dec 13 11:45:28 +0000 2017</t>
  </si>
  <si>
    <t>http://twitter.com/fer_ruffa/statuses/940910539168985089</t>
  </si>
  <si>
    <t>940906893488328705</t>
  </si>
  <si>
    <t>ANLANEL</t>
  </si>
  <si>
    <t>Wed Dec 13 11:30:59 +0000 2017</t>
  </si>
  <si>
    <t>2816905145</t>
  </si>
  <si>
    <t>http://pbs.twimg.com/profile_images/606185777576439808/S2VAkBrA_normal.jpg</t>
  </si>
  <si>
    <t>http://twitter.com/ANLANEL/statuses/940906893488328705</t>
  </si>
  <si>
    <t>940906800223866880</t>
  </si>
  <si>
    <t>Wed Dec 13 11:30:37 +0000 2017</t>
  </si>
  <si>
    <t>http://twitter.com/Red__Accion/statuses/940906800223866880</t>
  </si>
  <si>
    <t>940905795604172800</t>
  </si>
  <si>
    <t>CalCaliman</t>
  </si>
  <si>
    <t>Galera, virou nacional, os argentinos não estao chamando os flamenguista de macaco e sim os brasileiros, acorda meu povo, deixem de ser bonzinhos #Flamengo #Brasil #RacistasNaoPassarao #racismo #Mengo</t>
  </si>
  <si>
    <t>Wed Dec 13 11:26:37 +0000 2017</t>
  </si>
  <si>
    <t>2740808201</t>
  </si>
  <si>
    <t>http://pbs.twimg.com/profile_images/880070821406027777/F2B2QoMW_normal.jpg</t>
  </si>
  <si>
    <t>Praia de Itaparica, Vila Velha</t>
  </si>
  <si>
    <t>http://twitter.com/CalCaliman/statuses/940905795604172800</t>
  </si>
  <si>
    <t>{"hashtags":[{"text":"Flamengo","indices":[146,155]},{"text":"Brasil","indices":[156,163]},{"text":"RacistasNaoPassarao","indices":[164,184]},{"text":"racismo","indices":[185,193]},{"text":"Mengo","indices":[194,200]}],"symbols":[],"user_mentions":[],"urls":[]}</t>
  </si>
  <si>
    <t>940901189083942912</t>
  </si>
  <si>
    <t>twitstermirror2</t>
  </si>
  <si>
    <t>No han cogido al último por ser persona en blanco y negro :(
#DISCRIMINACIÓN #RACISMO</t>
  </si>
  <si>
    <t>Wed Dec 13 11:08:19 +0000 2017</t>
  </si>
  <si>
    <t>1470559273</t>
  </si>
  <si>
    <t>http://pbs.twimg.com/profile_images/918400038564433920/GI3Ph3W4_normal.jpg</t>
  </si>
  <si>
    <t>http://twitter.com/twitstermirror2/statuses/940901189083942912</t>
  </si>
  <si>
    <t>{"hashtags":[{"text":"DISCRIMINACIÓN","indices":[62,77]},{"text":"RACISMO","indices":[78,86]}],"symbols":[],"user_mentions":[],"urls":[]}</t>
  </si>
  <si>
    <t>940896517971435520</t>
  </si>
  <si>
    <t>Lalibretilla</t>
  </si>
  <si>
    <t>No han cogido al último por ser persona en blanco y negro :(
#DISCRIMINACIÓN #RACISMO https://t.co/1ShkbsqijA</t>
  </si>
  <si>
    <t>Wed Dec 13 10:49:45 +0000 2017</t>
  </si>
  <si>
    <t>171526500</t>
  </si>
  <si>
    <t>http://pbs.twimg.com/profile_images/622381980139810817/imRZLX35_normal.jpg</t>
  </si>
  <si>
    <t>Valladolid, España</t>
  </si>
  <si>
    <t>http://twitter.com/Lalibretilla/statuses/940896517971435520</t>
  </si>
  <si>
    <t>{"hashtags":[{"text":"DISCRIMINACIÓN","indices":[62,77]},{"text":"RACISMO","indices":[78,86]}],"symbols":[],"user_mentions":[],"urls":[],"media":[{"id":940896503626960900,"id_str":"940896503626960897","indices":[87,110],"media_url":"http://pbs.twimg.com/media/DQ68Yo0XkAEmnqY.jpg","media_url_https":"https://pbs.twimg.com/media/DQ68Yo0XkAEmnqY.jpg","url":"https://t.co/1ShkbsqijA","display_url":"pic.twitter.com/1ShkbsqijA","expanded_url":"https://twitter.com/Lalibretilla/status/940896517971435520/photo/1","type":"photo","sizes":{"small":{"w":484,"h":680,"resize":"fit"},"thumb":{"w":150,"h":150,"resize":"crop"},"medium":{"w":855,"h":1200,"resize":"fit"},"large":{"w":1080,"h":1516,"resize":"fit"}}}]}</t>
  </si>
  <si>
    <t>940895376957198336</t>
  </si>
  <si>
    <t>El #racismo NO es una moda, pero está de vuelta y con fuerza https://t.co/wsyxgVGY5y</t>
  </si>
  <si>
    <t>Wed Dec 13 10:45:13 +0000 2017</t>
  </si>
  <si>
    <t>http://twitter.com/BlogLCU/statuses/940895376957198336</t>
  </si>
  <si>
    <t>{"hashtags":[{"text":"racismo","indices":[3,11]}],"symbols":[],"user_mentions":[],"urls":[{"url":"https://t.co/wsyxgVGY5y","expanded_url":"http://goo.gl/zrKnkO?btz63=1045121313","display_url":"goo.gl/zrKnkO?btz63=1…","indices":[61,84]}]}</t>
  </si>
  <si>
    <t>940890963945377792</t>
  </si>
  <si>
    <t>didaknet</t>
  </si>
  <si>
    <t>Fotografías con la bandera confederada y comentarios que rechabazan acciones contra el #racismo de la madre del niño han puesto en cuestión la ola de solaridad hacia él, #KeatonJones #bullying #vídeo #viral #acosoescolar https://t.co/fnr7CwZMmv</t>
  </si>
  <si>
    <t>Wed Dec 13 10:27:41 +0000 2017</t>
  </si>
  <si>
    <t>153380240</t>
  </si>
  <si>
    <t>http://pbs.twimg.com/profile_images/804819182948929537/9unvOlAx_normal.jpg</t>
  </si>
  <si>
    <t>http://twitter.com/didaknet/statuses/940890963945377792</t>
  </si>
  <si>
    <t>{"hashtags":[{"text":"racismo","indices":[87,95]},{"text":"KeatonJones","indices":[170,182]},{"text":"bullying","indices":[183,192]},{"text":"vídeo","indices":[193,199]},{"text":"viral","indices":[200,206]},{"text":"acosoescolar","indices":[207,220]}],"symbols":[],"user_mentions":[],"urls":[{"url":"https://t.co/fnr7CwZMmv","expanded_url":"http://ow.ly/TRSM30hc9ON","display_url":"ow.ly/TRSM30hc9ON","indices":[221,244]}]}</t>
  </si>
  <si>
    <t>940888290785415168</t>
  </si>
  <si>
    <t>385salvador</t>
  </si>
  <si>
    <t>RT @programaladobi: Releia: Kathy Bates conta que mulher barbada de "AHS" a ajudou a superar câncer https://t.co/PwyitzK5a3 #racismo</t>
  </si>
  <si>
    <t>Wed Dec 13 10:17:04 +0000 2017</t>
  </si>
  <si>
    <t>243726998</t>
  </si>
  <si>
    <t>http://pbs.twimg.com/profile_images/913560426541195266/G0huqJC2_normal.jpg</t>
  </si>
  <si>
    <t>http://twitter.com/385salvador/statuses/940888290785415168</t>
  </si>
  <si>
    <t>{"hashtags":[{"text":"racismo","indices":[124,132]}],"symbols":[],"user_mentions":[{"screen_name":"programaladobi","name":"programaladobi","id":1226146537,"id_str":"1226146537","indices":[3,18]}],"urls":[{"url":"https://t.co/PwyitzK5a3","expanded_url":"http://j.mp/1Qfb7Qj","display_url":"j.mp/1Qfb7Qj","indices":[100,123]}]}</t>
  </si>
  <si>
    <t>940874019569651718</t>
  </si>
  <si>
    <t>EsdrasGrunge</t>
  </si>
  <si>
    <t>#macaco #racismo #fantasia #prisão https://t.co/48Jyy79DKq</t>
  </si>
  <si>
    <t>Wed Dec 13 09:20:21 +0000 2017</t>
  </si>
  <si>
    <t>91223546</t>
  </si>
  <si>
    <t>http://pbs.twimg.com/profile_images/799457919888687104/jGXUymRQ_normal.jpg</t>
  </si>
  <si>
    <t>Eunápolis, Brasil</t>
  </si>
  <si>
    <t>http://twitter.com/EsdrasGrunge/statuses/940874019569651718</t>
  </si>
  <si>
    <t>{"hashtags":[{"text":"macaco","indices":[0,7]},{"text":"racismo","indices":[8,16]},{"text":"fantasia","indices":[17,26]},{"text":"prisão","indices":[27,34]}],"symbols":[],"user_mentions":[],"urls":[],"media":[{"id":940873985977446400,"id_str":"940873985977446401","indices":[35,58],"media_url":"http://pbs.twimg.com/media/DQ6n58CXcAEXIPg.jpg","media_url_https":"https://pbs.twimg.com/media/DQ6n58CXcAEXIPg.jpg","url":"https://t.co/48Jyy79DKq","display_url":"pic.twitter.com/48Jyy79DKq","expanded_url":"https://twitter.com/EsdrasGrunge/status/940874019569651718/photo/1","type":"photo","sizes":{"small":{"w":199,"h":680,"resize":"fit"},"thumb":{"w":150,"h":150,"resize":"crop"},"large":{"w":562,"h":1920,"resize":"fit"},"medium":{"w":351,"h":1200,"resize":"fit"}}}]}</t>
  </si>
  <si>
    <t>940870516843442177</t>
  </si>
  <si>
    <t>programaladobi</t>
  </si>
  <si>
    <t>Releia: Kathy Bates conta que mulher barbada de "AHS" a ajudou a superar câncer https://t.co/PwyitzK5a3 #racismo</t>
  </si>
  <si>
    <t>Wed Dec 13 09:06:26 +0000 2017</t>
  </si>
  <si>
    <t>1226146537</t>
  </si>
  <si>
    <t>&lt;a href="http://www.ajaymatharu.com/" rel="nofollow"&gt;Tweet Old Post&lt;/a&gt;</t>
  </si>
  <si>
    <t>http://pbs.twimg.com/profile_images/3317783516/70731471ff552b2e20126499dad0246d_normal.png</t>
  </si>
  <si>
    <t>http://twitter.com/programaladobi/statuses/940870516843442177</t>
  </si>
  <si>
    <t>{"hashtags":[{"text":"racismo","indices":[104,112]}],"symbols":[],"user_mentions":[],"urls":[{"url":"https://t.co/PwyitzK5a3","expanded_url":"http://j.mp/1Qfb7Qj","display_url":"j.mp/1Qfb7Qj","indices":[80,103]}]}</t>
  </si>
  <si>
    <t>940852301606113280</t>
  </si>
  <si>
    <t>dophin11</t>
  </si>
  <si>
    <t>#EEUU 🇺🇸 #Racismo 👨🏿
Líderes negros boicotean operación de prensa de #Trump en el Museo de Derechos Civiles: “Nuestro legado no se mancha” 
@geoestrategia1 
Link : https://t.co/JTaImhQeXi</t>
  </si>
  <si>
    <t>Wed Dec 13 07:54:03 +0000 2017</t>
  </si>
  <si>
    <t>220471229</t>
  </si>
  <si>
    <t>http://pbs.twimg.com/profile_images/936504333285429248/cvRKLz0y_normal.jpg</t>
  </si>
  <si>
    <t>Alacant</t>
  </si>
  <si>
    <t>http://twitter.com/dophin11/statuses/940852301606113280</t>
  </si>
  <si>
    <t>{"hashtags":[{"text":"EEUU","indices":[0,5]},{"text":"Racismo","indices":[9,17]},{"text":"Trump","indices":[70,76]}],"symbols":[],"user_mentions":[{"screen_name":"Geoestrategia1","name":"Geoestrategia y Política","id":3314008341,"id_str":"3314008341","indices":[142,157]}],"urls":[{"url":"https://t.co/JTaImhQeXi","expanded_url":"http://ow.ly/UfJQ30h9Mmn","display_url":"ow.ly/UfJQ30h9Mmn","indices":[166,189]}]}</t>
  </si>
  <si>
    <t>940826159125811201</t>
  </si>
  <si>
    <t>El #racismo es uno de los mayores problemas de la humanidad desde sus inicios, aprende más sobre este tema https://t.co/MSAOZ8ra6q</t>
  </si>
  <si>
    <t>Wed Dec 13 06:10:10 +0000 2017</t>
  </si>
  <si>
    <t>http://twitter.com/LacuadraU/statuses/940826159125811201</t>
  </si>
  <si>
    <t>{"hashtags":[{"text":"racismo","indices":[3,11]}],"symbols":[],"user_mentions":[],"urls":[{"url":"https://t.co/MSAOZ8ra6q","expanded_url":"http://goo.gl/zrKnkO","display_url":"goo.gl/zrKnkO","indices":[107,130]}]}</t>
  </si>
  <si>
    <t>940826142210166784</t>
  </si>
  <si>
    <t>El #Racismo es uno de los mayores problemas de la humanidad desde sus inicios, aprende más sobre este tema https://t.co/Mji1MKRkeW</t>
  </si>
  <si>
    <t>Wed Dec 13 06:10:06 +0000 2017</t>
  </si>
  <si>
    <t>http://twitter.com/CuadraUni/statuses/940826142210166784</t>
  </si>
  <si>
    <t>{"hashtags":[{"text":"Racismo","indices":[3,11]}],"symbols":[],"user_mentions":[],"urls":[{"url":"https://t.co/Mji1MKRkeW","expanded_url":"http://goo.gl/zrKnkO?btz51=0610120613","display_url":"goo.gl/zrKnkO?btz51=0…","indices":[107,130]}]}</t>
  </si>
  <si>
    <t>940822843360718848</t>
  </si>
  <si>
    <t>_granjer0</t>
  </si>
  <si>
    <t>No generalicemos la religión islam con el yihadismo, no critiquemos a las creencias religiosas sin informarnos. El terrorismo no es culpa de los creyentes inocentes de una religión, es culpa de creencias extremistas. No seamos racistas, por favor.  #NY #racismo #islam #religion https://t.co/qSw26wZdfJ</t>
  </si>
  <si>
    <t>Wed Dec 13 05:57:00 +0000 2017</t>
  </si>
  <si>
    <t>753722763412733952</t>
  </si>
  <si>
    <t>http://pbs.twimg.com/profile_images/940098264375816192/57ZAJvQi_normal.jpg</t>
  </si>
  <si>
    <t>http://twitter.com/_granjer0/statuses/940822843360718848</t>
  </si>
  <si>
    <t>{"hashtags":[{"text":"NY","indices":[249,252]},{"text":"racismo","indices":[253,261]},{"text":"islam","indices":[262,268]},{"text":"religion","indices":[269,278]}],"symbols":[],"user_mentions":[],"urls":[],"media":[{"id":940822834217193500,"id_str":"940822834217193472","indices":[279,302],"media_url":"http://pbs.twimg.com/media/DQ55Yg4XkAAN021.jpg","media_url_https":"https://pbs.twimg.com/media/DQ55Yg4XkAAN021.jpg","url":"https://t.co/qSw26wZdfJ","display_url":"pic.twitter.com/qSw26wZdfJ","expanded_url":"https://twitter.com/_granjer0/status/940822843360718848/photo/1","type":"photo","sizes":{"small":{"w":680,"h":384,"resize":"fit"},"large":{"w":750,"h":424,"resize":"fit"},"thumb":{"w":150,"h":150,"resize":"crop"},"medium":{"w":750,"h":424,"resize":"fit"}}}]}</t>
  </si>
  <si>
    <t>940811717705191424</t>
  </si>
  <si>
    <t>DiarioCoahuila</t>
  </si>
  <si>
    <t>#MUNDO #RACISMO Atacan a batazos a #familia latina en #Canadá https://t.co/Dk2rgeGj7m https://t.co/wFWksG18Hm</t>
  </si>
  <si>
    <t>Wed Dec 13 05:12:47 +0000 2017</t>
  </si>
  <si>
    <t>48206728</t>
  </si>
  <si>
    <t>http://pbs.twimg.com/profile_images/937408872373014528/Uo_6ONVy_normal.jpg</t>
  </si>
  <si>
    <t>Saltillo, Coahuila, México</t>
  </si>
  <si>
    <t>http://twitter.com/DiarioCoahuila/statuses/940811717705191424</t>
  </si>
  <si>
    <t>{"hashtags":[{"text":"MUNDO","indices":[0,6]},{"text":"RACISMO","indices":[7,15]},{"text":"familia","indices":[35,43]},{"text":"Canadá","indices":[54,61]}],"symbols":[],"user_mentions":[],"urls":[{"url":"https://t.co/Dk2rgeGj7m","expanded_url":"http://bit.ly/2nTVqbL","display_url":"bit.ly/2nTVqbL","indices":[62,85]}],"media":[{"id":940811709249413100,"id_str":"940811709249413126","indices":[86,109],"media_url":"http://pbs.twimg.com/media/DQ5vQ9JW4AYmH2v.jpg","media_url_https":"https://pbs.twimg.com/media/DQ5vQ9JW4AYmH2v.jpg","url":"https://t.co/wFWksG18Hm","display_url":"pic.twitter.com/wFWksG18Hm","expanded_url":"https://twitter.com/DiarioCoahuila/status/940811717705191424/photo/1","type":"photo","sizes":{"thumb":{"w":150,"h":150,"resize":"crop"},"small":{"w":680,"h":311,"resize":"fit"},"medium":{"w":1048,"h":480,"resize":"fit"},"large":{"w":1048,"h":480,"resize":"fit"}}}]}</t>
  </si>
  <si>
    <t>940810618743017474</t>
  </si>
  <si>
    <t>Leflaa</t>
  </si>
  <si>
    <t>@CONMEBOL Namoram é melhor ser um #macaco do que ser um #ARGENTINOLIXO!!!
Se apoiarem contra o #Racismo,mudamos de assunto.
#RubroNegrooo!!.</t>
  </si>
  <si>
    <t>Wed Dec 13 05:08:25 +0000 2017</t>
  </si>
  <si>
    <t>2891234055</t>
  </si>
  <si>
    <t>http://pbs.twimg.com/profile_images/803596697716699136/eByI42VY_normal.jpg</t>
  </si>
  <si>
    <t>http://twitter.com/Leflaa/statuses/940810618743017474</t>
  </si>
  <si>
    <t>{"hashtags":[{"text":"macaco","indices":[34,41]},{"text":"ARGENTINOLIXO","indices":[56,70]},{"text":"Racismo","indices":[95,103]},{"text":"RubroNegrooo","indices":[124,137]}],"symbols":[],"user_mentions":[{"screen_name":"CONMEBOL","name":"CONMEBOL.com","id":1265260098,"id_str":"1265260098","indices":[0,9]}],"urls":[]}</t>
  </si>
  <si>
    <t>940809687125123075</t>
  </si>
  <si>
    <t>DJPeanutwao</t>
  </si>
  <si>
    <t>#tbt #racismo #bwoy en Ibiza Casco Antiguo https://t.co/qkFEU5Z3Pf</t>
  </si>
  <si>
    <t>Wed Dec 13 05:04:43 +0000 2017</t>
  </si>
  <si>
    <t>loc: 8.95366902,-79.53759313</t>
  </si>
  <si>
    <t>408451237</t>
  </si>
  <si>
    <t>http://pbs.twimg.com/profile_images/378800000303335910/3da73cd6b2e7e646011da3a42c47ab62_normal.jpeg</t>
  </si>
  <si>
    <t>Panama</t>
  </si>
  <si>
    <t>http://twitter.com/DJPeanutwao/statuses/940809687125123075</t>
  </si>
  <si>
    <t>{"hashtags":[{"text":"tbt","indices":[0,4]},{"text":"racismo","indices":[5,13]},{"text":"bwoy","indices":[14,19]}],"symbols":[],"user_mentions":[],"urls":[{"url":"https://t.co/qkFEU5Z3Pf","expanded_url":"https://www.instagram.com/p/BcoUkRSFOhJ/","display_url":"instagram.com/p/BcoUkRSFOhJ/","indices":[43,66]}]}</t>
  </si>
  <si>
    <t>940807738095005697</t>
  </si>
  <si>
    <t>Diario_Supremo</t>
  </si>
  <si>
    <t>#Unesco afirma que jóvenes de raza negra tienen doble riesgo de ser asesinadas en Brasil
#México #Brasil #Unesco #Mujeres #Puebla #VulnerabilidadJuvenil #Violencia #Racismo #Huejotzingo UNESCO en español.   https://t.co/X7vFNCJGMB https://t.co/h2PNKadOhv</t>
  </si>
  <si>
    <t>Wed Dec 13 04:56:58 +0000 2017</t>
  </si>
  <si>
    <t>392469861</t>
  </si>
  <si>
    <t>http://pbs.twimg.com/profile_images/928704844562538496/FB-Bmhxm_normal.jpg</t>
  </si>
  <si>
    <t>http://twitter.com/Diario_Supremo/statuses/940807738095005697</t>
  </si>
  <si>
    <t>{"hashtags":[{"text":"Unesco","indices":[0,7]},{"text":"México","indices":[89,96]},{"text":"Brasil","indices":[97,104]},{"text":"Unesco","indices":[105,112]},{"text":"Mujeres","indices":[113,121]},{"text":"Puebla","indices":[122,129]},{"text":"VulnerabilidadJuvenil","indices":[130,152]},{"text":"Violencia","indices":[153,163]},{"text":"Racismo","indices":[164,172]},{"text":"Huejotzingo","indices":[173,185]}],"symbols":[],"user_mentions":[],"urls":[{"url":"https://t.co/X7vFNCJGMB","expanded_url":"https://goo.gl/dB66Lc","display_url":"goo.gl/dB66Lc","indices":[207,230]}],"media":[{"id":940702584364458000,"id_str":"940702584364457984","indices":[231,254],"media_url":"http://pbs.twimg.com/media/DQ4MBDRV4AAkv2o.jpg","media_url_https":"https://pbs.twimg.com/media/DQ4MBDRV4AAkv2o.jpg","url":"https://t.co/h2PNKadOhv","display_url":"pic.twitter.com/h2PNKadOhv","expanded_url":"https://twitter.com/supremo_mujer/status/940702591599759360/photo/1","type":"photo","sizes":{"thumb":{"w":150,"h":150,"resize":"crop"},"large":{"w":600,"h":600,"resize":"fit"},"small":{"w":600,"h":600,"resize":"fit"},"medium":{"w":600,"h":600,"resize":"fit"}},"source_status_id":940702591599759400,"source_status_id_str":"940702591599759360","source_user_id":780451172792406000,"source_user_id_str":"780451172792406016"}]}</t>
  </si>
  <si>
    <t>940790471042961409</t>
  </si>
  <si>
    <t>loveonthebrain</t>
  </si>
  <si>
    <t>#racismo</t>
  </si>
  <si>
    <t>Wed Dec 13 03:48:21 +0000 2017</t>
  </si>
  <si>
    <t>1553891341</t>
  </si>
  <si>
    <t>940790348825145344</t>
  </si>
  <si>
    <t>http://pbs.twimg.com/profile_images/939673021429805056/v5j9v50q_normal.jpg</t>
  </si>
  <si>
    <t>http://twitter.com/loveonthebrain/statuses/940790471042961409</t>
  </si>
  <si>
    <t>{"hashtags":[{"text":"racismo","indices":[0,8]}],"symbols":[],"user_mentions":[],"urls":[]}</t>
  </si>
  <si>
    <t>940785742426574850</t>
  </si>
  <si>
    <t>oivalfrj</t>
  </si>
  <si>
    <t>RACISTA!
Hijo de puta!
@josesantesteban 
@caindependiente 
@Flamengo 
#ReveillonRubroNegro
#Flamengo 
#Independiente 
#SulamericanaNoSporTV   
#SulAmericanaFOXSports 
#racismo https://t.co/xbsoDulrXh</t>
  </si>
  <si>
    <t>Wed Dec 13 03:29:34 +0000 2017</t>
  </si>
  <si>
    <t>779441716617175041</t>
  </si>
  <si>
    <t>http://pbs.twimg.com/profile_images/779443830626119680/WKRcZhMP_normal.jpg</t>
  </si>
  <si>
    <t>http://twitter.com/oivalfrj/statuses/940785742426574850</t>
  </si>
  <si>
    <t>{"hashtags":[{"text":"ReveillonRubroNegro","indices":[70,90]},{"text":"Flamengo","indices":[91,100]},{"text":"Independiente","indices":[102,116]},{"text":"SulamericanaNoSporTV","indices":[118,139]},{"text":"SulAmericanaFOXSports","indices":[143,165]},{"text":"racismo","indices":[167,175]}],"symbols":[],"user_mentions":[{"screen_name":"josesantesteban","name":"Rojo de mi vida","id":59648280,"id_str":"59648280","indices":[23,39]},{"screen_name":"caindependiente","name":"C. A. Independiente","id":12468842,"id_str":"12468842","indices":[41,57]},{"screen_name":"Flamengo","name":"Flamengo","id":59591856,"id_str":"59591856","indices":[59,68]}],"urls":[],"media":[{"id":940785689288994800,"id_str":"940785689288994817","indices":[176,199],"media_url":"http://pbs.twimg.com/media/DQ5XmZPXcAEiUM7.jpg","media_url_https":"https://pbs.twimg.com/media/DQ5XmZPXcAEiUM7.jpg","url":"https://t.co/xbsoDulrXh","display_url":"pic.twitter.com/xbsoDulrXh","expanded_url":"https://twitter.com/oivalfrj/status/940785742426574850/photo/1","type":"photo","sizes":{"small":{"w":680,"h":432,"resize":"fit"},"medium":{"w":1076,"h":684,"resize":"fit"},"thumb":{"w":150,"h":150,"resize":"crop"},"large":{"w":1076,"h":684,"resize":"fit"}}}]}</t>
  </si>
  <si>
    <t>940784426375577601</t>
  </si>
  <si>
    <t>Brasil Colônia levando uma sacudida no Roda Viva ...confira no replay...VRA! @aminhaempregada https://t.co/bMCGFwMjBF #brazil #racism #racismo #brasil #violencia</t>
  </si>
  <si>
    <t>Wed Dec 13 03:24:20 +0000 2017</t>
  </si>
  <si>
    <t>http://twitter.com/hgctweets/statuses/940784426375577601</t>
  </si>
  <si>
    <t>{"hashtags":[{"text":"brazil","indices":[118,125]},{"text":"racism","indices":[126,133]},{"text":"racismo","indices":[134,142]},{"text":"brasil","indices":[143,150]},{"text":"violencia","indices":[151,161]}],"symbols":[],"user_mentions":[{"screen_name":"aminhaempregada","name":"A Minha Empregada","id":2498885006,"id_str":"2498885006","indices":[77,93]}],"urls":[{"url":"https://t.co/bMCGFwMjBF","expanded_url":"https://www.facebook.com/rodaviva/videos/1740898029287805/","display_url":"facebook.com/rodaviva/video…","indices":[94,117]}]}</t>
  </si>
  <si>
    <t>940782367538667520</t>
  </si>
  <si>
    <t>IMBECIL RACISTA 😠
Depois eles dizem que não fizeram nada! Esse racista fdp postou isso e depois apagou. 
Babaca racista fdp!!
Vamos invadir o twitter desse idiota!
HIJO DE PUTA!!
#ReveillonRubroNegro 
#argentinosracistas
#Flamengo 
#racismo https://t.co/LiZz39V3WI</t>
  </si>
  <si>
    <t>Wed Dec 13 03:16:09 +0000 2017</t>
  </si>
  <si>
    <t>http://twitter.com/oivalfrj/statuses/940782367538667520</t>
  </si>
  <si>
    <t>{"hashtags":[{"text":"ReveillonRubroNegro","indices":[179,199]},{"text":"argentinosracistas","indices":[201,220]},{"text":"Flamengo","indices":[221,230]},{"text":"racismo","indices":[232,240]}],"symbols":[],"user_mentions":[],"urls":[],"media":[{"id":940782313214005200,"id_str":"940782313214005248","indices":[241,264],"media_url":"http://pbs.twimg.com/media/DQ5Uh4YXUAAQ3ED.jpg","media_url_https":"https://pbs.twimg.com/media/DQ5Uh4YXUAAQ3ED.jpg","url":"https://t.co/LiZz39V3WI","display_url":"pic.twitter.com/LiZz39V3WI","expanded_url":"https://twitter.com/oivalfrj/status/940782367538667520/photo/1","type":"photo","sizes":{"small":{"w":680,"h":432,"resize":"fit"},"medium":{"w":1076,"h":684,"resize":"fit"},"thumb":{"w":150,"h":150,"resize":"crop"},"large":{"w":1076,"h":684,"resize":"fit"}}}]}</t>
  </si>
  <si>
    <t>940780295866941440</t>
  </si>
  <si>
    <t>maylson_rayhaan</t>
  </si>
  <si>
    <t>@CONMEBOL Você @CONMEBOL  está corrompida pela corrupção vocês são uma vergonha não ao #Racismo no primeiro jogo tudo o que aconteceu vocês acharam normal seus merdas</t>
  </si>
  <si>
    <t>Wed Dec 13 03:07:56 +0000 2017</t>
  </si>
  <si>
    <t>192560015</t>
  </si>
  <si>
    <t>940778640886976513</t>
  </si>
  <si>
    <t>http://pbs.twimg.com/profile_images/3170015368/f49027cb7e603ebfe7dc0666a963aa8a_normal.jpeg</t>
  </si>
  <si>
    <t>Instagram:  Mahsenneh</t>
  </si>
  <si>
    <t>http://twitter.com/maylson_rayhaan/statuses/940780295866941440</t>
  </si>
  <si>
    <t>{"hashtags":[{"text":"Racismo","indices":[87,95]}],"symbols":[],"user_mentions":[{"screen_name":"CONMEBOL","name":"CONMEBOL.com","id":1265260098,"id_str":"1265260098","indices":[0,9]},{"screen_name":"CONMEBOL","name":"CONMEBOL.com","id":1265260098,"id_str":"1265260098","indices":[15,24]}],"urls":[]}</t>
  </si>
  <si>
    <t>940779001752248321</t>
  </si>
  <si>
    <t>E o #racismo lá na
#Argentina? ⚽ 🏆 https://t.co/zkVlucVEwM</t>
  </si>
  <si>
    <t>Wed Dec 13 03:02:47 +0000 2017</t>
  </si>
  <si>
    <t>http://twitter.com/AntonioFla1978/statuses/940779001752248321</t>
  </si>
  <si>
    <t>{"hashtags":[{"text":"racismo","indices":[4,12]},{"text":"Argentina","indices":[19,29]}],"symbols":[],"user_mentions":[],"urls":[{"url":"https://t.co/zkVlucVEwM","expanded_url":"https://twitter.com/CONMEBOL/status/940778640886976513","display_url":"twitter.com/CONMEBOL/statu…","indices":[35,58]}]}</t>
  </si>
  <si>
    <t>940778671027171329</t>
  </si>
  <si>
    <t>Zitoki</t>
  </si>
  <si>
    <t>Por cierto la elección para el senado en #Alabama demuestra que no ha cambiado nada desde las elecciones presidenciales. El voto del @GOP sigue intacto y más por lo que representa su candidato. #ProTrump #Racismo</t>
  </si>
  <si>
    <t>Wed Dec 13 03:01:28 +0000 2017</t>
  </si>
  <si>
    <t>117432452</t>
  </si>
  <si>
    <t>http://pbs.twimg.com/profile_images/933159184731951105/WRIoggyf_normal.jpg</t>
  </si>
  <si>
    <t>Cotija-Guadalajara, México</t>
  </si>
  <si>
    <t>http://twitter.com/Zitoki/statuses/940778671027171329</t>
  </si>
  <si>
    <t>{"hashtags":[{"text":"Alabama","indices":[41,49]},{"text":"ProTrump","indices":[194,203]},{"text":"Racismo","indices":[204,212]}],"symbols":[],"user_mentions":[{"screen_name":"GOP","name":"GOP","id":11134252,"id_str":"11134252","indices":[133,137]}],"urls":[]}</t>
  </si>
  <si>
    <t>940778451329601536</t>
  </si>
  <si>
    <t>noearteaga</t>
  </si>
  <si>
    <t>#racismo https://t.co/JUWhGMY2Kq</t>
  </si>
  <si>
    <t>Wed Dec 13 03:00:36 +0000 2017</t>
  </si>
  <si>
    <t>103604403</t>
  </si>
  <si>
    <t>http://pbs.twimg.com/profile_images/3764430440/64df78df0243710a50a0be42b4524dc4_normal.jpeg</t>
  </si>
  <si>
    <t>en la tierra</t>
  </si>
  <si>
    <t>http://twitter.com/noearteaga/statuses/940778451329601536</t>
  </si>
  <si>
    <t>{"hashtags":[{"text":"racismo","indices":[0,8]}],"symbols":[],"user_mentions":[],"urls":[{"url":"https://t.co/JUWhGMY2Kq","expanded_url":"http://laportadacanada.com/video/asi-fue-el-terrible-ataque-racista-contra-una-familia-hispana-en-canada/72?platform=hootsuite#","display_url":"laportadacanada.com/video/asi-fue-…","indices":[9,32]}]}</t>
  </si>
  <si>
    <t>940772022279434240</t>
  </si>
  <si>
    <t>Se acercan las vacaciones y con ellas tiempo para leer! Consulta nuestro catálogo #Género, #Migración, #Racismo, #Xenofobia, #PueblosIndígenas y más: https://t.co/RwMVkEebCJ https://t.co/nENDBnhwl8</t>
  </si>
  <si>
    <t>Wed Dec 13 02:35:03 +0000 2017</t>
  </si>
  <si>
    <t>http://twitter.com/redintegraorg/statuses/940772022279434240</t>
  </si>
  <si>
    <t>{"hashtags":[{"text":"Género","indices":[82,89]},{"text":"Migración","indices":[91,101]},{"text":"Racismo","indices":[103,111]},{"text":"Xenofobia","indices":[113,123]},{"text":"PueblosIndígenas","indices":[125,142]}],"symbols":[],"user_mentions":[],"urls":[{"url":"https://t.co/RwMVkEebCJ","expanded_url":"https://buff.ly/2nSf73D","display_url":"buff.ly/2nSf73D","indices":[150,173]}],"media":[{"id":940772017485344800,"id_str":"940772017485344770","indices":[174,197],"media_url":"http://pbs.twimg.com/media/DQ5LKlzXcAISeoZ.jpg","media_url_https":"https://pbs.twimg.com/media/DQ5LKlzXcAISeoZ.jpg","url":"https://t.co/nENDBnhwl8","display_url":"pic.twitter.com/nENDBnhwl8","expanded_url":"https://twitter.com/redintegraorg/status/940772022279434240/photo/1","type":"photo","sizes":{"small":{"w":680,"h":678,"resize":"fit"},"large":{"w":1242,"h":1238,"resize":"fit"},"thumb":{"w":150,"h":150,"resize":"crop"},"medium":{"w":1200,"h":1196,"resize":"fit"}}}]}</t>
  </si>
  <si>
    <t>940770423146536961</t>
  </si>
  <si>
    <t>SC0mbativa</t>
  </si>
  <si>
    <t>con q excusa saldrá ahora @giselalopez68 para tratar de borrar sus evadas??? ¿un hackeo del imperio? ¿al que le quede el guante....? POR FAVOR!!! RENUNCIE!!! #ElAlto #racismo #discriminacion #santaCruzBO @TunariCba @AteEdwards @rubencanaviri https://t.co/P0yPwRDlLC</t>
  </si>
  <si>
    <t>Wed Dec 13 02:28:42 +0000 2017</t>
  </si>
  <si>
    <t>779499163641872384</t>
  </si>
  <si>
    <t>http://pbs.twimg.com/profile_images/779504031823781888/QYuFvc16_normal.jpg</t>
  </si>
  <si>
    <t>Moscú, Rusia</t>
  </si>
  <si>
    <t>http://twitter.com/SC0mbativa/statuses/940770423146536961</t>
  </si>
  <si>
    <t>{"hashtags":[{"text":"ElAlto","indices":[158,165]},{"text":"racismo","indices":[166,174]},{"text":"discriminacion","indices":[175,190]},{"text":"santaCruzBO","indices":[191,203]}],"symbols":[],"user_mentions":[{"screen_name":"giselalopez68","name":"Gisela López Rivas","id":349274212,"id_str":"349274212","indices":[26,40]},{"screen_name":"TunariCba","name":"TUNARI","id":776380555,"id_str":"776380555","indices":[204,214]},{"screen_name":"AteEdwards","name":"Edu Atez","id":4130479587,"id_str":"4130479587","indices":[215,226]},{"screen_name":"rubencanaviri","name":"Ruben Canaviri","id":147620768,"id_str":"147620768","indices":[227,241]}],"urls":[],"media":[{"id":940769947340496900,"id_str":"940769947340496896","indices":[242,265],"media_url":"http://pbs.twimg.com/media/DQ5JSF6X4AAOzLv.jpg","media_url_https":"https://pbs.twimg.com/media/DQ5JSF6X4AAOzLv.jpg","url":"https://t.co/P0yPwRDlLC","display_url":"pic.twitter.com/P0yPwRDlLC","expanded_url":"https://twitter.com/SC0mbativa/status/940770423146536961/photo/1","type":"photo","sizes":{"large":{"w":1199,"h":848,"resize":"fit"},"thumb":{"w":150,"h":150,"resize":"crop"},"medium":{"w":1199,"h":848,"resize":"fit"},"small":{"w":680,"h":481,"resize":"fit"}}}]}</t>
  </si>
  <si>
    <t>940763488884019202</t>
  </si>
  <si>
    <t>Vamos ver o lado imprensa. Filha de ator global sofre Racismo revta geral e Comoção total mídia ajuda a expor o.agem da mulher que cometeu o racismo .  Torcida do @Flamengo sofre #Racismo dos e eles são os coitadinhos. Tá certo isso ?  @FoxSportsBrasil @globoesportecom lixos</t>
  </si>
  <si>
    <t>Wed Dec 13 02:01:08 +0000 2017</t>
  </si>
  <si>
    <t>http://pbs.twimg.com/profile_images/822274012944416768/w9W8R3ca_normal.jpg</t>
  </si>
  <si>
    <t>http://twitter.com/FlaMinhaPorra/statuses/940763488884019202</t>
  </si>
  <si>
    <t>{"hashtags":[{"text":"Racismo","indices":[179,187]}],"symbols":[],"user_mentions":[{"screen_name":"Flamengo","name":"Flamengo","id":59591856,"id_str":"59591856","indices":[163,172]},{"screen_name":"FoxSportsBrasil","name":"FOX Sports Brasil","id":420535612,"id_str":"420535612","indices":[236,252]},{"screen_name":"globoesportecom","name":"globoesportecom","id":10842792,"id_str":"10842792","indices":[253,269]}],"urls":[]}</t>
  </si>
  <si>
    <t>940763185228914688</t>
  </si>
  <si>
    <t>Jjacobino</t>
  </si>
  <si>
    <t>@CharlyMen6 Pinches "marchantes" de los mercados chilangos. Su racismo es intenso y cruel : "qué le ofrezco güerita" ... Deben ser chilangos que inoculan odio racial #Racismo</t>
  </si>
  <si>
    <t>Wed Dec 13 01:59:56 +0000 2017</t>
  </si>
  <si>
    <t>1286907314</t>
  </si>
  <si>
    <t>CharlyMen6</t>
  </si>
  <si>
    <t>58181472</t>
  </si>
  <si>
    <t>940761670028288001</t>
  </si>
  <si>
    <t>http://pbs.twimg.com/profile_images/1540490739/__vAYA___normal.jpg</t>
  </si>
  <si>
    <t>http://twitter.com/Jjacobino/statuses/940763185228914688</t>
  </si>
  <si>
    <t>{"hashtags":[{"text":"Racismo","indices":[166,174]}],"symbols":[],"user_mentions":[{"screen_name":"CharlyMen6","name":"Charly Man","id":1286907314,"id_str":"1286907314","indices":[0,11]}],"urls":[]}</t>
  </si>
  <si>
    <t>940721637653086208</t>
  </si>
  <si>
    <t>sergio_caloca</t>
  </si>
  <si>
    <t>RT @redintegraorg: Aplaudimos la iniciativa del Ministerio de Cultura de #Perú alertando sobre el #Racismo https://t.co/9Y9Nn22Zkj @noticiAmerica</t>
  </si>
  <si>
    <t>Tue Dec 12 23:14:50 +0000 2017</t>
  </si>
  <si>
    <t>85614456</t>
  </si>
  <si>
    <t>http://pbs.twimg.com/profile_images/825020206846136320/uMMwQEvg_normal.jpg</t>
  </si>
  <si>
    <t>http://twitter.com/sergio_caloca/statuses/940721637653086208</t>
  </si>
  <si>
    <t>{"hashtags":[{"text":"Perú","indices":[73,78]},{"text":"Racismo","indices":[98,106]}],"symbols":[],"user_mentions":[{"screen_name":"redintegraorg","name":"Red Integra","id":3060561872,"id_str":"3060561872","indices":[3,17]}],"urls":[{"url":"https://t.co/9Y9Nn22Zkj","expanded_url":"http://www.americatv.com.pe/noticias/estilo-de-vida/5-lugares-donde-fuiste-discriminado-y-pensaste-que-era-normal-hasta-hoy-n302679","display_url":"americatv.com.pe/noticias/estil…","indices":[107,130]}]}</t>
  </si>
  <si>
    <t>940718016823734273</t>
  </si>
  <si>
    <t>samyschwartz</t>
  </si>
  <si>
    <t>Que nefasto personaje maneja los hilos detrás @mincombolivia @evoespueblo le ordena escribir a @giselalopez68 controla, edita, produce,hackea,postea #racismo #memes como afiche 24/5/17 pronto te lo dire yo #bolivia #fotografoconcausa @diarioeldeber @noticiasfides @pagina_siete https://t.co/Cj2iJKiMiT</t>
  </si>
  <si>
    <t>Tue Dec 12 23:00:27 +0000 2017</t>
  </si>
  <si>
    <t>52557862</t>
  </si>
  <si>
    <t>http://pbs.twimg.com/profile_images/893514360320139264/UCEjK8bj_normal.jpg</t>
  </si>
  <si>
    <t>http://twitter.com/samyschwartz/statuses/940718016823734273</t>
  </si>
  <si>
    <t>{"hashtags":[{"text":"racismo","indices":[149,157]},{"text":"memes","indices":[158,164]},{"text":"bolivia","indices":[206,214]},{"text":"fotografoconcausa","indices":[215,233]}],"symbols":[],"user_mentions":[{"screen_name":"mincombolivia","name":"Min. de Comunicación","id":415816193,"id_str":"415816193","indices":[46,60]},{"screen_name":"evoespueblo","name":"Evo Morales Ayma","id":720786569792254000,"id_str":"720786569792253952","indices":[61,73]},{"screen_name":"giselalopez68","name":"Gisela López Rivas","id":349274212,"id_str":"349274212","indices":[95,109]},{"screen_name":"diarioeldeber","name":"EL DEBER","id":65444625,"id_str":"65444625","indices":[234,248]},{"screen_name":"noticiasfides","name":"Agencia Fides (ANF)","id":209279715,"id_str":"209279715","indices":[249,263]},{"screen_name":"pagina_siete","name":"Página Siete","id":132681657,"id_str":"132681657","indices":[264,277]}],"urls":[],"media":[{"id":940717979502809100,"id_str":"940717979502809088","indices":[278,301],"media_url":"http://pbs.twimg.com/media/DQ4aBKoWkAAbtBL.jpg","media_url_https":"https://pbs.twimg.com/media/DQ4aBKoWkAAbtBL.jpg","url":"https://t.co/Cj2iJKiMiT","display_url":"pic.twitter.com/Cj2iJKiMiT","expanded_url":"https://twitter.com/samyschwartz/status/940718016823734273/photo/1","type":"photo","sizes":{"small":{"w":596,"h":680,"resize":"fit"},"large":{"w":749,"h":854,"resize":"fit"},"thumb":{"w":150,"h":150,"resize":"crop"},"medium":{"w":749,"h":854,"resize":"fit"}}}]}</t>
  </si>
  <si>
    <t>940715924163907584</t>
  </si>
  <si>
    <t>AndrewF7969</t>
  </si>
  <si>
    <t>RT @Barbara56657269: #TercaDetremuraSDV
#racismo 
Feminazi racista detectada. https://t.co/IQvZdAUDNZ</t>
  </si>
  <si>
    <t>Tue Dec 12 22:52:08 +0000 2017</t>
  </si>
  <si>
    <t>718272972851646464</t>
  </si>
  <si>
    <t>http://pbs.twimg.com/profile_images/835357412286676992/u1XbZz8w_normal.jpg</t>
  </si>
  <si>
    <t>http://twitter.com/AndrewF7969/statuses/940715924163907584</t>
  </si>
  <si>
    <t>{"hashtags":[{"text":"TercaDetremuraSDV","indices":[21,39]},{"text":"racismo","indices":[40,48]}],"symbols":[],"user_mentions":[{"screen_name":"Barbara56657269","name":"Barbara Gallo","id":918988757776457700,"id_str":"918988757776457734","indices":[3,19]}],"urls":[],"media":[{"id":940646751261876200,"id_str":"940646751261876224","indices":[78,101],"media_url":"http://pbs.twimg.com/media/DQ3ZPIwW4AAu_F5.jpg","media_url_https":"https://pbs.twimg.com/media/DQ3ZPIwW4AAu_F5.jpg","url":"https://t.co/IQvZdAUDNZ","display_url":"pic.twitter.com/IQvZdAUDNZ","expanded_url":"https://twitter.com/Barbara56657269/status/940646789459431424/photo/1","type":"photo","sizes":{"small":{"w":476,"h":297,"resize":"fit"},"thumb":{"w":150,"h":150,"resize":"crop"},"medium":{"w":476,"h":297,"resize":"fit"},"large":{"w":476,"h":297,"resize":"fit"}},"source_status_id":940646789459431400,"source_status_id_str":"940646789459431424","source_user_id":918988757776457700,"source_user_id_str":"918988757776457734"}]}</t>
  </si>
  <si>
    <t>940715764885180418</t>
  </si>
  <si>
    <t>pbkareka</t>
  </si>
  <si>
    <t>Tue Dec 12 22:51:30 +0000 2017</t>
  </si>
  <si>
    <t>4185925942</t>
  </si>
  <si>
    <t>http://pbs.twimg.com/profile_images/908425017259462656/61x1LpEp_normal.jpg</t>
  </si>
  <si>
    <t>Uberlândia, Brasil</t>
  </si>
  <si>
    <t>http://twitter.com/pbkareka/statuses/940715764885180418</t>
  </si>
  <si>
    <t>940713731746607104</t>
  </si>
  <si>
    <t>MaribelRodasM1</t>
  </si>
  <si>
    <t>Tue Dec 12 22:43:25 +0000 2017</t>
  </si>
  <si>
    <t>926307894747742208</t>
  </si>
  <si>
    <t>http://twitter.com/MaribelRodasM1/statuses/940713731746607104</t>
  </si>
  <si>
    <t>940712743170199552</t>
  </si>
  <si>
    <t>ErnestoBartlett</t>
  </si>
  <si>
    <t>Dejó tetraplejico a un polícia, y ahora ha matado a una persona.
Su "coartada" para cometer estos crímenes el #racismo inexistente. https://t.co/eoYgQHKO4g</t>
  </si>
  <si>
    <t>Tue Dec 12 22:39:30 +0000 2017</t>
  </si>
  <si>
    <t>1523152640</t>
  </si>
  <si>
    <t>http://pbs.twimg.com/profile_images/909529632441094145/_2pHWlKa_normal.jpg</t>
  </si>
  <si>
    <t>#IgnacioEcheverria</t>
  </si>
  <si>
    <t>http://twitter.com/ErnestoBartlett/statuses/940712743170199552</t>
  </si>
  <si>
    <t>{"hashtags":[{"text":"racismo","indices":[111,119]}],"symbols":[],"user_mentions":[],"urls":[],"media":[{"id":940712734571802600,"id_str":"940712734571802624","indices":[133,156],"media_url":"http://pbs.twimg.com/media/DQ4VP3vWsAAMpzb.jpg","media_url_https":"https://pbs.twimg.com/media/DQ4VP3vWsAAMpzb.jpg","url":"https://t.co/eoYgQHKO4g","display_url":"pic.twitter.com/eoYgQHKO4g","expanded_url":"https://twitter.com/ErnestoBartlett/status/940712743170199552/photo/1","type":"photo","sizes":{"medium":{"w":749,"h":883,"resize":"fit"},"thumb":{"w":150,"h":150,"resize":"crop"},"large":{"w":749,"h":883,"resize":"fit"},"small":{"w":577,"h":680,"resize":"fit"}}}]}</t>
  </si>
  <si>
    <t>940707250825461761</t>
  </si>
  <si>
    <t>danielpenaweb</t>
  </si>
  <si>
    <t>Tue Dec 12 22:17:40 +0000 2017</t>
  </si>
  <si>
    <t>135363695</t>
  </si>
  <si>
    <t>http://pbs.twimg.com/profile_images/841542957123670016/e4fEcAhi_normal.jpg</t>
  </si>
  <si>
    <t>#riobranco / #acre / #brasil</t>
  </si>
  <si>
    <t>http://twitter.com/danielpenaweb/statuses/940707250825461761</t>
  </si>
  <si>
    <t>940706140891090946</t>
  </si>
  <si>
    <t>PersonalEscrito</t>
  </si>
  <si>
    <t>Tue Dec 12 22:13:16 +0000 2017</t>
  </si>
  <si>
    <t>57828037</t>
  </si>
  <si>
    <t>http://pbs.twimg.com/profile_images/937816370338844673/DMCojAPS_normal.jpg</t>
  </si>
  <si>
    <t>http://twitter.com/PersonalEscrito/statuses/940706140891090946</t>
  </si>
  <si>
    <t>940705210158272512</t>
  </si>
  <si>
    <t>comodetudo</t>
  </si>
  <si>
    <t>#Racismo no Brasil
https://t.co/kXuLfJHcs5 via @quenegaeessa</t>
  </si>
  <si>
    <t>Tue Dec 12 22:09:34 +0000 2017</t>
  </si>
  <si>
    <t>860895764670763010</t>
  </si>
  <si>
    <t>http://pbs.twimg.com/profile_images/860900851002507266/f3JagG98_normal.jpg</t>
  </si>
  <si>
    <t>Com fome.</t>
  </si>
  <si>
    <t>http://twitter.com/comodetudo/statuses/940705210158272512</t>
  </si>
  <si>
    <t>{"hashtags":[{"text":"Racismo","indices":[0,8]}],"symbols":[],"user_mentions":[{"screen_name":"quenegaeessa","name":"Aline Ramos","id":2870187801,"id_str":"2870187801","indices":[47,60]}],"urls":[{"url":"https://t.co/kXuLfJHcs5","expanded_url":"https://www.buzzfeed.com/ramosaline/pessoas-contam-em-que-momento-perceberam-que-eram-brancas?utm_term=.xi1B9do04","display_url":"buzzfeed.com/ramosaline/pes…","indices":[19,42]}]}</t>
  </si>
  <si>
    <t>940702591599759360</t>
  </si>
  <si>
    <t>supremo_mujer</t>
  </si>
  <si>
    <t>#Unesco afirma que jóvenes de raza negra tienen doble riesgo de ser asesinadas en Brasil
#México #Brasil #Unesco #Mujeres #Puebla #VulnerabilidadJuvenil #Violencia #Racismo #Huejotzingo UNESCO en español.   https://t.co/A2nPEyIhSY https://t.co/Lj28NKwXdv</t>
  </si>
  <si>
    <t>Tue Dec 12 21:59:09 +0000 2017</t>
  </si>
  <si>
    <t>780451172792406016</t>
  </si>
  <si>
    <t>http://pbs.twimg.com/profile_images/912896703975616512/XAyBJ7C7_normal.jpg</t>
  </si>
  <si>
    <t>México-Latino América</t>
  </si>
  <si>
    <t>http://twitter.com/supremo_mujer/statuses/940702591599759360</t>
  </si>
  <si>
    <t>{"hashtags":[{"text":"Unesco","indices":[0,7]},{"text":"México","indices":[89,96]},{"text":"Brasil","indices":[97,104]},{"text":"Unesco","indices":[105,112]},{"text":"Mujeres","indices":[113,121]},{"text":"Puebla","indices":[122,129]},{"text":"VulnerabilidadJuvenil","indices":[130,152]},{"text":"Violencia","indices":[153,163]},{"text":"Racismo","indices":[164,172]},{"text":"Huejotzingo","indices":[173,185]}],"symbols":[],"user_mentions":[],"urls":[{"url":"https://t.co/A2nPEyIhSY","expanded_url":"https://goo.gl/dB66Lc","display_url":"goo.gl/dB66Lc","indices":[207,230]}],"media":[{"id":940702584364458000,"id_str":"940702584364457984","indices":[231,254],"media_url":"http://pbs.twimg.com/media/DQ4MBDRV4AAkv2o.jpg","media_url_https":"https://pbs.twimg.com/media/DQ4MBDRV4AAkv2o.jpg","url":"https://t.co/Lj28NKwXdv","display_url":"pic.twitter.com/Lj28NKwXdv","expanded_url":"https://twitter.com/supremo_mujer/status/940702591599759360/photo/1","type":"photo","sizes":{"thumb":{"w":150,"h":150,"resize":"crop"},"large":{"w":600,"h":600,"resize":"fit"},"small":{"w":600,"h":600,"resize":"fit"},"medium":{"w":600,"h":600,"resize":"fit"}}}]}</t>
  </si>
  <si>
    <t>940702263005233153</t>
  </si>
  <si>
    <t>Aplaudimos la iniciativa del Ministerio de Cultura de #Perú alertando sobre el #Racismo https://t.co/9Y9Nn22Zkj @noticiAmerica</t>
  </si>
  <si>
    <t>Tue Dec 12 21:57:51 +0000 2017</t>
  </si>
  <si>
    <t>http://twitter.com/redintegraorg/statuses/940702263005233153</t>
  </si>
  <si>
    <t>{"hashtags":[{"text":"Perú","indices":[54,59]},{"text":"Racismo","indices":[79,87]}],"symbols":[],"user_mentions":[{"screen_name":"noticiAmerica","name":"América Noticias","id":65549291,"id_str":"65549291","indices":[112,126]}],"urls":[{"url":"https://t.co/9Y9Nn22Zkj","expanded_url":"http://www.americatv.com.pe/noticias/estilo-de-vida/5-lugares-donde-fuiste-discriminado-y-pensaste-que-era-normal-hasta-hoy-n302679","display_url":"americatv.com.pe/noticias/estil…","indices":[88,111]}]}</t>
  </si>
  <si>
    <t>940697955190927360</t>
  </si>
  <si>
    <t>AlexGtadeo408</t>
  </si>
  <si>
    <t>La verdad que mal por que todo mundo se volcó a favor de #KetonJones obviamente el no tiene culpa de lo que su familia hace que es el #racismo 😕 https://t.co/hEqLoZ46Ki</t>
  </si>
  <si>
    <t>Tue Dec 12 21:40:44 +0000 2017</t>
  </si>
  <si>
    <t>1004668454</t>
  </si>
  <si>
    <t>http://pbs.twimg.com/profile_images/939679121596088320/xf122YOv_normal.jpg</t>
  </si>
  <si>
    <t xml:space="preserve">CDMX </t>
  </si>
  <si>
    <t>http://twitter.com/AlexGtadeo408/statuses/940697955190927360</t>
  </si>
  <si>
    <t>{"hashtags":[{"text":"KetonJones","indices":[57,68]},{"text":"racismo","indices":[134,142]}],"symbols":[],"user_mentions":[],"urls":[],"media":[{"id":940579175508926500,"id_str":"940579175508926467","indices":[145,168],"media_url":"http://pbs.twimg.com/media/DQ2bxtdW4AMidB9.jpg","media_url_https":"https://pbs.twimg.com/media/DQ2bxtdW4AMidB9.jpg","url":"https://t.co/hEqLoZ46Ki","display_url":"pic.twitter.com/hEqLoZ46Ki","expanded_url":"https://twitter.com/ggabizo/status/940579197155672064/photo/1","type":"photo","sizes":{"small":{"w":680,"h":646,"resize":"fit"},"medium":{"w":719,"h":683,"resize":"fit"},"thumb":{"w":150,"h":150,"resize":"crop"},"large":{"w":719,"h":683,"resize":"fit"}},"source_status_id":940579197155672000,"source_status_id_str":"940579197155672064","source_user_id":375887365,"source_user_id_str":"375887365"}]}</t>
  </si>
  <si>
    <t>940697927248474112</t>
  </si>
  <si>
    <t>Grupodobemestar</t>
  </si>
  <si>
    <t>TJ-RJ mantém condenação de #RafaelBraga, único preso das jornadas de Junho de 2013.https://t.co/aFyDRq2xbQ #Justiça #Ativismo #Jornalismo #Reportagem #Notícias #Câmara #Senado #Eleições2018 #Democracia #ParqueAugusta #IgualdadeRacial #Racismo #Preconceito #ConsciênciaNegra https://t.co/mLC5lxtaeK</t>
  </si>
  <si>
    <t>Tue Dec 12 21:40:37 +0000 2017</t>
  </si>
  <si>
    <t>143536795</t>
  </si>
  <si>
    <t>http://pbs.twimg.com/profile_images/573196365099999233/tpu_00wv_normal.png</t>
  </si>
  <si>
    <t>São Paulo, BRASIL</t>
  </si>
  <si>
    <t>http://twitter.com/Grupodobemestar/statuses/940697927248474112</t>
  </si>
  <si>
    <t>{"hashtags":[{"text":"RafaelBraga","indices":[27,39]},{"text":"Justiça","indices":[107,115]},{"text":"Ativismo","indices":[116,125]},{"text":"Jornalismo","indices":[126,137]},{"text":"Reportagem","indices":[138,149]},{"text":"Notícias","indices":[150,159]},{"text":"Câmara","indices":[160,167]},{"text":"Senado","indices":[168,175]},{"text":"Eleições2018","indices":[176,189]},{"text":"Democracia","indices":[190,201]},{"text":"ParqueAugusta","indices":[202,216]},{"text":"IgualdadeRacial","indices":[217,233]},{"text":"Racismo","indices":[234,242]},{"text":"Preconceito","indices":[243,255]},{"text":"ConsciênciaNegra","indices":[256,273]}],"symbols":[],"user_mentions":[],"urls":[{"url":"https://t.co/aFyDRq2xbQ","expanded_url":"https://noticias.uol.com.br/cotidiano/ultimas-noticias/2017/12/12/caso-rafael-braga-justica-mantem-condenacao-em-audiencia-com-prisao-de-ativista-que-chamou-desembargadores-de-racistas.htm","display_url":"noticias.uol.com.br/cotidiano/ulti…","indices":[83,106]}],"media":[{"id":940697656493596700,"id_str":"940697656493596672","indices":[274,297],"media_url":"http://pbs.twimg.com/media/DQ4HiNhX4AAnCRF.jpg","media_url_https":"https://pbs.twimg.com/media/DQ4HiNhX4AAnCRF.jpg","url":"https://t.co/mLC5lxtaeK","display_url":"pic.twitter.com/mLC5lxtaeK","expanded_url":"https://twitter.com/Grupodobemestar/status/940697927248474112/photo/1","type":"photo","sizes":{"medium":{"w":1200,"h":674,"resize":"fit"},"thumb":{"w":150,"h":150,"resize":"crop"},"small":{"w":680,"h":382,"resize":"fit"},"large":{"w":1200,"h":674,"resize":"fit"}}}]}</t>
  </si>
  <si>
    <t>940697396916506627</t>
  </si>
  <si>
    <t>iMarcoFranco</t>
  </si>
  <si>
    <t>@Corona_MX Recuerden que el que el class code es ser blanco, guapo y de buena familia, si no, ni se acerquen #racismopuro #empresaracista #racismo #coronacapital #elitismo</t>
  </si>
  <si>
    <t>Tue Dec 12 21:38:31 +0000 2017</t>
  </si>
  <si>
    <t>247046579</t>
  </si>
  <si>
    <t>Corona_MX</t>
  </si>
  <si>
    <t>129709333</t>
  </si>
  <si>
    <t>938864817556873217</t>
  </si>
  <si>
    <t>http://pbs.twimg.com/profile_images/3347322532/0c80702b0c03fec57da493d648310694_normal.jpeg</t>
  </si>
  <si>
    <t>Mexico D.F.</t>
  </si>
  <si>
    <t>http://twitter.com/iMarcoFranco/statuses/940697396916506627</t>
  </si>
  <si>
    <t>{"hashtags":[{"text":"racismopuro","indices":[109,121]},{"text":"empresaracista","indices":[122,137]},{"text":"racismo","indices":[138,146]},{"text":"coronacapital","indices":[147,161]},{"text":"elitismo","indices":[162,171]}],"symbols":[],"user_mentions":[{"screen_name":"Corona_MX","name":"Corona México","id":247046579,"id_str":"247046579","indices":[0,10]}],"urls":[]}</t>
  </si>
  <si>
    <t>940682123828236290</t>
  </si>
  <si>
    <t>KGB_CajaB</t>
  </si>
  <si>
    <t>RT @KGB_CajaB: Al señor éste, McDonald Trump, de tanto comer comida basura se le va la olla por completo. #StopLGTBIfobia #racismo #homofobia https://t.co/LoTsAU4KcW</t>
  </si>
  <si>
    <t>Tue Dec 12 20:37:50 +0000 2017</t>
  </si>
  <si>
    <t>930936594034495489</t>
  </si>
  <si>
    <t>http://pbs.twimg.com/profile_images/930942292411723776/2firUfWy_normal.jpg</t>
  </si>
  <si>
    <t>Estado Bananero Ejpañol</t>
  </si>
  <si>
    <t>http://twitter.com/KGB_CajaB/statuses/940682123828236290</t>
  </si>
  <si>
    <t>{"hashtags":[{"text":"StopLGTBIfobia","indices":[106,121]},{"text":"racismo","indices":[122,130]}],"symbols":[],"user_mentions":[{"screen_name":"KGB_CajaB","name":"KGB CajaB","id":930936594034495500,"id_str":"930936594034495489","indices":[3,13]}],"urls":[]}</t>
  </si>
  <si>
    <t>940680510665355264</t>
  </si>
  <si>
    <t>DesireePoets</t>
  </si>
  <si>
    <t>Vale a pena ver o Roda Viva sobre #racismo no #Brasil. Uma discussão sobre a questão #indígena teria enriquecido o debate | Roda Viva discussion panel on #race and #racism in Brazil, worth a watch, although a discussion on #indigenous issues would have deepened the debate https://t.co/mHL1AjEe6Z</t>
  </si>
  <si>
    <t>Tue Dec 12 20:31:25 +0000 2017</t>
  </si>
  <si>
    <t>2197731867</t>
  </si>
  <si>
    <t>http://pbs.twimg.com/profile_images/938889671064436736/N1GAHudW_normal.jpg</t>
  </si>
  <si>
    <t>United Kingdom</t>
  </si>
  <si>
    <t>http://twitter.com/DesireePoets/statuses/940680510665355264</t>
  </si>
  <si>
    <t>{"hashtags":[{"text":"racismo","indices":[34,42]},{"text":"Brasil","indices":[46,53]},{"text":"indígena","indices":[85,94]},{"text":"race","indices":[154,159]},{"text":"racism","indices":[164,171]},{"text":"indigenous","indices":[223,234]}],"symbols":[],"user_mentions":[],"urls":[{"url":"https://t.co/mHL1AjEe6Z","expanded_url":"https://twitter.com/rodaviva/status/940674386658496512","display_url":"twitter.com/rodaviva/statu…","indices":[273,296]}]}</t>
  </si>
  <si>
    <t>940677539462295553</t>
  </si>
  <si>
    <t>kelanycarvalho</t>
  </si>
  <si>
    <t>Então sofri uma #injustiça  um #crime  como diz, éo #juiz  me dá uma micharia eu com 5 anos sofrendo c esses danos de preoconceito por #racismo  e achar q esse valor foi justiça sinceramente sr estou horrorizada com esse valor q não paga nem meu #tratamento !</t>
  </si>
  <si>
    <t>Tue Dec 12 20:19:37 +0000 2017</t>
  </si>
  <si>
    <t>2950318605</t>
  </si>
  <si>
    <t>http://pbs.twimg.com/profile_images/856510628705562624/JlBS4OKC_normal.jpg</t>
  </si>
  <si>
    <t>http://twitter.com/kelanycarvalho/statuses/940677539462295553</t>
  </si>
  <si>
    <t>{"hashtags":[{"text":"injustiça","indices":[16,26]},{"text":"crime","indices":[31,37]},{"text":"juiz","indices":[52,57]},{"text":"racismo","indices":[135,143]},{"text":"tratamento","indices":[246,257]}],"symbols":[],"user_mentions":[],"urls":[]}</t>
  </si>
  <si>
    <t>940672663772696576</t>
  </si>
  <si>
    <t>No he tenido que cerrar los bolsillos en #Jumilla en 4ºDistrito, las casas rojas, al ir esta mañana. sino que encontré en la pobreza a gentes excluidas, más digna que el #clasismo y #racismo de Canovas del Castillo promovido por los poderes políticos.</t>
  </si>
  <si>
    <t>Tue Dec 12 20:00:14 +0000 2017</t>
  </si>
  <si>
    <t>http://twitter.com/Bolchevique94/statuses/940672663772696576</t>
  </si>
  <si>
    <t>{"hashtags":[{"text":"Jumilla","indices":[41,49]},{"text":"clasismo","indices":[170,179]},{"text":"racismo","indices":[182,190]}],"symbols":[],"user_mentions":[],"urls":[]}</t>
  </si>
  <si>
    <t>940663999691218944</t>
  </si>
  <si>
    <t>HildaGNews</t>
  </si>
  <si>
    <t>Asi las cosas en el mundo...
Presunto #racismo: le cae a batazos a hispano en Canadá https://t.co/37cWiQk5pz</t>
  </si>
  <si>
    <t>Tue Dec 12 19:25:48 +0000 2017</t>
  </si>
  <si>
    <t>449521199</t>
  </si>
  <si>
    <t>http://pbs.twimg.com/profile_images/861245713136574464/GfagBE9r_normal.jpg</t>
  </si>
  <si>
    <t>Los Angeles, CA</t>
  </si>
  <si>
    <t>http://twitter.com/HildaGNews/statuses/940663999691218944</t>
  </si>
  <si>
    <t>{"hashtags":[{"text":"racismo","indices":[39,47]}],"symbols":[],"user_mentions":[],"urls":[{"url":"https://t.co/37cWiQk5pz","expanded_url":"https://www.telemundochicago.com/noticias/inmigracion/Presunto-ataque-racista-a-familia-colombiana-en-Canada-Sergio-Estepa-agredido-con-un-bate-463676753.html","display_url":"telemundochicago.com/noticias/inmig…","indices":[86,109]}]}</t>
  </si>
  <si>
    <t>940646789459431424</t>
  </si>
  <si>
    <t>Barbara56657269</t>
  </si>
  <si>
    <t>#TercaDetremuraSDV
#racismo 
Feminazi racista detectada. https://t.co/IQvZdAUDNZ</t>
  </si>
  <si>
    <t>Tue Dec 12 18:17:25 +0000 2017</t>
  </si>
  <si>
    <t>918988757776457734</t>
  </si>
  <si>
    <t>http://pbs.twimg.com/profile_images/939089405649870848/PP1J5-k2_normal.jpg</t>
  </si>
  <si>
    <t>http://twitter.com/Barbara56657269/statuses/940646789459431424</t>
  </si>
  <si>
    <t>{"hashtags":[{"text":"TercaDetremuraSDV","indices":[0,18]},{"text":"racismo","indices":[19,27]}],"symbols":[],"user_mentions":[],"urls":[],"media":[{"id":940646751261876200,"id_str":"940646751261876224","indices":[57,80],"media_url":"http://pbs.twimg.com/media/DQ3ZPIwW4AAu_F5.jpg","media_url_https":"https://pbs.twimg.com/media/DQ3ZPIwW4AAu_F5.jpg","url":"https://t.co/IQvZdAUDNZ","display_url":"pic.twitter.com/IQvZdAUDNZ","expanded_url":"https://twitter.com/Barbara56657269/status/940646789459431424/photo/1","type":"photo","sizes":{"small":{"w":476,"h":297,"resize":"fit"},"thumb":{"w":150,"h":150,"resize":"crop"},"medium":{"w":476,"h":297,"resize":"fit"},"large":{"w":476,"h":297,"resize":"fit"}}}]}</t>
  </si>
  <si>
    <t>940625381354360833</t>
  </si>
  <si>
    <t>ChachitoExtremi</t>
  </si>
  <si>
    <t>RT @luisjuantp: @Szuikenh_Tarkal @Locarconio El #racismo contra los blancos es bestial y salvaje
Aquí, está la prueba (mira la lista de vídeos) 
Ahora pregúntate ¿por qué estos verdaderos y salvajes  ataques de #racistas negros contra blancos son sistemáticamente silenciado en tv y prensa?
https://t.co/78McqKzPPt</t>
  </si>
  <si>
    <t>Tue Dec 12 16:52:21 +0000 2017</t>
  </si>
  <si>
    <t>2904366603</t>
  </si>
  <si>
    <t>http://pbs.twimg.com/profile_images/720628452307660800/hWbvzJop_normal.jpg</t>
  </si>
  <si>
    <t>http://twitter.com/ChachitoExtremi/statuses/940625381354360833</t>
  </si>
  <si>
    <t>{"hashtags":[{"text":"racismo","indices":[48,56]}],"symbols":[],"user_mentions":[{"screen_name":"luisjuantp","name":"GUERRERA","id":866730384,"id_str":"866730384","indices":[3,14]},{"screen_name":"Szuikenh_Tarkal","name":"Szuikenh Tarkalonya","id":819165196044406800,"id_str":"819165196044406784","indices":[16,32]},{"screen_name":"Locarconio","name":"Locas Del Coño","id":4226512773,"id_str":"4226512773","indices":[33,44]}],"urls":[]}</t>
  </si>
  <si>
    <t>940624660437315590</t>
  </si>
  <si>
    <t>andrezenito</t>
  </si>
  <si>
    <t>#racismo sempre perde https://t.co/m53BTqeA0n</t>
  </si>
  <si>
    <t>Tue Dec 12 16:49:29 +0000 2017</t>
  </si>
  <si>
    <t>234398410</t>
  </si>
  <si>
    <t>http://pbs.twimg.com/profile_images/527992471158919168/YxqVnc8N_normal.jpeg</t>
  </si>
  <si>
    <t>http://twitter.com/andrezenito/statuses/940624660437315590</t>
  </si>
  <si>
    <t>{"hashtags":[{"text":"racismo","indices":[0,8]}],"symbols":[],"user_mentions":[],"urls":[{"url":"https://t.co/m53BTqeA0n","expanded_url":"https://twitter.com/PortalFla/status/940613490628349953","display_url":"twitter.com/PortalFla/stat…","indices":[22,45]}]}</t>
  </si>
  <si>
    <t>940619107896037379</t>
  </si>
  <si>
    <t>Al señor éste, McDonald Trump, de tanto comer comida basura se le va la olla por completo. #StopLGTBIfobia #racismo #homofobia https://t.co/LoTsAU4KcW</t>
  </si>
  <si>
    <t>Tue Dec 12 16:27:25 +0000 2017</t>
  </si>
  <si>
    <t>http://twitter.com/KGB_CajaB/statuses/940619107896037379</t>
  </si>
  <si>
    <t>{"hashtags":[{"text":"StopLGTBIfobia","indices":[91,106]},{"text":"racismo","indices":[107,115]},{"text":"homofobia","indices":[116,126]}],"symbols":[],"user_mentions":[],"urls":[],"media":[{"id":940619084928086000,"id_str":"940619084928086016","indices":[127,150],"media_url":"http://pbs.twimg.com/media/DQ3AEvoXcAA0CwA.jpg","media_url_https":"https://pbs.twimg.com/media/DQ3AEvoXcAA0CwA.jpg","url":"https://t.co/LoTsAU4KcW","display_url":"pic.twitter.com/LoTsAU4KcW","expanded_url":"https://twitter.com/KGB_CajaB/status/940619107896037379/photo/1","type":"photo","sizes":{"medium":{"w":1200,"h":593,"resize":"fit"},"small":{"w":680,"h":336,"resize":"fit"},"thumb":{"w":150,"h":150,"resize":"crop"},"large":{"w":1625,"h":803,"resize":"fit"}}}]}</t>
  </si>
  <si>
    <t>940617698211483648</t>
  </si>
  <si>
    <t>jmacjohis</t>
  </si>
  <si>
    <t>Merecida sanción a Edwin Cardona. Qué estupidez tan grande la que hizo. #EdwinCardona #Racismo #Fútbol https://t.co/fsHL3YKoc8</t>
  </si>
  <si>
    <t>Tue Dec 12 16:21:49 +0000 2017</t>
  </si>
  <si>
    <t>145856431</t>
  </si>
  <si>
    <t>http://pbs.twimg.com/profile_images/771493789248655360/D-DnJ7P5_normal.jpg</t>
  </si>
  <si>
    <t xml:space="preserve">Bogotá </t>
  </si>
  <si>
    <t>http://twitter.com/jmacjohis/statuses/940617698211483648</t>
  </si>
  <si>
    <t>{"hashtags":[{"text":"EdwinCardona","indices":[72,85]},{"text":"Racismo","indices":[86,94]},{"text":"Fútbol","indices":[95,102]}],"symbols":[],"user_mentions":[],"urls":[{"url":"https://t.co/fsHL3YKoc8","expanded_url":"https://twitter.com/semana_deportes/status/940601156719562753","display_url":"twitter.com/semana_deporte…","indices":[103,126]}]}</t>
  </si>
  <si>
    <t>940616735048306689</t>
  </si>
  <si>
    <t>JustNo_Plz</t>
  </si>
  <si>
    <t>QUE DESGRAAAAAAAAAAAÇA! Como eu odeio o ser humano! #Racismo https://t.co/ZUb4Fwl5ys</t>
  </si>
  <si>
    <t>Tue Dec 12 16:18:00 +0000 2017</t>
  </si>
  <si>
    <t>129276507</t>
  </si>
  <si>
    <t>http://pbs.twimg.com/profile_images/869710341202219008/64eOG72f_normal.jpg</t>
  </si>
  <si>
    <t>Salvador</t>
  </si>
  <si>
    <t>http://twitter.com/JustNo_Plz/statuses/940616735048306689</t>
  </si>
  <si>
    <t>{"hashtags":[{"text":"Racismo","indices":[52,60]}],"symbols":[],"user_mentions":[],"urls":[],"media":[{"id":940616469678829600,"id_str":"940616469678829568","indices":[61,84],"media_url":"http://pbs.twimg.com/media/DQ29shEWsAAW5_d.jpg","media_url_https":"https://pbs.twimg.com/media/DQ29shEWsAAW5_d.jpg","url":"https://t.co/ZUb4Fwl5ys","display_url":"pic.twitter.com/ZUb4Fwl5ys","expanded_url":"https://twitter.com/JustNo_Plz/status/940616735048306689/photo/1","type":"photo","sizes":{"large":{"w":491,"h":603,"resize":"fit"},"medium":{"w":491,"h":603,"resize":"fit"},"thumb":{"w":150,"h":150,"resize":"crop"},"small":{"w":491,"h":603,"resize":"fit"}}}]}</t>
  </si>
  <si>
    <t>940612384070209536</t>
  </si>
  <si>
    <t>Diogotapuio</t>
  </si>
  <si>
    <t>RT @juremawerneck: Lutar contra o #racismo sempre!https://t.co/SfGI3nKqvT</t>
  </si>
  <si>
    <t>Tue Dec 12 16:00:42 +0000 2017</t>
  </si>
  <si>
    <t>104547688</t>
  </si>
  <si>
    <t>http://pbs.twimg.com/profile_images/935575271553544192/UN3EYc19_normal.jpg</t>
  </si>
  <si>
    <t>São Luís-Ma</t>
  </si>
  <si>
    <t>http://twitter.com/Diogotapuio/statuses/940612384070209536</t>
  </si>
  <si>
    <t>{"hashtags":[{"text":"racismo","indices":[34,42]}],"symbols":[],"user_mentions":[{"screen_name":"juremawerneck","name":"Jurema Werneck","id":250300727,"id_str":"250300727","indices":[3,17]}],"urls":[{"url":"https://t.co/SfGI3nKqvT","expanded_url":"https://www.sul21.com.br/jornal/mortalidade-materna-no-brasil-tem-raizes-no-racismo-na-falta-de-pre-natal-e-de-parto-adequado/amp/","display_url":"sul21.com.br/jornal/mortali…","indices":[50,73]}]}</t>
  </si>
  <si>
    <t>940612078313836544</t>
  </si>
  <si>
    <t>juremawerneck</t>
  </si>
  <si>
    <t>Lutar contra o #racismo sempre!https://t.co/SfGI3nKqvT</t>
  </si>
  <si>
    <t>Tue Dec 12 15:59:29 +0000 2017</t>
  </si>
  <si>
    <t>250300727</t>
  </si>
  <si>
    <t>http://pbs.twimg.com/profile_images/923196341781782531/3WKSPl3t_normal.jpg</t>
  </si>
  <si>
    <t>http://twitter.com/juremawerneck/statuses/940612078313836544</t>
  </si>
  <si>
    <t>{"hashtags":[{"text":"racismo","indices":[15,23]}],"symbols":[],"user_mentions":[],"urls":[{"url":"https://t.co/SfGI3nKqvT","expanded_url":"https://www.sul21.com.br/jornal/mortalidade-materna-no-brasil-tem-raizes-no-racismo-na-falta-de-pre-natal-e-de-parto-adequado/amp/","display_url":"sul21.com.br/jornal/mortali…","indices":[31,54]}]}</t>
  </si>
  <si>
    <t>940611890396434432</t>
  </si>
  <si>
    <t>Dalmo1969</t>
  </si>
  <si>
    <t>GUIA POLITICAMENTE INCORRETO EP 7:
https://t.co/tGzBVhSW5h via @YouTube
#GuiaPoliticamenteIncorreto #Escravidão #Racismo #ZumbiDosPalmares</t>
  </si>
  <si>
    <t>Tue Dec 12 15:58:45 +0000 2017</t>
  </si>
  <si>
    <t>44069204</t>
  </si>
  <si>
    <t>http://pbs.twimg.com/profile_images/550306854354436098/83EXdQJk_normal.jpeg</t>
  </si>
  <si>
    <t>Lauro de Freitas, Bahia</t>
  </si>
  <si>
    <t>http://twitter.com/Dalmo1969/statuses/940611890396434432</t>
  </si>
  <si>
    <t>{"hashtags":[{"text":"GuiaPoliticamenteIncorreto","indices":[74,101]},{"text":"Escravidão","indices":[102,113]},{"text":"Racismo","indices":[114,122]},{"text":"ZumbiDosPalmares","indices":[123,140]}],"symbols":[],"user_mentions":[{"screen_name":"YouTube","name":"YouTube","id":10228272,"id_str":"10228272","indices":[64,72]}],"urls":[{"url":"https://t.co/tGzBVhSW5h","expanded_url":"https://youtu.be/HDnYO0ARMbA","display_url":"youtu.be/HDnYO0ARMbA","indices":[36,59]}]}</t>
  </si>
  <si>
    <t>940611352959299584</t>
  </si>
  <si>
    <t>xemagil</t>
  </si>
  <si>
    <t>Una preciosa #poesía contra el #racismo https://t.co/2d8AbNmyMV vía EditaOla</t>
  </si>
  <si>
    <t>Tue Dec 12 15:56:36 +0000 2017</t>
  </si>
  <si>
    <t>31687114</t>
  </si>
  <si>
    <t>http://pbs.twimg.com/profile_images/506496061511598080/hNQuQhU5_normal.jpeg</t>
  </si>
  <si>
    <t>Rubí (Barcelona) Spain</t>
  </si>
  <si>
    <t>http://twitter.com/xemagil/statuses/940611352959299584</t>
  </si>
  <si>
    <t>{"hashtags":[{"text":"poesía","indices":[13,20]},{"text":"racismo","indices":[31,39]}],"symbols":[],"user_mentions":[],"urls":[{"url":"https://t.co/2d8AbNmyMV","expanded_url":"https://www.instagram.com/p/Bcm6FGLn7ED/","display_url":"instagram.com/p/Bcm6FGLn7ED/","indices":[40,63]}]}</t>
  </si>
  <si>
    <t>940611202220040192</t>
  </si>
  <si>
    <t>EditaOla</t>
  </si>
  <si>
    <t>Una preciosa #poesía contra el #racismo https://t.co/ZfYaV79to3</t>
  </si>
  <si>
    <t>Tue Dec 12 15:56:00 +0000 2017</t>
  </si>
  <si>
    <t>146406912</t>
  </si>
  <si>
    <t>http://pbs.twimg.com/profile_images/766195161030389760/wYpEX2uy_normal.jpg</t>
  </si>
  <si>
    <t>http://twitter.com/EditaOla/statuses/940611202220040192</t>
  </si>
  <si>
    <t>{"hashtags":[{"text":"poesía","indices":[13,20]},{"text":"racismo","indices":[31,39]}],"symbols":[],"user_mentions":[],"urls":[{"url":"https://t.co/ZfYaV79to3","expanded_url":"https://www.instagram.com/p/Bcm6FGLn7ED/","display_url":"instagram.com/p/Bcm6FGLn7ED/","indices":[40,63]}]}</t>
  </si>
  <si>
    <t>940597452993908736</t>
  </si>
  <si>
    <t>Olhares do avesso: denegrindo https://t.co/qACIF8K6Jj
#poesia #poesias #poeta #poetas #poetry #poetries #poets #poet #denegrir #degradação #degradation #denigrate #black #preto #negro #race #racism #racismo #equality #igualdade #origem #origin #olharesdoavesso</t>
  </si>
  <si>
    <t>Tue Dec 12 15:01:22 +0000 2017</t>
  </si>
  <si>
    <t>http://twitter.com/olharesdoavesso/statuses/940597452993908736</t>
  </si>
  <si>
    <t>{"hashtags":[{"text":"poesia","indices":[54,61]},{"text":"poesias","indices":[62,70]},{"text":"poeta","indices":[71,77]},{"text":"poetas","indices":[78,85]},{"text":"poetry","indices":[86,93]},{"text":"poetries","indices":[94,103]},{"text":"poets","indices":[104,110]},{"text":"poet","indices":[111,116]},{"text":"denegrir","indices":[117,126]},{"text":"degradação","indices":[127,138]},{"text":"degradation","indices":[139,151]},{"text":"denigrate","indices":[152,162]},{"text":"black","indices":[163,169]},{"text":"preto","indices":[170,176]},{"text":"negro","indices":[177,183]},{"text":"race","indices":[184,189]},{"text":"racism","indices":[190,197]},{"text":"racismo","indices":[198,206]},{"text":"equality","indices":[207,216]},{"text":"igualdade","indices":[217,227]},{"text":"origem","indices":[228,235]},{"text":"origin","indices":[236,243]},{"text":"olharesdoavesso","indices":[244,260]}],"symbols":[],"user_mentions":[],"urls":[{"url":"https://t.co/qACIF8K6Jj","expanded_url":"http://olharesdoavesso.blogspot.com/2017/12/denegrindo.html?spref=tw","display_url":"olharesdoavesso.blogspot.com/2017/12/denegr…","indices":[30,53]}]}</t>
  </si>
  <si>
    <t>940592339457802240</t>
  </si>
  <si>
    <t>zoquetina</t>
  </si>
  <si>
    <t>Tue Dec 12 14:41:03 +0000 2017</t>
  </si>
  <si>
    <t>80476636</t>
  </si>
  <si>
    <t>http://pbs.twimg.com/profile_images/2553080395/dfdab874-74eb-4fff-b878-0458921b83cb_normal.png</t>
  </si>
  <si>
    <t>Estado de Palestina 🇰🇼</t>
  </si>
  <si>
    <t>http://twitter.com/zoquetina/statuses/940592339457802240</t>
  </si>
  <si>
    <t>940592224475238400</t>
  </si>
  <si>
    <t>Tue Dec 12 14:40:36 +0000 2017</t>
  </si>
  <si>
    <t>http://twitter.com/RamiroGiganti/statuses/940592224475238400</t>
  </si>
  <si>
    <t>940590615263399936</t>
  </si>
  <si>
    <t>michaelrobinson</t>
  </si>
  <si>
    <t>La canción 'Hurricane' de Bob Dylan habla sobre la injusticia que sufrió el boxeador Rubin Carter. En @AcentoRobinson desgranamos esta historia de #racismo https://t.co/mJaJPsJYfe https://t.co/01Iw6PMckT</t>
  </si>
  <si>
    <t>Tue Dec 12 14:34:12 +0000 2017</t>
  </si>
  <si>
    <t>27034001</t>
  </si>
  <si>
    <t>http://pbs.twimg.com/profile_images/637341459885260800/AFS37kIX_normal.jpg</t>
  </si>
  <si>
    <t>Madrid, Spain</t>
  </si>
  <si>
    <t>http://twitter.com/michaelrobinson/statuses/940590615263399936</t>
  </si>
  <si>
    <t>{"hashtags":[{"text":"racismo","indices":[147,155]}],"symbols":[],"user_mentions":[{"screen_name":"AcentoRobinson","name":"Acento Robinson","id":1322298823,"id_str":"1322298823","indices":[102,117]}],"urls":[{"url":"https://t.co/mJaJPsJYfe","expanded_url":"http://cadenaser.com/programa/2014/05/02/audios/1398986896_660215.html","display_url":"cadenaser.com/programa/2014/…","indices":[156,179]}],"media":[{"id":940590503879430100,"id_str":"940590503879430144","indices":[180,203],"media_url":"http://pbs.twimg.com/media/DQ2mFG7W0AANZJQ.jpg","media_url_https":"https://pbs.twimg.com/media/DQ2mFG7W0AANZJQ.jpg","url":"https://t.co/01Iw6PMckT","display_url":"pic.twitter.com/01Iw6PMckT","expanded_url":"https://twitter.com/michaelrobinson/status/940590615263399936/photo/1","type":"photo","sizes":{"large":{"w":992,"h":494,"resize":"fit"},"small":{"w":680,"h":339,"resize":"fit"},"medium":{"w":992,"h":494,"resize":"fit"},"thumb":{"w":150,"h":150,"resize":"crop"}}}]}</t>
  </si>
  <si>
    <t>940590540764205057</t>
  </si>
  <si>
    <t>MONTEIRODSEG</t>
  </si>
  <si>
    <t>Tentei imaginar Mandela – a lenda que mudou a história – como Mandela o homem que tanto se sacrificou pela mudança.
Este livro "CONVERSAS QUE TIVE COMIGO" presta ao mundo um serviço extraordinário ao dar-nos o retrato de Mandela o homem.Barack Obama #racismo https://t.co/zEkHSuZ67C</t>
  </si>
  <si>
    <t>Tue Dec 12 14:33:54 +0000 2017</t>
  </si>
  <si>
    <t>143997632</t>
  </si>
  <si>
    <t>http://pbs.twimg.com/profile_images/939592900324798464/vYmh2Ief_normal.jpg</t>
  </si>
  <si>
    <t>http://twitter.com/MONTEIRODSEG/statuses/940590540764205057</t>
  </si>
  <si>
    <t>{"hashtags":[{"text":"racismo","indices":[250,258]}],"symbols":[],"user_mentions":[],"urls":[],"media":[{"id":940590524888731600,"id_str":"940590524888731649","indices":[259,282],"media_url":"http://pbs.twimg.com/media/DQ2mGVMXUAEO0P8.jpg","media_url_https":"https://pbs.twimg.com/media/DQ2mGVMXUAEO0P8.jpg","url":"https://t.co/zEkHSuZ67C","display_url":"pic.twitter.com/zEkHSuZ67C","expanded_url":"https://twitter.com/MONTEIRODSEG/status/940590540764205057/photo/1","type":"photo","sizes":{"small":{"w":680,"h":589,"resize":"fit"},"large":{"w":720,"h":624,"resize":"fit"},"thumb":{"w":150,"h":150,"resize":"crop"},"medium":{"w":720,"h":624,"resize":"fit"}}}]}</t>
  </si>
  <si>
    <t>940589588103421958</t>
  </si>
  <si>
    <t>SomosLCU</t>
  </si>
  <si>
    <t>El #Racismo es uno de los mayores problemas de la humanidad desde sus inicios, aprende más sobre este tema https://t.co/3b1QoRWjnA</t>
  </si>
  <si>
    <t>Tue Dec 12 14:30:07 +0000 2017</t>
  </si>
  <si>
    <t>2851565668</t>
  </si>
  <si>
    <t>http://pbs.twimg.com/profile_images/869228872780402691/eOedEg4T_normal.jpg</t>
  </si>
  <si>
    <t>http://twitter.com/SomosLCU/statuses/940589588103421958</t>
  </si>
  <si>
    <t>{"hashtags":[{"text":"Racismo","indices":[3,11]}],"symbols":[],"user_mentions":[],"urls":[{"url":"https://t.co/3b1QoRWjnA","expanded_url":"http://goo.gl/zrKnkO?btz80=1430120712","display_url":"goo.gl/zrKnkO?btz80=1…","indices":[107,130]}]}</t>
  </si>
  <si>
    <t>940589587243597824</t>
  </si>
  <si>
    <t>El #racismo es uno de los mayores problemas de la humanidad desde sus inicios, aprende más sobre este tema https://t.co/IfY5DZtp8K</t>
  </si>
  <si>
    <t>http://twitter.com/LacuadraU/statuses/940589587243597824</t>
  </si>
  <si>
    <t>{"hashtags":[{"text":"racismo","indices":[3,11]}],"symbols":[],"user_mentions":[],"urls":[{"url":"https://t.co/IfY5DZtp8K","expanded_url":"http://goo.gl/zrKnkO?btz12=1430120712","display_url":"goo.gl/zrKnkO?btz12=1…","indices":[107,130]}]}</t>
  </si>
  <si>
    <t>940589586446680064</t>
  </si>
  <si>
    <t>El #racismo es uno de los mayores problemas de la humanidad desde sus inicios, aprende más sobre este tema https://t.co/qe8dpBBCAw</t>
  </si>
  <si>
    <t>http://twitter.com/CuadraUni/statuses/940589586446680064</t>
  </si>
  <si>
    <t>{"hashtags":[{"text":"racismo","indices":[3,11]}],"symbols":[],"user_mentions":[],"urls":[{"url":"https://t.co/qe8dpBBCAw","expanded_url":"http://goo.gl/zrKnkO?btz42=1430120612","display_url":"goo.gl/zrKnkO?btz42=1…","indices":[107,130]}]}</t>
  </si>
  <si>
    <t>940580352862670848</t>
  </si>
  <si>
    <t>aroma_b</t>
  </si>
  <si>
    <t>na sala de espera
chegam médicas largando
conversa descontraída
1 delas -fulana onde tão os copos descartáveis
fulana era a faxineira negra q estava sentada. levanta e entrega os copos q estavam em cima do bebedouro
ms q #racismo oq</t>
  </si>
  <si>
    <t>Tue Dec 12 13:53:25 +0000 2017</t>
  </si>
  <si>
    <t>116524914</t>
  </si>
  <si>
    <t>http://pbs.twimg.com/profile_images/811944949134540800/Tark6Y3y_normal.jpg</t>
  </si>
  <si>
    <t>recife</t>
  </si>
  <si>
    <t>http://twitter.com/aroma_b/statuses/940580352862670848</t>
  </si>
  <si>
    <t>{"hashtags":[{"text":"racismo","indices":[221,229]}],"symbols":[],"user_mentions":[],"urls":[]}</t>
  </si>
  <si>
    <t>940574857728872448</t>
  </si>
  <si>
    <t>Parcohorta</t>
  </si>
  <si>
    <t>#Madrid @ManuelaCarmena @greenpeace_esp @PartidoPACMA #casadecampo se pueden matar Carpas solo porque no son autóctonas de españa? Sabéis que las trajeron los romanos? #holocausto #racismo</t>
  </si>
  <si>
    <t>Tue Dec 12 13:31:35 +0000 2017</t>
  </si>
  <si>
    <t>896083194545680384</t>
  </si>
  <si>
    <t>http://pbs.twimg.com/profile_images/896300717383835648/Tqq-Ht6k_normal.jpg</t>
  </si>
  <si>
    <t>Horta, Barcelona</t>
  </si>
  <si>
    <t>http://twitter.com/Parcohorta/statuses/940574857728872448</t>
  </si>
  <si>
    <t>{"hashtags":[{"text":"Madrid","indices":[0,7]},{"text":"casadecampo","indices":[54,66]},{"text":"holocausto","indices":[168,179]},{"text":"racismo","indices":[180,188]}],"symbols":[],"user_mentions":[{"screen_name":"ManuelaCarmena","name":"Manuela Carmena","id":3091376321,"id_str":"3091376321","indices":[8,23]},{"screen_name":"greenpeace_esp","name":"Greenpeace España","id":11162772,"id_str":"11162772","indices":[24,39]},{"screen_name":"PartidoPACMA","name":"PACMA","id":84054978,"id_str":"84054978","indices":[40,53]}],"urls":[]}</t>
  </si>
  <si>
    <t>940566362958761989</t>
  </si>
  <si>
    <t>sanLs</t>
  </si>
  <si>
    <t>Yo sabía que había algo raro en esto... #racismo #bullying #InfinityWar https://t.co/EUlT6wSM9L</t>
  </si>
  <si>
    <t>Tue Dec 12 12:57:50 +0000 2017</t>
  </si>
  <si>
    <t>35799978</t>
  </si>
  <si>
    <t>http://pbs.twimg.com/profile_images/901626185867722753/2LTa5W9m_normal.jpg</t>
  </si>
  <si>
    <t>Buenos Aires, Argentina</t>
  </si>
  <si>
    <t>http://twitter.com/sanLs/statuses/940566362958761989</t>
  </si>
  <si>
    <t>{"hashtags":[{"text":"racismo","indices":[40,48]},{"text":"bullying","indices":[49,58]},{"text":"InfinityWar","indices":[59,71]}],"symbols":[],"user_mentions":[],"urls":[{"url":"https://t.co/EUlT6wSM9L","expanded_url":"https://twitter.com/danitafashion/status/940546862666326016","display_url":"twitter.com/danitafashion/…","indices":[72,95]}]}</t>
  </si>
  <si>
    <t>940545733509382145</t>
  </si>
  <si>
    <t>matiasadragna</t>
  </si>
  <si>
    <t>Tue Dec 12 11:35:52 +0000 2017</t>
  </si>
  <si>
    <t>138199772</t>
  </si>
  <si>
    <t>http://pbs.twimg.com/profile_images/935664219281817600/j9c7C4I9_normal.jpg</t>
  </si>
  <si>
    <t>http://twitter.com/matiasadragna/statuses/940545733509382145</t>
  </si>
  <si>
    <t>940544355785494528</t>
  </si>
  <si>
    <t>iDiarioES</t>
  </si>
  <si>
    <t>“Ius Soli”, una reforma de ley para obtener la ciudadanía que sigue siendo insuficiente https://t.co/jzItUoenhz #italia #inmigración #racismo https://t.co/BJzbOeGRvG</t>
  </si>
  <si>
    <t>Tue Dec 12 11:30:23 +0000 2017</t>
  </si>
  <si>
    <t>3306969352</t>
  </si>
  <si>
    <t>http://pbs.twimg.com/profile_images/913707196264960000/NhpughSf_normal.jpg</t>
  </si>
  <si>
    <t>http://twitter.com/iDiarioES/statuses/940544355785494528</t>
  </si>
  <si>
    <t>{"hashtags":[{"text":"italia","indices":[112,119]},{"text":"inmigración","indices":[120,132]},{"text":"racismo","indices":[133,141]}],"symbols":[],"user_mentions":[],"urls":[{"url":"https://t.co/jzItUoenhz","expanded_url":"http://www.izquierdadiario.es/Ius-Soli-una-reforma-de-ley-para-obtener-la-ciudadania-que-sigue-siendo-insuficiente?id_rubrique=2653","display_url":"izquierdadiario.es/Ius-Soli-una-r…","indices":[88,111]}],"media":[{"id":940544352929005600,"id_str":"940544352929005575","indices":[142,165],"media_url":"http://pbs.twimg.com/media/DQ18GxPVQAcNpll.jpg","media_url_https":"https://pbs.twimg.com/media/DQ18GxPVQAcNpll.jpg","url":"https://t.co/BJzbOeGRvG","display_url":"pic.twitter.com/BJzbOeGRvG","expanded_url":"https://twitter.com/iDiarioES/status/940544355785494528/photo/1","type":"photo","sizes":{"large":{"w":653,"h":368,"resize":"fit"},"thumb":{"w":150,"h":150,"resize":"crop"},"medium":{"w":653,"h":368,"resize":"fit"},"small":{"w":653,"h":368,"resize":"fit"}}}]}</t>
  </si>
  <si>
    <t>940542294113030144</t>
  </si>
  <si>
    <t>minchano73</t>
  </si>
  <si>
    <t>RT @uchileradio: "Pensamos que no hay voluntad y que existe #discriminación y #racismo cuando se trata del pueblo mapuche”. 
https://t.co/aBowj7Ux6N</t>
  </si>
  <si>
    <t>Tue Dec 12 11:22:12 +0000 2017</t>
  </si>
  <si>
    <t>347659901</t>
  </si>
  <si>
    <t>&lt;a href="http://www.samruston.co.uk" rel="nofollow"&gt;Flamingo for Android&lt;/a&gt;</t>
  </si>
  <si>
    <t>http://pbs.twimg.com/profile_images/3091214112/cae4c7e13f408e8bc9370685692cdf82_normal.jpeg</t>
  </si>
  <si>
    <t>http://twitter.com/minchano73/statuses/940542294113030144</t>
  </si>
  <si>
    <t>{"hashtags":[{"text":"discriminación","indices":[60,75]},{"text":"racismo","indices":[78,86]}],"symbols":[],"user_mentions":[{"screen_name":"uchileradio","name":"Diario-Radio UChile","id":78058372,"id_str":"78058372","indices":[3,15]}],"urls":[]}</t>
  </si>
  <si>
    <t>940540216472932352</t>
  </si>
  <si>
    <t>Pablosop</t>
  </si>
  <si>
    <t>Tue Dec 12 11:13:56 +0000 2017</t>
  </si>
  <si>
    <t>135897135</t>
  </si>
  <si>
    <t>http://pbs.twimg.com/profile_images/903225780066549760/Yu7jmZ-9_normal.jpg</t>
  </si>
  <si>
    <t>San Tiago y Antonio</t>
  </si>
  <si>
    <t>http://twitter.com/Pablosop/statuses/940540216472932352</t>
  </si>
  <si>
    <t>940539289280155648</t>
  </si>
  <si>
    <t>RT @geledes: Stephanie Ribeiro: A capa da Time só representa o racismo do feminismo branco
#geledes #mulhernegra #metoo #racismo
https://t.co/DulWwlnUou https://t.co/JVPL8PZA5o</t>
  </si>
  <si>
    <t>Tue Dec 12 11:10:15 +0000 2017</t>
  </si>
  <si>
    <t>http://pbs.twimg.com/profile_images/930957214126182400/ZoHK0XqT_normal.jpg</t>
  </si>
  <si>
    <t>http://twitter.com/srlimapcdob/statuses/940539289280155648</t>
  </si>
  <si>
    <t>{"hashtags":[{"text":"geledes","indices":[91,99]},{"text":"mulhernegra","indices":[100,112]},{"text":"metoo","indices":[113,119]},{"text":"racismo","indices":[120,128]}],"symbols":[],"user_mentions":[{"screen_name":"geledes","name":"Geledés Mulher Negra","id":43290742,"id_str":"43290742","indices":[3,11]}],"urls":[]}</t>
  </si>
  <si>
    <t>940539018516758529</t>
  </si>
  <si>
    <t>esilvacuadra</t>
  </si>
  <si>
    <t>Tue Dec 12 11:09:11 +0000 2017</t>
  </si>
  <si>
    <t>201517097</t>
  </si>
  <si>
    <t>http://pbs.twimg.com/profile_images/914834368581029888/LnkrcI-D_normal.jpg</t>
  </si>
  <si>
    <t>Santiago Chile</t>
  </si>
  <si>
    <t>http://twitter.com/esilvacuadra/statuses/940539018516758529</t>
  </si>
  <si>
    <t>940538958441861120</t>
  </si>
  <si>
    <t>ginniasa</t>
  </si>
  <si>
    <t>Tue Dec 12 11:08:56 +0000 2017</t>
  </si>
  <si>
    <t>77748386</t>
  </si>
  <si>
    <t>http://pbs.twimg.com/profile_images/878740933113778177/iPqb1tQ1_normal.jpg</t>
  </si>
  <si>
    <t>Puerto Montt, Chile</t>
  </si>
  <si>
    <t>http://twitter.com/ginniasa/statuses/940538958441861120</t>
  </si>
  <si>
    <t>940538103504277504</t>
  </si>
  <si>
    <t>paillawen</t>
  </si>
  <si>
    <t>Tue Dec 12 11:05:32 +0000 2017</t>
  </si>
  <si>
    <t>353373673</t>
  </si>
  <si>
    <t>http://pbs.twimg.com/profile_images/935608157447053314/9K84c_Qc_normal.jpg</t>
  </si>
  <si>
    <t>http://twitter.com/paillawen/statuses/940538103504277504</t>
  </si>
  <si>
    <t>940537968074338304</t>
  </si>
  <si>
    <t>uchileradio</t>
  </si>
  <si>
    <t>"Pensamos que no hay voluntad y que existe #discriminación y #racismo cuando se trata del pueblo mapuche”. 
https://t.co/aBowj7Ux6N</t>
  </si>
  <si>
    <t>Tue Dec 12 11:05:00 +0000 2017</t>
  </si>
  <si>
    <t>78058372</t>
  </si>
  <si>
    <t>http://pbs.twimg.com/profile_images/378800000025531809/c1b905eaa459a910376df8ebed84aba8_normal.png</t>
  </si>
  <si>
    <t>102.5 FM en Santiago</t>
  </si>
  <si>
    <t>http://twitter.com/uchileradio/statuses/940537968074338304</t>
  </si>
  <si>
    <t>{"hashtags":[{"text":"discriminación","indices":[43,58]},{"text":"racismo","indices":[61,69]}],"symbols":[],"user_mentions":[],"urls":[{"url":"https://t.co/aBowj7Ux6N","expanded_url":"http://radio.uchile.cl/2017/12/11/victor-queipul-las-instituciones-tienen-la-instruccion-de-no-hacer-nada-cuando-un-mapuche-es-victima/","display_url":"radio.uchile.cl/2017/12/11/vic…","indices":[108,131]}]}</t>
  </si>
  <si>
    <t>940533745077059585</t>
  </si>
  <si>
    <t>Tue Dec 12 10:48:13 +0000 2017</t>
  </si>
  <si>
    <t>http://twitter.com/juicioalametro/statuses/940533745077059585</t>
  </si>
  <si>
    <t>940532940932489216</t>
  </si>
  <si>
    <t>BidaOsoa</t>
  </si>
  <si>
    <t>El #edadismo es la tercera forma de discriminación en nuestra sociedad, junto al #sexismo y al #racismo. La discriminación por #edad afecta al conjunto de la #sociedad ya que el #envejecimiento es inherente al ser humano. https://t.co/llS6aghneO https://t.co/GsnGrfDqz2</t>
  </si>
  <si>
    <t>Tue Dec 12 10:45:02 +0000 2017</t>
  </si>
  <si>
    <t>2938127141</t>
  </si>
  <si>
    <t>http://pbs.twimg.com/profile_images/547330644133441536/2OkfS1w9_normal.jpeg</t>
  </si>
  <si>
    <t>http://twitter.com/BidaOsoa/statuses/940532940932489216</t>
  </si>
  <si>
    <t>{"hashtags":[{"text":"edadismo","indices":[3,12]},{"text":"sexismo","indices":[81,89]},{"text":"racismo","indices":[95,103]},{"text":"edad","indices":[127,132]},{"text":"sociedad","indices":[158,167]},{"text":"envejecimiento","indices":[178,193]}],"symbols":[],"user_mentions":[],"urls":[{"url":"https://t.co/llS6aghneO","expanded_url":"http://bit.ly/21ew4OV","display_url":"bit.ly/21ew4OV","indices":[222,245]}],"media":[{"id":940505279464116200,"id_str":"940505279464116224","indices":[246,269],"media_url":"http://pbs.twimg.com/media/DQ1YkZPWkAAbRih.jpg","media_url_https":"https://pbs.twimg.com/media/DQ1YkZPWkAAbRih.jpg","url":"https://t.co/GsnGrfDqz2","display_url":"pic.twitter.com/GsnGrfDqz2","expanded_url":"https://twitter.com/BidaOsoa/status/940532940932489216/photo/1","type":"photo","sizes":{"large":{"w":300,"h":225,"resize":"fit"},"thumb":{"w":150,"h":150,"resize":"crop"},"small":{"w":300,"h":225,"resize":"fit"},"medium":{"w":300,"h":225,"resize":"fit"}}}]}</t>
  </si>
  <si>
    <t>940532644995043333</t>
  </si>
  <si>
    <t>Tue Dec 12 10:43:51 +0000 2017</t>
  </si>
  <si>
    <t>http://twitter.com/fer_ruffa/statuses/940532644995043333</t>
  </si>
  <si>
    <t>940531608427343877</t>
  </si>
  <si>
    <t>Tue Dec 12 10:39:44 +0000 2017</t>
  </si>
  <si>
    <t>http://twitter.com/RNMA_Arg/statuses/940531608427343877</t>
  </si>
  <si>
    <t>940531226183716864</t>
  </si>
  <si>
    <t>coopfmlibre</t>
  </si>
  <si>
    <t>Tue Dec 12 10:38:13 +0000 2017</t>
  </si>
  <si>
    <t>915283754</t>
  </si>
  <si>
    <t>http://pbs.twimg.com/profile_images/2785868568/aa65c2f2b9ec52a6b86c06bfe9b7ac6c_normal.png</t>
  </si>
  <si>
    <t>Río Cuarto Cba Argentina</t>
  </si>
  <si>
    <t>http://twitter.com/coopfmlibre/statuses/940531226183716864</t>
  </si>
  <si>
    <t>940529656285065216</t>
  </si>
  <si>
    <t>Tue Dec 12 10:31:58 +0000 2017</t>
  </si>
  <si>
    <t>http://twitter.com/Red__Accion/statuses/940529656285065216</t>
  </si>
  <si>
    <t>940529586147856384</t>
  </si>
  <si>
    <t>#Historia del #Racismo: Legado Salvaje #Documental 
https://t.co/TlC9vRxGPW https://t.co/hbk9cjRzIB</t>
  </si>
  <si>
    <t>Tue Dec 12 10:31:42 +0000 2017</t>
  </si>
  <si>
    <t>http://twitter.com/asambleamajaras/statuses/940529586147856384</t>
  </si>
  <si>
    <t>{"hashtags":[{"text":"Historia","indices":[0,9]},{"text":"Racismo","indices":[14,22]},{"text":"Documental","indices":[39,50]}],"symbols":[],"user_mentions":[],"urls":[{"url":"https://t.co/TlC9vRxGPW","expanded_url":"http://asambleademajaras.com/videos/detalle_video.php?idvideo=755","display_url":"asambleademajaras.com/videos/detalle…","indices":[53,76]}],"media":[{"id":940529583262113800,"id_str":"940529583262113792","indices":[77,100],"media_url":"http://pbs.twimg.com/media/DQ1urD8VoAApo7O.jpg","media_url_https":"https://pbs.twimg.com/media/DQ1urD8VoAApo7O.jpg","url":"https://t.co/hbk9cjRzIB","display_url":"pic.twitter.com/hbk9cjRzIB","expanded_url":"https://twitter.com/asambleamajaras/status/940529586147856384/photo/1","type":"photo","sizes":{"large":{"w":150,"h":200,"resize":"fit"},"small":{"w":150,"h":200,"resize":"fit"},"thumb":{"w":150,"h":150,"resize":"crop"},"medium":{"w":150,"h":200,"resize":"fit"}}}]}</t>
  </si>
  <si>
    <t>940523066840506369</t>
  </si>
  <si>
    <t>Angeles_Jurado</t>
  </si>
  <si>
    <t>Un placer ver que nos interesan las mismas cosas, cada día, @TDeiros: #memoria #ddhh #África #mujer #migraciones #racismo #literatura :)</t>
  </si>
  <si>
    <t>Tue Dec 12 10:05:47 +0000 2017</t>
  </si>
  <si>
    <t>66324125</t>
  </si>
  <si>
    <t>http://pbs.twimg.com/profile_images/861946557507260416/nbA120tA_normal.jpg</t>
  </si>
  <si>
    <t>Gran Canaria, Spain</t>
  </si>
  <si>
    <t>http://twitter.com/Angeles_Jurado/statuses/940523066840506369</t>
  </si>
  <si>
    <t>{"hashtags":[{"text":"memoria","indices":[70,78]},{"text":"ddhh","indices":[79,84]},{"text":"África","indices":[85,92]},{"text":"mujer","indices":[93,99]},{"text":"migraciones","indices":[100,112]},{"text":"racismo","indices":[113,121]},{"text":"literatura","indices":[122,133]}],"symbols":[],"user_mentions":[{"screen_name":"TDeiros","name":"Trinidad Deiros","id":531144857,"id_str":"531144857","indices":[60,68]}],"urls":[]}</t>
  </si>
  <si>
    <t>940502012860485632</t>
  </si>
  <si>
    <t>CaosSinFin2</t>
  </si>
  <si>
    <t>Tue Dec 12 08:42:08 +0000 2017</t>
  </si>
  <si>
    <t>3838879456</t>
  </si>
  <si>
    <t>http://pbs.twimg.com/profile_images/649767313626021888/8IPcq3-b_normal.jpg</t>
  </si>
  <si>
    <t>Madrid, ESPAÑA</t>
  </si>
  <si>
    <t>http://twitter.com/CaosSinFin2/statuses/940502012860485632</t>
  </si>
  <si>
    <t>940500825100742656</t>
  </si>
  <si>
    <t>El #racismo contra los blancos es bestial y salvaje
Aquí, está la prueba (mira la lista de vídeos) 
Ahora pregúntate ¿por qué estos verdaderos y salvajes  ataques de #racistas negros contra blancos son sistemáticamente silenciado en tv y prensa?
https://t.co/F8l7YO4bSB…</t>
  </si>
  <si>
    <t>Tue Dec 12 08:37:25 +0000 2017</t>
  </si>
  <si>
    <t>http://twitter.com/luisjuantp/statuses/940500825100742656</t>
  </si>
  <si>
    <t>{"hashtags":[{"text":"racismo","indices":[3,11]},{"text":"racistas","indices":[167,176]}],"symbols":[],"user_mentions":[],"urls":[{"url":"https://t.co/F8l7YO4bSB","expanded_url":"http://m.youtube.com/results?q=raci","display_url":"m.youtube.com/results?q=raci","indices":[247,270]}]}</t>
  </si>
  <si>
    <t>940495305069522944</t>
  </si>
  <si>
    <t>Tue Dec 12 08:15:28 +0000 2017</t>
  </si>
  <si>
    <t>http://twitter.com/dophin11/statuses/940495305069522944</t>
  </si>
  <si>
    <t>940478879260606464</t>
  </si>
  <si>
    <t>El auge del #Racismo en nuestra época, un problema que nos debería preocupar a todos https://t.co/uz5Anefci9</t>
  </si>
  <si>
    <t>Tue Dec 12 07:10:12 +0000 2017</t>
  </si>
  <si>
    <t>http://twitter.com/CuadraUni/statuses/940478879260606464</t>
  </si>
  <si>
    <t>{"hashtags":[{"text":"Racismo","indices":[12,20]}],"symbols":[],"user_mentions":[],"urls":[{"url":"https://t.co/uz5Anefci9","expanded_url":"http://goo.gl/zrKnkO?btz3=0710121212","display_url":"goo.gl/zrKnkO?btz3=07…","indices":[85,108]}]}</t>
  </si>
  <si>
    <t>940478877599784961</t>
  </si>
  <si>
    <t>El auge del #Racismo en nuestra época, un problema que nos debería preocupar a todos https://t.co/5WNjS57QX2</t>
  </si>
  <si>
    <t>http://twitter.com/SomosLCU/statuses/940478877599784961</t>
  </si>
  <si>
    <t>{"hashtags":[{"text":"Racismo","indices":[12,20]}],"symbols":[],"user_mentions":[],"urls":[{"url":"https://t.co/5WNjS57QX2","expanded_url":"http://goo.gl/zrKnkO?btz87=0710121112","display_url":"goo.gl/zrKnkO?btz87=0…","indices":[85,108]}]}</t>
  </si>
  <si>
    <t>940478856309469184</t>
  </si>
  <si>
    <t>El auge del #racismo en nuestra época, un problema que nos debería preocupar a todos https://t.co/cvHhzqoOz6</t>
  </si>
  <si>
    <t>Tue Dec 12 07:10:07 +0000 2017</t>
  </si>
  <si>
    <t>http://twitter.com/LacuadraU/statuses/940478856309469184</t>
  </si>
  <si>
    <t>{"hashtags":[{"text":"racismo","indices":[12,20]}],"symbols":[],"user_mentions":[],"urls":[{"url":"https://t.co/cvHhzqoOz6","expanded_url":"http://goo.gl/zrKnkO?btz29=0710120712","display_url":"goo.gl/zrKnkO?btz29=0…","indices":[85,108]}]}</t>
  </si>
  <si>
    <t>940474455343681536</t>
  </si>
  <si>
    <t>unsuponedora</t>
  </si>
  <si>
    <t>Tue Dec 12 06:52:37 +0000 2017</t>
  </si>
  <si>
    <t>1694777208</t>
  </si>
  <si>
    <t>http://pbs.twimg.com/profile_images/879386866411343873/yMPeEGWQ_normal.jpg</t>
  </si>
  <si>
    <t>http://twitter.com/unsuponedora/statuses/940474455343681536</t>
  </si>
  <si>
    <t>940448930478870528</t>
  </si>
  <si>
    <t>zigmundoph</t>
  </si>
  <si>
    <t>Tue Dec 12 05:11:12 +0000 2017</t>
  </si>
  <si>
    <t>193669263</t>
  </si>
  <si>
    <t>http://pbs.twimg.com/profile_images/906935625269616640/GxXcugxz_normal.jpg</t>
  </si>
  <si>
    <t>http://twitter.com/zigmundoph/statuses/940448930478870528</t>
  </si>
  <si>
    <t>940447560954732545</t>
  </si>
  <si>
    <t>PABK1</t>
  </si>
  <si>
    <t>Tue Dec 12 05:05:45 +0000 2017</t>
  </si>
  <si>
    <t>597404269</t>
  </si>
  <si>
    <t>http://pbs.twimg.com/profile_images/907718790787616768/4P7n2evC_normal.jpg</t>
  </si>
  <si>
    <t>http://twitter.com/PABK1/statuses/940447560954732545</t>
  </si>
  <si>
    <t>940439038946955264</t>
  </si>
  <si>
    <t>underchic</t>
  </si>
  <si>
    <t>Vida negra importa. Durante o #xmanifestoserraes #racismo foi ponto de conversa. Precisamos… https://t.co/sbXGOrEUDg</t>
  </si>
  <si>
    <t>Tue Dec 12 04:31:54 +0000 2017</t>
  </si>
  <si>
    <t>538355513</t>
  </si>
  <si>
    <t>http://pbs.twimg.com/profile_images/1994572467/Logo_r_dio_-_Copy_normal.jpg</t>
  </si>
  <si>
    <t>Espírito Santo</t>
  </si>
  <si>
    <t>http://twitter.com/underchic/statuses/940439038946955264</t>
  </si>
  <si>
    <t>{"hashtags":[{"text":"xmanifestoserraes","indices":[30,48]},{"text":"racismo","indices":[49,57]}],"symbols":[],"user_mentions":[],"urls":[{"url":"https://t.co/sbXGOrEUDg","expanded_url":"https://www.instagram.com/p/BclsBYHlcRE/","display_url":"instagram.com/p/BclsBYHlcRE/","indices":[93,116]}]}</t>
  </si>
  <si>
    <t>940422136686153728</t>
  </si>
  <si>
    <t>inito70</t>
  </si>
  <si>
    <t>#Uruguay 🇺🇾
Este lunes #11Dic hijo de Romero Rodríguez, .@RodrigueErnest 
recibió premio #NelsonMandela 2017 a nombre de su padre,
por su lucha contra el #Racismo https://t.co/niloUPv0n3</t>
  </si>
  <si>
    <t>Tue Dec 12 03:24:44 +0000 2017</t>
  </si>
  <si>
    <t>2569838324</t>
  </si>
  <si>
    <t>http://pbs.twimg.com/profile_images/877635471521853440/0kHm2ED7_normal.jpg</t>
  </si>
  <si>
    <t>Canelones, Uruguay</t>
  </si>
  <si>
    <t>http://twitter.com/inito70/statuses/940422136686153728</t>
  </si>
  <si>
    <t>{"hashtags":[{"text":"Uruguay","indices":[0,8]},{"text":"11Dic","indices":[23,29]},{"text":"NelsonMandela","indices":[89,103]},{"text":"Racismo","indices":[154,162]}],"symbols":[],"user_mentions":[{"screen_name":"RodrigueErnest","name":"Ernesto Rodriguez","id":3302346627,"id_str":"3302346627","indices":[57,72]}],"urls":[],"media":[{"id":940420927174692900,"id_str":"940420927174692864","indices":[163,186],"media_url":"http://pbs.twimg.com/media/DQ0L2ceXUAAWJ_M.jpg","media_url_https":"https://pbs.twimg.com/media/DQ0L2ceXUAAWJ_M.jpg","url":"https://t.co/niloUPv0n3","display_url":"pic.twitter.com/niloUPv0n3","expanded_url":"https://twitter.com/inito70/status/940422136686153728/photo/1","type":"photo","sizes":{"large":{"w":1280,"h":720,"resize":"fit"},"medium":{"w":1200,"h":675,"resize":"fit"},"small":{"w":680,"h":383,"resize":"fit"},"thumb":{"w":150,"h":150,"resize":"crop"}}}]}</t>
  </si>
  <si>
    <t>940421060276752384</t>
  </si>
  <si>
    <t>CristPolit</t>
  </si>
  <si>
    <t>@rodaviva @tvcultura Quando é pra inventar uma "maioria negra" os afro-racialistas sempre dizem q pardo/mestiço é "negro". Mas pra insinuar que BRANCO É BANDIDO (como faz a tal Elisa Lucinda) aí a maioria mestiça passa a ser "branco" pra esses manipuladores
https://t.co/A6u5NTd433 
#RodaViva #racismo</t>
  </si>
  <si>
    <t>Tue Dec 12 03:20:27 +0000 2017</t>
  </si>
  <si>
    <t>14840606</t>
  </si>
  <si>
    <t>rodaviva</t>
  </si>
  <si>
    <t>195357756</t>
  </si>
  <si>
    <t>940396319369302016</t>
  </si>
  <si>
    <t>http://pbs.twimg.com/profile_images/1135744939/cruz_normal.jpg</t>
  </si>
  <si>
    <t>http://twitter.com/CristPolit/statuses/940421060276752384</t>
  </si>
  <si>
    <t>{"hashtags":[{"text":"RodaViva","indices":[283,292]},{"text":"racismo","indices":[293,301]}],"symbols":[],"user_mentions":[{"screen_name":"rodaviva","name":"Roda Viva","id":14840606,"id_str":"14840606","indices":[0,9]},{"screen_name":"tvcultura","name":"TV Cultura","id":14306125,"id_str":"14306125","indices":[10,20]}],"urls":[{"url":"https://t.co/A6u5NTd433","expanded_url":"https://twitter.com/CristPolit/status/938679344087621633","display_url":"twitter.com/CristPolit/sta…","indices":[258,281]}]}</t>
  </si>
  <si>
    <t>940419162542891009</t>
  </si>
  <si>
    <t>RT @geledes: Mortalidade materna no Brasil tem raízes no racismo, na falta de pré-natal e de parto adequado
#geledes #racismo #mulhernegra #maternidade
https://t.co/ChNuWoirnf https://t.co/vAzsViu09O</t>
  </si>
  <si>
    <t>Tue Dec 12 03:12:55 +0000 2017</t>
  </si>
  <si>
    <t>http://twitter.com/JORGEDEFNET/statuses/940419162542891009</t>
  </si>
  <si>
    <t>{"hashtags":[{"text":"geledes","indices":[108,116]},{"text":"racismo","indices":[117,125]},{"text":"mulhernegra","indices":[126,138]}],"symbols":[],"user_mentions":[{"screen_name":"geledes","name":"Geledés Mulher Negra","id":43290742,"id_str":"43290742","indices":[3,11]}],"urls":[]}</t>
  </si>
  <si>
    <t>940417315115552769</t>
  </si>
  <si>
    <t>Rio_To_Mars</t>
  </si>
  <si>
    <t>Yes, please! #racism #racismo https://t.co/rOemBTlIsm</t>
  </si>
  <si>
    <t>Tue Dec 12 03:05:34 +0000 2017</t>
  </si>
  <si>
    <t>448474247</t>
  </si>
  <si>
    <t>http://pbs.twimg.com/profile_images/839308485749768193/tO4yL_zb_normal.jpg</t>
  </si>
  <si>
    <t>http://twitter.com/Rio_To_Mars/statuses/940417315115552769</t>
  </si>
  <si>
    <t>{"hashtags":[{"text":"racism","indices":[13,20]},{"text":"racismo","indices":[21,29]}],"symbols":[],"user_mentions":[],"urls":[],"media":[{"id":940417300271915000,"id_str":"940417300271915008","indices":[30,53],"media_url":"http://pbs.twimg.com/media/DQ0IjVNW4AAilTW.jpg","media_url_https":"https://pbs.twimg.com/media/DQ0IjVNW4AAilTW.jpg","url":"https://t.co/rOemBTlIsm","display_url":"pic.twitter.com/rOemBTlIsm","expanded_url":"https://twitter.com/Rio_To_Mars/status/940417315115552769/photo/1","type":"photo","sizes":{"thumb":{"w":150,"h":150,"resize":"crop"},"medium":{"w":564,"h":423,"resize":"fit"},"small":{"w":564,"h":423,"resize":"fit"},"large":{"w":564,"h":423,"resize":"fit"}}}]}</t>
  </si>
  <si>
    <t>940413507262140416</t>
  </si>
  <si>
    <t>ADRIANO18111974</t>
  </si>
  <si>
    <t>Tue Dec 12 02:50:26 +0000 2017</t>
  </si>
  <si>
    <t>740835672</t>
  </si>
  <si>
    <t>http://pbs.twimg.com/profile_images/878676199811293185/iDL94iNf_normal.jpg</t>
  </si>
  <si>
    <t>Duque de Caxias</t>
  </si>
  <si>
    <t>http://twitter.com/ADRIANO18111974/statuses/940413507262140416</t>
  </si>
  <si>
    <t>940408542602940416</t>
  </si>
  <si>
    <t>@rodaviva @tvcultura Essa militante Alexandra Loras é FRANCESA mas parece que dedica sua vida a reclamar do "racismo" no Brasil. Avisem a ela que o mimimi esquerdo-racialista brasileiro já é suficiente, e que ela pode ir cuidar dos problemas da França e África. 
🌍
#RodaViva #racismo #alexandraloras</t>
  </si>
  <si>
    <t>Tue Dec 12 02:30:43 +0000 2017</t>
  </si>
  <si>
    <t>940397335938584576</t>
  </si>
  <si>
    <t>http://twitter.com/CristPolit/statuses/940408542602940416</t>
  </si>
  <si>
    <t>{"hashtags":[{"text":"RodaViva","indices":[265,274]},{"text":"racismo","indices":[275,283]},{"text":"alexandraloras","indices":[284,299]}],"symbols":[],"user_mentions":[{"screen_name":"rodaviva","name":"Roda Viva","id":14840606,"id_str":"14840606","indices":[0,9]},{"screen_name":"tvcultura","name":"TV Cultura","id":14306125,"id_str":"14306125","indices":[10,20]}],"urls":[]}</t>
  </si>
  <si>
    <t>940403445231751168</t>
  </si>
  <si>
    <t>cacvd</t>
  </si>
  <si>
    <t>Parabéns @rodaviva pelo tema abordado hoje, #Racismo, e pela qualidade dos convidados. Programa para ser visto e revisto. #QuestãoRacial #TVCultura</t>
  </si>
  <si>
    <t>Tue Dec 12 02:10:27 +0000 2017</t>
  </si>
  <si>
    <t>75948224</t>
  </si>
  <si>
    <t>http://pbs.twimg.com/profile_images/753193825/mulher_desenho_mexicano_normal.jpg</t>
  </si>
  <si>
    <t>sao paulo - brasil</t>
  </si>
  <si>
    <t>http://twitter.com/cacvd/statuses/940403445231751168</t>
  </si>
  <si>
    <t>{"hashtags":[{"text":"Racismo","indices":[44,52]},{"text":"QuestãoRacial","indices":[122,136]},{"text":"TVCultura","indices":[137,147]}],"symbols":[],"user_mentions":[{"screen_name":"rodaviva","name":"Roda Viva","id":14840606,"id_str":"14840606","indices":[9,18]}],"urls":[]}</t>
  </si>
  <si>
    <t>940401070857248768</t>
  </si>
  <si>
    <t>O programa de hoje do @rodaviva sobre #Racismo foi o melhor dos últimos tempos!!! Há enorme necessidade de reflexão sobre a questão.</t>
  </si>
  <si>
    <t>Tue Dec 12 02:01:01 +0000 2017</t>
  </si>
  <si>
    <t>http://twitter.com/cacvd/statuses/940401070857248768</t>
  </si>
  <si>
    <t>{"hashtags":[{"text":"Racismo","indices":[38,46]}],"symbols":[],"user_mentions":[{"screen_name":"rodaviva","name":"Roda Viva","id":14840606,"id_str":"14840606","indices":[22,31]}],"urls":[]}</t>
  </si>
  <si>
    <t>940397539446190080</t>
  </si>
  <si>
    <t>CahCelestino</t>
  </si>
  <si>
    <t>Muitas coisas importantes foram ditas nesse #RodaViva de hj. Vale a pena rever e se autoavaliar pra identificar qual o real comportamento que estamos tendo...sempre podemos melhorar! Isso vale pra vc também, meu amigo negro que acredita que sabe tudo sobre o tema #racismo.</t>
  </si>
  <si>
    <t>Tue Dec 12 01:46:59 +0000 2017</t>
  </si>
  <si>
    <t>110491341</t>
  </si>
  <si>
    <t>http://pbs.twimg.com/profile_images/771048447218769920/NGymUYJQ_normal.jpg</t>
  </si>
  <si>
    <t>http://twitter.com/CahCelestino/statuses/940397539446190080</t>
  </si>
  <si>
    <t>{"hashtags":[{"text":"RodaViva","indices":[44,53]},{"text":"racismo","indices":[264,272]}],"symbols":[],"user_mentions":[],"urls":[]}</t>
  </si>
  <si>
    <t>940393878821261317</t>
  </si>
  <si>
    <t>iziartsy</t>
  </si>
  <si>
    <t>#RodaViva Nossa! agora a alegação do Nunes (comparando a países nórdicos) deu vergonha. #cotas #racismo</t>
  </si>
  <si>
    <t>Tue Dec 12 01:32:27 +0000 2017</t>
  </si>
  <si>
    <t>35756396</t>
  </si>
  <si>
    <t>http://pbs.twimg.com/profile_images/643642891747893249/8iyXiyoD_normal.jpg</t>
  </si>
  <si>
    <t>Sao Paulo</t>
  </si>
  <si>
    <t>http://twitter.com/iziartsy/statuses/940393878821261317</t>
  </si>
  <si>
    <t>{"hashtags":[{"text":"RodaViva","indices":[0,9]},{"text":"cotas","indices":[88,94]},{"text":"racismo","indices":[95,103]}],"symbols":[],"user_mentions":[],"urls":[]}</t>
  </si>
  <si>
    <t>940392651999805440</t>
  </si>
  <si>
    <t>marianacongo</t>
  </si>
  <si>
    <t>Quando você fala de brancos pobres em contraponto a um fala sobre negros em geral, você já está sendo racista pois presume que todo negro é pobre @augustosnunes #RodaViva #racismo</t>
  </si>
  <si>
    <t>Tue Dec 12 01:27:34 +0000 2017</t>
  </si>
  <si>
    <t>17476995</t>
  </si>
  <si>
    <t>http://pbs.twimg.com/profile_images/771027928826150912/Ve4iqlUY_normal.jpg</t>
  </si>
  <si>
    <t>SP</t>
  </si>
  <si>
    <t>http://twitter.com/marianacongo/statuses/940392651999805440</t>
  </si>
  <si>
    <t>{"hashtags":[{"text":"RodaViva","indices":[161,170]},{"text":"racismo","indices":[171,179]}],"symbols":[],"user_mentions":[{"screen_name":"augustosnunes","name":"Augusto Nunes","id":50452226,"id_str":"50452226","indices":[146,160]}],"urls":[]}</t>
  </si>
  <si>
    <t>940391476592340993</t>
  </si>
  <si>
    <t>FabioBaeta_</t>
  </si>
  <si>
    <t>Levar o #rodaviva de hoje para debater nas escolas, na sala de casa. #Racismo</t>
  </si>
  <si>
    <t>Tue Dec 12 01:22:54 +0000 2017</t>
  </si>
  <si>
    <t>47642334</t>
  </si>
  <si>
    <t>http://pbs.twimg.com/profile_images/905948672902516736/7PdS7kO7_normal.jpg</t>
  </si>
  <si>
    <t>Rio de Janeiro/RJ</t>
  </si>
  <si>
    <t>http://twitter.com/FabioBaeta_/statuses/940391476592340993</t>
  </si>
  <si>
    <t>{"hashtags":[{"text":"rodaviva","indices":[8,17]},{"text":"Racismo","indices":[69,77]}],"symbols":[],"user_mentions":[],"urls":[]}</t>
  </si>
  <si>
    <t>940388320605073420</t>
  </si>
  <si>
    <t>RT @CrisConceicao87: O melhor de todos! Hoje, estão entendendo pq não fazem uma roda assim! Fechamos o cerco e não tem desculpa! #racismo #RodaViva #mimipqnévc</t>
  </si>
  <si>
    <t>Tue Dec 12 01:10:21 +0000 2017</t>
  </si>
  <si>
    <t>http://twitter.com/RaulinoJunior/statuses/940388320605073420</t>
  </si>
  <si>
    <t>{"hashtags":[{"text":"racismo","indices":[129,137]}],"symbols":[],"user_mentions":[{"screen_name":"CrisConceicao87","name":"Cristiane Conceição","id":772545259918221300,"id_str":"772545259918221312","indices":[3,19]}],"urls":[]}</t>
  </si>
  <si>
    <t>940387935794409473</t>
  </si>
  <si>
    <t>Just_Like_Mi</t>
  </si>
  <si>
    <t>RT @YoTakase: Cada um luta por aquilo que crê ou combate... 
🌱👊
photo by @ketchupblood 
#racismo #sexismo… https://t.co/MbIMORGkwB</t>
  </si>
  <si>
    <t>Tue Dec 12 01:08:50 +0000 2017</t>
  </si>
  <si>
    <t>486167070</t>
  </si>
  <si>
    <t>http://pbs.twimg.com/profile_images/940249011511992321/IU38xvH0_normal.jpg</t>
  </si>
  <si>
    <t>http://twitter.com/Just_Like_Mi/statuses/940387935794409473</t>
  </si>
  <si>
    <t>{"hashtags":[{"text":"racismo","indices":[90,98]},{"text":"sexismo","indices":[99,107]}],"symbols":[],"user_mentions":[{"screen_name":"YoTakase","name":"Call me Yo","id":57442007,"id_str":"57442007","indices":[3,12]},{"screen_name":"ketchupblood","name":"[ f a b i ]","id":27760830,"id_str":"27760830","indices":[74,87]}],"urls":[{"url":"https://t.co/MbIMORGkwB","expanded_url":"https://www.instagram.com/p/BclUhaNlUm0/","display_url":"instagram.com/p/BclUhaNlUm0/","indices":[109,132]}]}</t>
  </si>
  <si>
    <t>940387371757002752</t>
  </si>
  <si>
    <t>YoTakase</t>
  </si>
  <si>
    <t>Cada um luta por aquilo que crê ou combate... 
🌱👊
photo by @ketchupblood 
#racismo #sexismo… https://t.co/MbIMORGkwB</t>
  </si>
  <si>
    <t>Tue Dec 12 01:06:35 +0000 2017</t>
  </si>
  <si>
    <t>57442007</t>
  </si>
  <si>
    <t>http://pbs.twimg.com/profile_images/919316209853718528/WW2NQAD4_normal.jpg</t>
  </si>
  <si>
    <t>http://twitter.com/YoTakase/statuses/940387371757002752</t>
  </si>
  <si>
    <t>{"hashtags":[{"text":"racismo","indices":[76,84]},{"text":"sexismo","indices":[85,93]}],"symbols":[],"user_mentions":[{"screen_name":"ketchupblood","name":"[ f a b i ]","id":27760830,"id_str":"27760830","indices":[60,73]}],"urls":[{"url":"https://t.co/MbIMORGkwB","expanded_url":"https://www.instagram.com/p/BclUhaNlUm0/","display_url":"instagram.com/p/BclUhaNlUm0/","indices":[95,118]}]}</t>
  </si>
  <si>
    <t>940385364254035968</t>
  </si>
  <si>
    <t>CrisConceicao87</t>
  </si>
  <si>
    <t>O melhor de todos! Hoje, estão entendendo pq não fazem uma roda assim! Fechamos o cerco e não tem desculpa! #racismo #RodaViva #mimipqnévc</t>
  </si>
  <si>
    <t>Tue Dec 12 00:58:37 +0000 2017</t>
  </si>
  <si>
    <t>772545259918221312</t>
  </si>
  <si>
    <t>http://pbs.twimg.com/profile_images/772548538442117120/0fGkD9TL_normal.jpg</t>
  </si>
  <si>
    <t>http://twitter.com/CrisConceicao87/statuses/940385364254035968</t>
  </si>
  <si>
    <t>{"hashtags":[{"text":"racismo","indices":[108,116]},{"text":"RodaViva","indices":[117,126]},{"text":"mimipqnévc","indices":[127,138]}],"symbols":[],"user_mentions":[],"urls":[]}</t>
  </si>
  <si>
    <t>940385362626666496</t>
  </si>
  <si>
    <t>PrimeL0rd</t>
  </si>
  <si>
    <t>Colfoi eu atualizei e meu twitter ficou branco
#Racismo</t>
  </si>
  <si>
    <t>Tue Dec 12 00:58:36 +0000 2017</t>
  </si>
  <si>
    <t>814627849198010369</t>
  </si>
  <si>
    <t>http://pbs.twimg.com/profile_images/939961794512281600/XltdNAL__normal.jpg</t>
  </si>
  <si>
    <t>desconhecido</t>
  </si>
  <si>
    <t>http://twitter.com/PrimeL0rd/statuses/940385362626666496</t>
  </si>
  <si>
    <t>940378527257513984</t>
  </si>
  <si>
    <t>#racismo https://t.co/m00aoj5M8z</t>
  </si>
  <si>
    <t>Tue Dec 12 00:31:26 +0000 2017</t>
  </si>
  <si>
    <t>http://twitter.com/MONTEIRODSEG/statuses/940378527257513984</t>
  </si>
  <si>
    <t>{"hashtags":[{"text":"racismo","indices":[0,8]}],"symbols":[],"user_mentions":[],"urls":[],"media":[{"id":940378497264095200,"id_str":"940378497264095232","indices":[9,32],"media_url":"http://pbs.twimg.com/media/DQzlQsvXkAACm4P.jpg","media_url_https":"https://pbs.twimg.com/media/DQzlQsvXkAACm4P.jpg","url":"https://t.co/m00aoj5M8z","display_url":"pic.twitter.com/m00aoj5M8z","expanded_url":"https://twitter.com/MONTEIRODSEG/status/940378527257513984/photo/1","type":"photo","sizes":{"small":{"w":680,"h":671,"resize":"fit"},"large":{"w":720,"h":710,"resize":"fit"},"medium":{"w":720,"h":710,"resize":"fit"},"thumb":{"w":150,"h":150,"resize":"crop"}}}]}</t>
  </si>
  <si>
    <t>940364856099733504</t>
  </si>
  <si>
    <t>NailsonSantos13</t>
  </si>
  <si>
    <t>Mon Dec 11 23:37:07 +0000 2017</t>
  </si>
  <si>
    <t>357113334</t>
  </si>
  <si>
    <t>http://pbs.twimg.com/profile_images/917511899432005632/XUPcgOy7_normal.jpg</t>
  </si>
  <si>
    <t>Curitiba PR</t>
  </si>
  <si>
    <t>http://twitter.com/NailsonSantos13/statuses/940364856099733504</t>
  </si>
  <si>
    <t>940358638148841472</t>
  </si>
  <si>
    <t>maarizpe</t>
  </si>
  <si>
    <t>Ojo aquí policía de @Twitter #Racismo a la vista 🤴🏿... https://t.co/DoZekaQVaA</t>
  </si>
  <si>
    <t>Mon Dec 11 23:12:25 +0000 2017</t>
  </si>
  <si>
    <t>233001609</t>
  </si>
  <si>
    <t>http://pbs.twimg.com/profile_images/940029656593457153/jHOsCfY4_normal.jpg</t>
  </si>
  <si>
    <t>http://twitter.com/maarizpe/statuses/940358638148841472</t>
  </si>
  <si>
    <t>{"hashtags":[{"text":"Racismo","indices":[29,37]}],"symbols":[],"user_mentions":[{"screen_name":"Twitter","name":"Twitter","id":783214,"id_str":"783214","indices":[20,28]}],"urls":[{"url":"https://t.co/DoZekaQVaA","expanded_url":"https://twitter.com/oskarm_103/status/940328140106227712","display_url":"twitter.com/oskarm_103/sta…","indices":[55,78]}]}</t>
  </si>
  <si>
    <t>940355703725854721</t>
  </si>
  <si>
    <t>Geoestrategia1</t>
  </si>
  <si>
    <t>#EEUU 🇺🇸 #Racismo 👨🏿 Líderes negros boicotean operación de prensa de #Trump en el Museo de Derechos Civiles: “Nuestro legado no se mancha” Link : https://t.co/DI09d4xoaY
https://t.co/MtTsPfrWvh https://t.co/DI09d4xoaY</t>
  </si>
  <si>
    <t>Mon Dec 11 23:00:45 +0000 2017</t>
  </si>
  <si>
    <t>3314008341</t>
  </si>
  <si>
    <t>http://pbs.twimg.com/profile_images/933126733276106752/x5PzA-on_normal.jpg</t>
  </si>
  <si>
    <t>http://twitter.com/Geoestrategia1/statuses/940355703725854721</t>
  </si>
  <si>
    <t>{"hashtags":[{"text":"EEUU","indices":[0,5]},{"text":"Racismo","indices":[9,17]},{"text":"Trump","indices":[69,75]}],"symbols":[],"user_mentions":[],"urls":[{"url":"https://t.co/DI09d4xoaY","expanded_url":"http://ow.ly/UfJQ30h9Mmn","display_url":"ow.ly/UfJQ30h9Mmn","indices":[146,169]},{"url":"https://t.co/MtTsPfrWvh","expanded_url":"http://t.me/geoestrategia1","display_url":"t.me/geoestrategia1","indices":[170,193]},{"url":"https://t.co/DI09d4xoaY","expanded_url":"http://ow.ly/UfJQ30h9Mmn","display_url":"ow.ly/UfJQ30h9Mmn","indices":[194,217]}]}</t>
  </si>
  <si>
    <t>940347833848356875</t>
  </si>
  <si>
    <t>JhowDeath</t>
  </si>
  <si>
    <t>Mon Dec 11 22:29:29 +0000 2017</t>
  </si>
  <si>
    <t>2330810028</t>
  </si>
  <si>
    <t>http://pbs.twimg.com/profile_images/940214946746396672/9NqQ6ZM5_normal.jpg</t>
  </si>
  <si>
    <t>http://twitter.com/JhowDeath/statuses/940347833848356875</t>
  </si>
  <si>
    <t>940344845373267976</t>
  </si>
  <si>
    <t>ChitoR2019</t>
  </si>
  <si>
    <t>Mon Dec 11 22:17:36 +0000 2017</t>
  </si>
  <si>
    <t>939255633009889280</t>
  </si>
  <si>
    <t>http://twitter.com/ChitoR2019/statuses/940344845373267976</t>
  </si>
  <si>
    <t>940336305015226368</t>
  </si>
  <si>
    <t>SusanaMindez</t>
  </si>
  <si>
    <t>Mon Dec 11 21:43:40 +0000 2017</t>
  </si>
  <si>
    <t>3382006846</t>
  </si>
  <si>
    <t>http://pbs.twimg.com/profile_images/904533073999613952/rOpzjNEl_normal.jpg</t>
  </si>
  <si>
    <t>http://twitter.com/SusanaMindez/statuses/940336305015226368</t>
  </si>
  <si>
    <t>940322993556934656</t>
  </si>
  <si>
    <t>LaVisionAtlanta</t>
  </si>
  <si>
    <t>https://t.co/vjieAREeTk #DianeClark #Dekalb #CrossKeys #Racismo #Deportacion</t>
  </si>
  <si>
    <t>Mon Dec 11 20:50:46 +0000 2017</t>
  </si>
  <si>
    <t>216893584</t>
  </si>
  <si>
    <t>http://pbs.twimg.com/profile_images/2549904261/ka48rurecyx79spi13jk_normal.jpeg</t>
  </si>
  <si>
    <t>Atlanta Georgia</t>
  </si>
  <si>
    <t>http://twitter.com/LaVisionAtlanta/statuses/940322993556934656</t>
  </si>
  <si>
    <t>{"hashtags":[{"text":"DianeClark","indices":[24,35]},{"text":"Dekalb","indices":[36,43]},{"text":"CrossKeys","indices":[44,54]},{"text":"Racismo","indices":[55,63]},{"text":"Deportacion","indices":[64,76]}],"symbols":[],"user_mentions":[],"urls":[{"url":"https://t.co/vjieAREeTk","expanded_url":"http://bit.ly/2z2hCnw","display_url":"bit.ly/2z2hCnw","indices":[0,23]}]}</t>
  </si>
  <si>
    <t>940322037800808451</t>
  </si>
  <si>
    <t>A_lives_usa</t>
  </si>
  <si>
    <t>Filthy cop beats down and breaks legs of innocent unarmed black man because he thought he "might have stole something" 😡😠 #BlackLivesMatter #USA #Racismo #blmto #racism https://t.co/SYJBDdq2zU</t>
  </si>
  <si>
    <t>Mon Dec 11 20:46:58 +0000 2017</t>
  </si>
  <si>
    <t>ar</t>
  </si>
  <si>
    <t>931816618556100609</t>
  </si>
  <si>
    <t>http://pbs.twimg.com/profile_images/933300440028065792/GnmBkkpd_normal.jpg</t>
  </si>
  <si>
    <t>United States</t>
  </si>
  <si>
    <t>http://twitter.com/A_lives_usa/statuses/940322037800808451</t>
  </si>
  <si>
    <t>{"hashtags":[{"text":"BlackLivesMatter","indices":[122,139]},{"text":"USA","indices":[140,144]},{"text":"Racismo","indices":[145,153]},{"text":"blmto","indices":[154,160]},{"text":"racism","indices":[161,168]}],"symbols":[],"user_mentions":[],"urls":[],"media":[{"id":940321642584080400,"id_str":"940321642584080384","indices":[169,192],"media_url":"http://pbs.twimg.com/ext_tw_video_thumb/940321642584080384/pu/img/fu-_B4mwQt_M1tjO.jpg","media_url_https":"https://pbs.twimg.com/ext_tw_video_thumb/940321642584080384/pu/img/fu-_B4mwQt_M1tjO.jpg","url":"https://t.co/SYJBDdq2zU","display_url":"pic.twitter.com/SYJBDdq2zU","expanded_url":"https://twitter.com/A_lives_usa/status/940322037800808451/video/1","type":"photo","sizes":{"small":{"w":680,"h":383,"resize":"fit"},"medium":{"w":1200,"h":675,"resize":"fit"},"large":{"w":1280,"h":720,"resize":"fit"},"thumb":{"w":150,"h":150,"resize":"crop"}}}]}</t>
  </si>
  <si>
    <t>940307775887986689</t>
  </si>
  <si>
    <t>xandaodalapa</t>
  </si>
  <si>
    <t>Mon Dec 11 19:50:18 +0000 2017</t>
  </si>
  <si>
    <t>1175390274</t>
  </si>
  <si>
    <t>http://pbs.twimg.com/profile_images/878058883763384322/C29jV8Qn_normal.jpg</t>
  </si>
  <si>
    <t>http://twitter.com/xandaodalapa/statuses/940307775887986689</t>
  </si>
  <si>
    <t>940300168125206529</t>
  </si>
  <si>
    <t>lucasavieira</t>
  </si>
  <si>
    <t>Mon Dec 11 19:20:04 +0000 2017</t>
  </si>
  <si>
    <t>75278752</t>
  </si>
  <si>
    <t>http://pbs.twimg.com/profile_images/428885689/eu_normal.jpg</t>
  </si>
  <si>
    <t>Campinas/Araçatuba</t>
  </si>
  <si>
    <t>http://twitter.com/lucasavieira/statuses/940300168125206529</t>
  </si>
  <si>
    <t>940289807141556224</t>
  </si>
  <si>
    <t>DrumondAC</t>
  </si>
  <si>
    <t>#Psicóloga fala sobre #racismo e discurso de ódio na internet https://t.co/vYrTw0SOq5</t>
  </si>
  <si>
    <t>Mon Dec 11 18:38:54 +0000 2017</t>
  </si>
  <si>
    <t>726413008860270593</t>
  </si>
  <si>
    <t>http://pbs.twimg.com/profile_images/729802923367124992/wy154uMB_normal.jpg</t>
  </si>
  <si>
    <t>http://twitter.com/DrumondAC/statuses/940289807141556224</t>
  </si>
  <si>
    <t>{"hashtags":[{"text":"Psicóloga","indices":[0,10]},{"text":"racismo","indices":[22,30]}],"symbols":[],"user_mentions":[],"urls":[{"url":"https://t.co/vYrTw0SOq5","expanded_url":"http://youtu.be/bMsrTDJZG3c?a","display_url":"youtu.be/bMsrTDJZG3c?a","indices":[62,85]}]}</t>
  </si>
  <si>
    <t>940287610601254916</t>
  </si>
  <si>
    <t>El #Racismo es uno de los mayores problemas de la humanidad desde sus inicios, aprende más sobre este tema https://t.co/W2rrDNq4kc</t>
  </si>
  <si>
    <t>Mon Dec 11 18:30:10 +0000 2017</t>
  </si>
  <si>
    <t>http://twitter.com/LcuLatam/statuses/940287610601254916</t>
  </si>
  <si>
    <t>{"hashtags":[{"text":"Racismo","indices":[3,11]}],"symbols":[],"user_mentions":[],"urls":[{"url":"https://t.co/W2rrDNq4kc","expanded_url":"http://goo.gl/zrKnkO","display_url":"goo.gl/zrKnkO","indices":[107,130]}]}</t>
  </si>
  <si>
    <t>940287574052089862</t>
  </si>
  <si>
    <t>correionago</t>
  </si>
  <si>
    <t>Mon Dec 11 18:30:02 +0000 2017</t>
  </si>
  <si>
    <t>15782686</t>
  </si>
  <si>
    <t>http://pbs.twimg.com/profile_images/867802986201968640/Q_1yIOoz_normal.jpg</t>
  </si>
  <si>
    <t>http://twitter.com/correionago/statuses/940287574052089862</t>
  </si>
  <si>
    <t>940279578974711813</t>
  </si>
  <si>
    <t>Today in 1917 13 Black soldiers are executed for defending Black lives in Texas. Houston police beat &amp;amp; shot Black troops, causing 156 soldiers to rebel. Afterwards 16 hanged, 50 given life sentences... May they RIPower 
#BlackLivesMatter 
#USA #Racismo #BLM #blackish #Blackhawks https://t.co/cxDePpEh2q</t>
  </si>
  <si>
    <t>Mon Dec 11 17:58:15 +0000 2017</t>
  </si>
  <si>
    <t>http://twitter.com/A_lives_usa/statuses/940279578974711813</t>
  </si>
  <si>
    <t>{"hashtags":[{"text":"BlackLivesMatter","indices":[224,241]},{"text":"USA","indices":[243,247]},{"text":"Racismo","indices":[248,256]},{"text":"BLM","indices":[257,261]},{"text":"blackish","indices":[262,271]},{"text":"Blackhawks","indices":[272,283]}],"symbols":[],"user_mentions":[],"urls":[],"media":[{"id":940279517934784500,"id_str":"940279517934784515","indices":[284,307],"media_url":"http://pbs.twimg.com/media/DQyLPWAUEAMshqe.jpg","media_url_https":"https://pbs.twimg.com/media/DQyLPWAUEAMshqe.jpg","url":"https://t.co/cxDePpEh2q","display_url":"pic.twitter.com/cxDePpEh2q","expanded_url":"https://twitter.com/A_lives_usa/status/940279578974711813/photo/1","type":"photo","sizes":{"small":{"w":680,"h":530,"resize":"fit"},"thumb":{"w":150,"h":150,"resize":"crop"},"medium":{"w":1200,"h":935,"resize":"fit"},"large":{"w":1600,"h":1246,"resize":"fit"}}}]}</t>
  </si>
  <si>
    <t>940278616121896961</t>
  </si>
  <si>
    <t>This racial disparity on women’s health is god-awfully immoral and a national tragedy. Another reason to disrupt the order of things and scream #BlackLivesMatter #USA #Racismo https://t.co/baqXLf61CS</t>
  </si>
  <si>
    <t>Mon Dec 11 17:54:26 +0000 2017</t>
  </si>
  <si>
    <t>http://twitter.com/A_lives_usa/statuses/940278616121896961</t>
  </si>
  <si>
    <t>{"hashtags":[{"text":"BlackLivesMatter","indices":[144,161]},{"text":"USA","indices":[162,166]},{"text":"Racismo","indices":[167,175]}],"symbols":[],"user_mentions":[],"urls":[{"url":"https://t.co/baqXLf61CS","expanded_url":"https://twitter.com/ProPublica/status/939842148341608448","display_url":"twitter.com/ProPublica/sta…","indices":[176,199]}]}</t>
  </si>
  <si>
    <t>940278355814952960</t>
  </si>
  <si>
    <t>rockabillense</t>
  </si>
  <si>
    <t>Mon Dec 11 17:53:24 +0000 2017</t>
  </si>
  <si>
    <t>2354256511</t>
  </si>
  <si>
    <t>http://pbs.twimg.com/profile_images/436737659348582400/BoOKPyJW_normal.jpeg</t>
  </si>
  <si>
    <t>http://twitter.com/rockabillense/statuses/940278355814952960</t>
  </si>
  <si>
    <t>940277921683574784</t>
  </si>
  <si>
    <t>Mon Dec 11 17:51:40 +0000 2017</t>
  </si>
  <si>
    <t>http://twitter.com/vbrigida7/statuses/940277921683574784</t>
  </si>
  <si>
    <t>940276838726815744</t>
  </si>
  <si>
    <t>Peter_Lyra</t>
  </si>
  <si>
    <t>Mon Dec 11 17:47:22 +0000 2017</t>
  </si>
  <si>
    <t>73499343</t>
  </si>
  <si>
    <t>http://pbs.twimg.com/profile_images/930504645717430273/lkoSvAjE_normal.jpg</t>
  </si>
  <si>
    <t>http://twitter.com/Peter_Lyra/statuses/940276838726815744</t>
  </si>
  <si>
    <t>940276045936242691</t>
  </si>
  <si>
    <t>ismaelr22</t>
  </si>
  <si>
    <t>RT @ismaelr22: El #Racismo de AMLO... https://t.co/xcqUT94aP9</t>
  </si>
  <si>
    <t>Mon Dec 11 17:44:13 +0000 2017</t>
  </si>
  <si>
    <t>262293832</t>
  </si>
  <si>
    <t>http://pbs.twimg.com/profile_images/825342723452346369/oCJd1w8S_normal.jpg</t>
  </si>
  <si>
    <t>http://twitter.com/ismaelr22/statuses/940276045936242691</t>
  </si>
  <si>
    <t>{"hashtags":[{"text":"Racismo","indices":[18,26]}],"symbols":[],"user_mentions":[{"screen_name":"ismaelr22","name":"ismael romero","id":262293832,"id_str":"262293832","indices":[3,13]}],"urls":[],"media":[{"id":940275784312176600,"id_str":"940275784312176640","indices":[38,61],"media_url":"http://pbs.twimg.com/media/DQyH2BLUQAAaDjG.jpg","media_url_https":"https://pbs.twimg.com/media/DQyH2BLUQAAaDjG.jpg","url":"https://t.co/xcqUT94aP9","display_url":"pic.twitter.com/xcqUT94aP9","expanded_url":"https://twitter.com/ismaelr22/status/940275997064261632/photo/1","type":"photo","sizes":{"large":{"w":869,"h":419,"resize":"fit"},"small":{"w":680,"h":328,"resize":"fit"},"thumb":{"w":150,"h":150,"resize":"crop"},"medium":{"w":869,"h":419,"resize":"fit"}},"source_status_id":940275997064261600,"source_status_id_str":"940275997064261632","source_user_id":262293832,"source_user_id_str":"262293832"}]}</t>
  </si>
  <si>
    <t>940275997064261632</t>
  </si>
  <si>
    <t>El #Racismo de AMLO... https://t.co/xcqUT94aP9</t>
  </si>
  <si>
    <t>Mon Dec 11 17:44:01 +0000 2017</t>
  </si>
  <si>
    <t>http://twitter.com/ismaelr22/statuses/940275997064261632</t>
  </si>
  <si>
    <t>{"hashtags":[{"text":"Racismo","indices":[3,11]}],"symbols":[],"user_mentions":[],"urls":[],"media":[{"id":940275784312176600,"id_str":"940275784312176640","indices":[23,46],"media_url":"http://pbs.twimg.com/media/DQyH2BLUQAAaDjG.jpg","media_url_https":"https://pbs.twimg.com/media/DQyH2BLUQAAaDjG.jpg","url":"https://t.co/xcqUT94aP9","display_url":"pic.twitter.com/xcqUT94aP9","expanded_url":"https://twitter.com/ismaelr22/status/940275997064261632/photo/1","type":"photo","sizes":{"large":{"w":869,"h":419,"resize":"fit"},"small":{"w":680,"h":328,"resize":"fit"},"thumb":{"w":150,"h":150,"resize":"crop"},"medium":{"w":869,"h":419,"resize":"fit"}}}]}</t>
  </si>
  <si>
    <t>940274505095802880</t>
  </si>
  <si>
    <t>Morpheus11M2004</t>
  </si>
  <si>
    <t>@forca_catalunya @CarlosTiergar @CNICatalunya Envidia, de qué? 
El único odio q se puede perfectamente MEDIR es el de quiénes POR SENTIRSE SUPERIORES al resto llevan creando conflictos ya mucho tiempo, y NO es cuestión de territorios sino d GENTES ENFERMAS de #NAZIsmo #Supremacismo #Xenofobia #Racismo #Abaricia #Egocentrismo https://t.co/lhMJdbwxNK</t>
  </si>
  <si>
    <t>Mon Dec 11 17:38:06 +0000 2017</t>
  </si>
  <si>
    <t>926709390723485696</t>
  </si>
  <si>
    <t>forca_catalunya</t>
  </si>
  <si>
    <t>4893919870</t>
  </si>
  <si>
    <t>940181917584052225</t>
  </si>
  <si>
    <t>http://pbs.twimg.com/profile_images/697273243212849153/-q4ydgjg_normal.png</t>
  </si>
  <si>
    <t>ESPAÑA</t>
  </si>
  <si>
    <t>http://twitter.com/Morpheus11M2004/statuses/940274505095802880</t>
  </si>
  <si>
    <t>{"hashtags":[{"text":"NAZIsmo","indices":[260,268]},{"text":"Supremacismo","indices":[269,282]},{"text":"Xenofobia","indices":[283,293]},{"text":"Racismo","indices":[294,302]},{"text":"Abaricia","indices":[303,312]},{"text":"Egocentrismo","indices":[313,326]}],"symbols":[],"user_mentions":[{"screen_name":"forca_catalunya","name":"Força Catalunya","id":926709390723485700,"id_str":"926709390723485696","indices":[0,16]},{"screen_name":"CarlosTiergar","name":"Carlos 🎗","id":924390164323098600,"id_str":"924390164323098624","indices":[17,31]},{"screen_name":"CNICatalunya","name":"CNI Catalunya","id":1183842373,"id_str":"1183842373","indices":[32,45]}],"urls":[],"media":[{"id":940274483163684900,"id_str":"940274483163684869","indices":[327,350],"media_url":"http://pbs.twimg.com/media/DQyGqSBV4AUujjE.jpg","media_url_https":"https://pbs.twimg.com/media/DQyGqSBV4AUujjE.jpg","url":"https://t.co/lhMJdbwxNK","display_url":"pic.twitter.com/lhMJdbwxNK","expanded_url":"https://twitter.com/Morpheus11M2004/status/940274505095802880/photo/1","type":"photo","sizes":{"small":{"w":680,"h":363,"resize":"fit"},"thumb":{"w":150,"h":150,"resize":"crop"},"medium":{"w":1200,"h":640,"resize":"fit"},"large":{"w":1200,"h":640,"resize":"fit"}}}]}</t>
  </si>
  <si>
    <t>940273798925910021</t>
  </si>
  <si>
    <t>AdhilacInfo</t>
  </si>
  <si>
    <t>Mon Dec 11 17:35:17 +0000 2017</t>
  </si>
  <si>
    <t>291681176</t>
  </si>
  <si>
    <t>http://pbs.twimg.com/profile_images/461457060693958656/EkNFR5Am_normal.jpeg</t>
  </si>
  <si>
    <t>America Latina y Caribe</t>
  </si>
  <si>
    <t>http://twitter.com/AdhilacInfo/statuses/940273798925910021</t>
  </si>
  <si>
    <t>940264604172726272</t>
  </si>
  <si>
    <t>delrosario1955</t>
  </si>
  <si>
    <t>Mon Dec 11 16:58:45 +0000 2017</t>
  </si>
  <si>
    <t>798318572296663040</t>
  </si>
  <si>
    <t>&lt;a href="http://www.twitter.com" rel="nofollow"&gt;Twitter for Windows&lt;/a&gt;</t>
  </si>
  <si>
    <t>http://pbs.twimg.com/profile_images/921571937821786112/2n5ENnhe_normal.jpg</t>
  </si>
  <si>
    <t>http://twitter.com/delrosario1955/statuses/940264604172726272</t>
  </si>
  <si>
    <t>940262324950175745</t>
  </si>
  <si>
    <t>Stephanie Ribeiro: A capa da Time só representa o racismo do feminismo branco
#geledes #mulhernegra #metoo #racismo
https://t.co/DulWwlnUou https://t.co/JVPL8PZA5o</t>
  </si>
  <si>
    <t>Mon Dec 11 16:49:42 +0000 2017</t>
  </si>
  <si>
    <t>http://twitter.com/geledes/statuses/940262324950175745</t>
  </si>
  <si>
    <t>{"hashtags":[{"text":"geledes","indices":[78,86]},{"text":"mulhernegra","indices":[87,99]},{"text":"metoo","indices":[100,106]},{"text":"racismo","indices":[107,115]}],"symbols":[],"user_mentions":[],"urls":[{"url":"https://t.co/DulWwlnUou","expanded_url":"http://ow.ly/9zlQ50fEGYM","display_url":"ow.ly/9zlQ50fEGYM","indices":[116,139]}],"media":[{"id":940262322412535800,"id_str":"940262322412535808","indices":[140,163],"media_url":"http://pbs.twimg.com/media/DQx7mbsVQAAP6rO.jpg","media_url_https":"https://pbs.twimg.com/media/DQx7mbsVQAAP6rO.jpg","url":"https://t.co/JVPL8PZA5o","display_url":"pic.twitter.com/JVPL8PZA5o","expanded_url":"https://twitter.com/geledes/status/940262324950175745/photo/1","type":"photo","sizes":{"small":{"w":367,"h":480,"resize":"fit"},"medium":{"w":367,"h":480,"resize":"fit"},"thumb":{"w":150,"h":150,"resize":"crop"},"large":{"w":367,"h":480,"resize":"fit"}}}]}</t>
  </si>
  <si>
    <t>940256556297457665</t>
  </si>
  <si>
    <t>newswerld</t>
  </si>
  <si>
    <t>@lawtalkinguyesq @AoDespair @chelseahandler You don’t see Mexico as a beacon of democracy? What a racist statement, elitist liberal. What other country do you look down on? Disgusting. #HateSpeech #racism #racismo</t>
  </si>
  <si>
    <t>Mon Dec 11 16:26:46 +0000 2017</t>
  </si>
  <si>
    <t>48620525</t>
  </si>
  <si>
    <t>lawtalkinguyesq</t>
  </si>
  <si>
    <t>884232700428599296</t>
  </si>
  <si>
    <t>940253999189475328</t>
  </si>
  <si>
    <t>http://pbs.twimg.com/profile_images/926835293222825984/UslwuSro_normal.jpg</t>
  </si>
  <si>
    <t>New York, NY</t>
  </si>
  <si>
    <t>http://twitter.com/newswerld/statuses/940256556297457665</t>
  </si>
  <si>
    <t>{"hashtags":[{"text":"HateSpeech","indices":[185,196]},{"text":"racism","indices":[197,204]},{"text":"racismo","indices":[205,213]}],"symbols":[],"user_mentions":[{"screen_name":"lawtalkinguyesq","name":"Joshua Markowitz","id":48620525,"id_str":"48620525","indices":[0,16]},{"screen_name":"AoDespair","name":"David Simon","id":738538436,"id_str":"738538436","indices":[17,27]},{"screen_name":"chelseahandler","name":"Chelsea Handler","id":19877186,"id_str":"19877186","indices":[28,43]}],"urls":[]}</t>
  </si>
  <si>
    <t>940248034205749248</t>
  </si>
  <si>
    <t>https://t.co/BfMVksb1Rr #Canada #Racismo</t>
  </si>
  <si>
    <t>Mon Dec 11 15:52:54 +0000 2017</t>
  </si>
  <si>
    <t>http://twitter.com/LaVisionAtlanta/statuses/940248034205749248</t>
  </si>
  <si>
    <t>{"hashtags":[{"text":"Canada","indices":[24,31]},{"text":"Racismo","indices":[32,40]}],"symbols":[],"user_mentions":[],"urls":[{"url":"https://t.co/BfMVksb1Rr","expanded_url":"http://bit.ly/2BCSCpq","display_url":"bit.ly/2BCSCpq","indices":[0,23]}]}</t>
  </si>
  <si>
    <t>940247623201710080</t>
  </si>
  <si>
    <t>lisboa_gilmara</t>
  </si>
  <si>
    <t>Mon Dec 11 15:51:16 +0000 2017</t>
  </si>
  <si>
    <t>3332907226</t>
  </si>
  <si>
    <t>http://pbs.twimg.com/profile_images/858483048295387136/kanckuOA_normal.jpg</t>
  </si>
  <si>
    <t>http://twitter.com/lisboa_gilmara/statuses/940247623201710080</t>
  </si>
  <si>
    <t>940247481434165249</t>
  </si>
  <si>
    <t>TunnEM74</t>
  </si>
  <si>
    <t>Mon Dec 11 15:50:43 +0000 2017</t>
  </si>
  <si>
    <t>721641120321679360</t>
  </si>
  <si>
    <t>http://pbs.twimg.com/profile_images/722502198932975616/-3dy0qOz_normal.jpg</t>
  </si>
  <si>
    <t>République Française 🇫🇷</t>
  </si>
  <si>
    <t>http://twitter.com/TunnEM74/statuses/940247481434165249</t>
  </si>
  <si>
    <t>940245236567232513</t>
  </si>
  <si>
    <t>ajadomdu2a</t>
  </si>
  <si>
    <t>Mon Dec 11 15:41:47 +0000 2017</t>
  </si>
  <si>
    <t>711169270</t>
  </si>
  <si>
    <t>http://pbs.twimg.com/profile_images/865443386202968064/rH76__GN_normal.jpg</t>
  </si>
  <si>
    <t>Ajaccio, France</t>
  </si>
  <si>
    <t>http://twitter.com/ajadomdu2a/statuses/940245236567232513</t>
  </si>
  <si>
    <t>940244853924990977</t>
  </si>
  <si>
    <t>tentritetrisqui</t>
  </si>
  <si>
    <t>#words #feeling #sentimientos #realidad #racismo el racismo, sigue existiendo en los países donde siempre estuvo, pero se oculta en una sutileza, donde pocos la pueden ver...</t>
  </si>
  <si>
    <t>Mon Dec 11 15:40:16 +0000 2017</t>
  </si>
  <si>
    <t>750885979012096000</t>
  </si>
  <si>
    <t>http://pbs.twimg.com/profile_images/920381301512921089/6cNKpsjV_normal.jpg</t>
  </si>
  <si>
    <t>http://twitter.com/tentritetrisqui/statuses/940244853924990977</t>
  </si>
  <si>
    <t>{"hashtags":[{"text":"words","indices":[0,6]},{"text":"feeling","indices":[7,15]},{"text":"sentimientos","indices":[16,29]},{"text":"realidad","indices":[30,39]},{"text":"racismo","indices":[40,48]}],"symbols":[],"user_mentions":[],"urls":[]}</t>
  </si>
  <si>
    <t>940243942381178880</t>
  </si>
  <si>
    <t>dade_ferraz</t>
  </si>
  <si>
    <t>Mon Dec 11 15:36:39 +0000 2017</t>
  </si>
  <si>
    <t>1696291633</t>
  </si>
  <si>
    <t>http://pbs.twimg.com/profile_images/923000260313669632/t231AWU1_normal.jpg</t>
  </si>
  <si>
    <t>http://twitter.com/dade_ferraz/statuses/940243942381178880</t>
  </si>
  <si>
    <t>940242397547716609</t>
  </si>
  <si>
    <t>Olhares do avesso: no mínimo igualdade https://t.co/aQ6imCzveX
#crônica #chronic #preconceito #preconception #racial #race #racismo #racism #human #inhuman #humano #inumano #igualdade #equality #olharesdoavesso
Like https://t.co/dZWl7yjNRH</t>
  </si>
  <si>
    <t>Mon Dec 11 15:30:31 +0000 2017</t>
  </si>
  <si>
    <t>http://twitter.com/olharesdoavesso/statuses/940242397547716609</t>
  </si>
  <si>
    <t>{"hashtags":[{"text":"crônica","indices":[63,71]},{"text":"chronic","indices":[72,80]},{"text":"preconceito","indices":[81,93]},{"text":"preconception","indices":[94,108]},{"text":"racial","indices":[109,116]},{"text":"race","indices":[117,122]},{"text":"racismo","indices":[123,131]},{"text":"racism","indices":[132,139]},{"text":"human","indices":[140,146]},{"text":"inhuman","indices":[147,155]},{"text":"humano","indices":[156,163]},{"text":"inumano","indices":[164,172]},{"text":"igualdade","indices":[173,183]},{"text":"equality","indices":[184,193]},{"text":"olharesdoavesso","indices":[194,210]}],"symbols":[],"user_mentions":[],"urls":[{"url":"https://t.co/aQ6imCzveX","expanded_url":"http://olharesdoavesso.blogspot.com/2017/12/no-minimo-igualdade.html?spref=tw","display_url":"olharesdoavesso.blogspot.com/2017/12/no-min…","indices":[39,62]},{"url":"https://t.co/dZWl7yjNRH","expanded_url":"http://www.facebook.com/OlharesDoAvesso","display_url":"facebook.com/OlharesDoAvesso","indices":[216,239]}]}</t>
  </si>
  <si>
    <t>940241029021696000</t>
  </si>
  <si>
    <t>Mon Dec 11 15:25:04 +0000 2017</t>
  </si>
  <si>
    <t>http://twitter.com/luisjuantp/statuses/940241029021696000</t>
  </si>
  <si>
    <t>940240163099348992</t>
  </si>
  <si>
    <t>fo_sag</t>
  </si>
  <si>
    <t>Mon Dec 11 15:21:38 +0000 2017</t>
  </si>
  <si>
    <t>2437852846</t>
  </si>
  <si>
    <t>http://pbs.twimg.com/profile_images/816624032309268480/SJIndmKC_normal.jpg</t>
  </si>
  <si>
    <t>Paris, France</t>
  </si>
  <si>
    <t>http://twitter.com/fo_sag/statuses/940240163099348992</t>
  </si>
  <si>
    <t>940239834991472645</t>
  </si>
  <si>
    <t>orchestraroja</t>
  </si>
  <si>
    <t>Mon Dec 11 15:20:20 +0000 2017</t>
  </si>
  <si>
    <t>1786546489</t>
  </si>
  <si>
    <t>http://pbs.twimg.com/profile_images/584880000257626112/6lou1Mry_normal.jpg</t>
  </si>
  <si>
    <t>Planeta Tierra</t>
  </si>
  <si>
    <t>http://twitter.com/orchestraroja/statuses/940239834991472645</t>
  </si>
  <si>
    <t>940231593792364546</t>
  </si>
  <si>
    <t>Sertao_Baiano</t>
  </si>
  <si>
    <t>Ser negra dobra risco de #morte de jovem no #Brasil, aponta relatório da @UNESCOBrasil https://t.co/DpWlo8S0qW 
#Unesco #MapaDaViolência #Racismo #MarlovaNoleto Basta! https://t.co/Jhk6Krvfwz</t>
  </si>
  <si>
    <t>Mon Dec 11 14:47:35 +0000 2017</t>
  </si>
  <si>
    <t>2162818100</t>
  </si>
  <si>
    <t>http://pbs.twimg.com/profile_images/431865018896760833/Ee4PqQX0_normal.png</t>
  </si>
  <si>
    <t>http://twitter.com/Sertao_Baiano/statuses/940231593792364546</t>
  </si>
  <si>
    <t>{"hashtags":[{"text":"morte","indices":[25,31]},{"text":"Brasil","indices":[44,51]},{"text":"Unesco","indices":[112,119]},{"text":"MapaDaViolência","indices":[120,136]},{"text":"Racismo","indices":[137,145]},{"text":"MarlovaNoleto","indices":[146,160]}],"symbols":[],"user_mentions":[{"screen_name":"UNESCOBrasil","name":"UNESCO no Brasil","id":62703362,"id_str":"62703362","indices":[73,86]}],"urls":[{"url":"https://t.co/DpWlo8S0qW","expanded_url":"http://sertaobaiano.com.br/noticia/ser-negra-dobra-risco-de-morte-de-jovem-no-brasil#.Wi6aIO570Yc.twitter","display_url":"sertaobaiano.com.br/noticia/ser-ne…","indices":[87,110]}],"media":[{"id":940231349322969100,"id_str":"940231349322969090","indices":[168,191],"media_url":"http://pbs.twimg.com/media/DQxfbj8U8AIHyn8.jpg","media_url_https":"https://pbs.twimg.com/media/DQxfbj8U8AIHyn8.jpg","url":"https://t.co/Jhk6Krvfwz","display_url":"pic.twitter.com/Jhk6Krvfwz","expanded_url":"https://twitter.com/Sertao_Baiano/status/940231593792364546/photo/1","type":"photo","sizes":{"small":{"w":680,"h":454,"resize":"fit"},"medium":{"w":750,"h":501,"resize":"fit"},"large":{"w":750,"h":501,"resize":"fit"},"thumb":{"w":150,"h":150,"resize":"crop"}}}]}</t>
  </si>
  <si>
    <t>940231225150771200</t>
  </si>
  <si>
    <t>cadulorena</t>
  </si>
  <si>
    <t>Mon Dec 11 14:46:07 +0000 2017</t>
  </si>
  <si>
    <t>174901520</t>
  </si>
  <si>
    <t>http://pbs.twimg.com/profile_images/922221442296614919/DSiRh-jA_normal.jpg</t>
  </si>
  <si>
    <t>http://twitter.com/cadulorena/statuses/940231225150771200</t>
  </si>
  <si>
    <t>940226639996309504</t>
  </si>
  <si>
    <t>umpassarimazul</t>
  </si>
  <si>
    <t>Mon Dec 11 14:27:54 +0000 2017</t>
  </si>
  <si>
    <t>220014124</t>
  </si>
  <si>
    <t>http://pbs.twimg.com/profile_images/940081649198407681/_H1Mj_16_normal.jpg</t>
  </si>
  <si>
    <t>Teresina-PI</t>
  </si>
  <si>
    <t>http://twitter.com/umpassarimazul/statuses/940226639996309504</t>
  </si>
  <si>
    <t>940226101854564352</t>
  </si>
  <si>
    <t>thzmw</t>
  </si>
  <si>
    <t>Mon Dec 11 14:25:45 +0000 2017</t>
  </si>
  <si>
    <t>569617400</t>
  </si>
  <si>
    <t>http://pbs.twimg.com/profile_images/940370053509341184/29weBVqF_normal.jpg</t>
  </si>
  <si>
    <t>rJ zo[brasilia</t>
  </si>
  <si>
    <t>http://twitter.com/thzmw/statuses/940226101854564352</t>
  </si>
  <si>
    <t>940225696055644161</t>
  </si>
  <si>
    <t>Mortalidade materna no Brasil tem raízes no racismo, na falta de pré-natal e de parto adequado
#geledes #racismo #mulhernegra #maternidade
https://t.co/ChNuWoirnf https://t.co/vAzsViu09O</t>
  </si>
  <si>
    <t>Mon Dec 11 14:24:09 +0000 2017</t>
  </si>
  <si>
    <t>http://twitter.com/geledes/statuses/940225696055644161</t>
  </si>
  <si>
    <t>{"hashtags":[{"text":"geledes","indices":[95,103]},{"text":"racismo","indices":[104,112]},{"text":"mulhernegra","indices":[113,125]},{"text":"maternidade","indices":[126,138]}],"symbols":[],"user_mentions":[],"urls":[{"url":"https://t.co/ChNuWoirnf","expanded_url":"http://ow.ly/TYfb50fExEo","display_url":"ow.ly/TYfb50fExEo","indices":[139,162]}],"media":[{"id":940225692712681500,"id_str":"940225692712681476","indices":[163,186],"media_url":"http://pbs.twimg.com/media/DQxaSTbVwAQgaFF.jpg","media_url_https":"https://pbs.twimg.com/media/DQxaSTbVwAQgaFF.jpg","url":"https://t.co/vAzsViu09O","display_url":"pic.twitter.com/vAzsViu09O","expanded_url":"https://twitter.com/geledes/status/940225696055644161/photo/1","type":"photo","sizes":{"large":{"w":788,"h":525,"resize":"fit"},"small":{"w":680,"h":453,"resize":"fit"},"medium":{"w":788,"h":525,"resize":"fit"},"thumb":{"w":150,"h":150,"resize":"crop"}}}]}</t>
  </si>
  <si>
    <t>940218862766841856</t>
  </si>
  <si>
    <t>Ronin_del_ayer</t>
  </si>
  <si>
    <t>Mon Dec 11 13:56:59 +0000 2017</t>
  </si>
  <si>
    <t>3121939925</t>
  </si>
  <si>
    <t>http://pbs.twimg.com/profile_images/936401051061837824/rb4pCJkS_normal.jpg</t>
  </si>
  <si>
    <t>http://twitter.com/Ronin_del_ayer/statuses/940218862766841856</t>
  </si>
  <si>
    <t>940217773124411394</t>
  </si>
  <si>
    <t>Felipe_Lopez</t>
  </si>
  <si>
    <t>Falar que o fato de maioria das vítimas de violência serem negros é #Racismo é como dizer que na China a maioria das vítimas são orientais que sofrem de preconceito racial.</t>
  </si>
  <si>
    <t>Mon Dec 11 13:52:40 +0000 2017</t>
  </si>
  <si>
    <t>26990610</t>
  </si>
  <si>
    <t>http://pbs.twimg.com/profile_images/794207084787204096/3PHvwI01_normal.jpg</t>
  </si>
  <si>
    <t>http://twitter.com/Felipe_Lopez/statuses/940217773124411394</t>
  </si>
  <si>
    <t>{"hashtags":[{"text":"Racismo","indices":[68,76]}],"symbols":[],"user_mentions":[],"urls":[]}</t>
  </si>
  <si>
    <t>940217392055160832</t>
  </si>
  <si>
    <t>JusticaSocialBA</t>
  </si>
  <si>
    <t>RT @governodabahia: Unidade móvel reforça combate ao #racismo e à #IntolerânciaReligiosa: https://t.co/xZek9mv56Y @sepromi #igualdade https://t.co/ASMxEW6y8k</t>
  </si>
  <si>
    <t>Mon Dec 11 13:51:09 +0000 2017</t>
  </si>
  <si>
    <t>2987251835</t>
  </si>
  <si>
    <t>http://pbs.twimg.com/profile_images/936642909889286145/pO6IGrgx_normal.jpg</t>
  </si>
  <si>
    <t>Centro Administrativo da Bahia</t>
  </si>
  <si>
    <t>http://twitter.com/JusticaSocialBA/statuses/940217392055160832</t>
  </si>
  <si>
    <t>{"hashtags":[{"text":"racismo","indices":[53,61]},{"text":"IntolerânciaReligiosa","indices":[66,88]},{"text":"igualdade","indices":[123,133]}],"symbols":[],"user_mentions":[{"screen_name":"governodabahia","name":"Governo da Bahia","id":14700349,"id_str":"14700349","indices":[3,18]},{"screen_name":"sepromi","name":"Sepromi - Governo BA","id":326194229,"id_str":"326194229","indices":[114,122]}],"urls":[{"url":"https://t.co/xZek9mv56Y","expanded_url":"https://goo.gl/Vsj5Xt","display_url":"goo.gl/Vsj5Xt","indices":[90,113]}]}</t>
  </si>
  <si>
    <t>940217183724101632</t>
  </si>
  <si>
    <t>Mon Dec 11 13:50:19 +0000 2017</t>
  </si>
  <si>
    <t>http://twitter.com/RNMA_Arg/statuses/940217183724101632</t>
  </si>
  <si>
    <t>940215711854624768</t>
  </si>
  <si>
    <t>Mon Dec 11 13:44:28 +0000 2017</t>
  </si>
  <si>
    <t>http://twitter.com/fer_ruffa/statuses/940215711854624768</t>
  </si>
  <si>
    <t>940208327564263424</t>
  </si>
  <si>
    <t>El #Racismo es uno de los mayores problemas de la humanidad desde sus inicios, aprende más sobre este tema https://t.co/9vQrhpPwPW</t>
  </si>
  <si>
    <t>Mon Dec 11 13:15:08 +0000 2017</t>
  </si>
  <si>
    <t>http://twitter.com/jonathan71b/statuses/940208327564263424</t>
  </si>
  <si>
    <t>{"hashtags":[{"text":"Racismo","indices":[3,11]}],"symbols":[],"user_mentions":[],"urls":[{"url":"https://t.co/9vQrhpPwPW","expanded_url":"http://goo.gl/zrKnkO","display_url":"goo.gl/zrKnkO","indices":[107,130]}]}</t>
  </si>
  <si>
    <t>940205326590242817</t>
  </si>
  <si>
    <t>Menasri63441451</t>
  </si>
  <si>
    <t>Mon Dec 11 13:03:12 +0000 2017</t>
  </si>
  <si>
    <t>898174298980044800</t>
  </si>
  <si>
    <t>http://pbs.twimg.com/profile_images/898180256108093440/b1UtgbLZ_normal.jpg</t>
  </si>
  <si>
    <t>Puteaux, France</t>
  </si>
  <si>
    <t>http://twitter.com/Menasri63441451/statuses/940205326590242817</t>
  </si>
  <si>
    <t>940195738939731969</t>
  </si>
  <si>
    <t>El auge del #Racismo en nuestra época, un problema que nos debería preocupar a todos https://t.co/CoL4t2XNyx</t>
  </si>
  <si>
    <t>Mon Dec 11 12:25:06 +0000 2017</t>
  </si>
  <si>
    <t>http://twitter.com/LcuLatam/statuses/940195738939731969</t>
  </si>
  <si>
    <t>{"hashtags":[{"text":"Racismo","indices":[12,20]}],"symbols":[],"user_mentions":[],"urls":[{"url":"https://t.co/CoL4t2XNyx","expanded_url":"http://goo.gl/zrKnkO?btz44=1225120611","display_url":"goo.gl/zrKnkO?btz44=1…","indices":[85,108]}]}</t>
  </si>
  <si>
    <t>940193022750412800</t>
  </si>
  <si>
    <t>TRE_MA</t>
  </si>
  <si>
    <t>#Repost cnj_oficial (get_repost)・・・[ NÃO PODE FICAR IMPUNE ] Nunca é demais lembrar: #racismo é… https://t.co/kAq43ujClX</t>
  </si>
  <si>
    <t>Mon Dec 11 12:14:19 +0000 2017</t>
  </si>
  <si>
    <t>191187911</t>
  </si>
  <si>
    <t>http://pbs.twimg.com/profile_images/502148678719533058/NHpcIPTk_normal.png</t>
  </si>
  <si>
    <t>http://twitter.com/TRE_MA/statuses/940193022750412800</t>
  </si>
  <si>
    <t>{"hashtags":[{"text":"Repost","indices":[0,7]},{"text":"racismo","indices":[85,93]}],"symbols":[],"user_mentions":[],"urls":[{"url":"https://t.co/kAq43ujClX","expanded_url":"https://www.instagram.com/p/Bcj8JA6HBFh/","display_url":"instagram.com/p/Bcj8JA6HBFh/","indices":[97,120]}]}</t>
  </si>
  <si>
    <t>940192882794926080</t>
  </si>
  <si>
    <t>"Moro de mierda, vete a tu país" https://t.co/70Y8BF1MMt #racismo #fútbol</t>
  </si>
  <si>
    <t>Mon Dec 11 12:13:45 +0000 2017</t>
  </si>
  <si>
    <t>http://twitter.com/levante_emv/statuses/940192882794926080</t>
  </si>
  <si>
    <t>{"hashtags":[{"text":"racismo","indices":[57,65]},{"text":"fútbol","indices":[66,73]}],"symbols":[],"user_mentions":[],"urls":[{"url":"https://t.co/70Y8BF1MMt","expanded_url":"http://www.levante-emv.com/deportes/2017/12/11/moro-mierda-vete-pais/1653037.html","display_url":"levante-emv.com/deportes/2017/…","indices":[33,56]}]}</t>
  </si>
  <si>
    <t>940190452153798656</t>
  </si>
  <si>
    <t>HelainedeAlmeid</t>
  </si>
  <si>
    <t>Mon Dec 11 12:04:06 +0000 2017</t>
  </si>
  <si>
    <t>355160539</t>
  </si>
  <si>
    <t>http://pbs.twimg.com/profile_images/577114966479613952/q31eeZjD_normal.jpeg</t>
  </si>
  <si>
    <t>http://twitter.com/HelainedeAlmeid/statuses/940190452153798656</t>
  </si>
  <si>
    <t>940182319100547072</t>
  </si>
  <si>
    <t>janainamow</t>
  </si>
  <si>
    <t>Mon Dec 11 11:31:47 +0000 2017</t>
  </si>
  <si>
    <t>2539022832</t>
  </si>
  <si>
    <t>http://pbs.twimg.com/profile_images/831269355375702021/IhUYZT54_normal.jpg</t>
  </si>
  <si>
    <t>Itararé, SP - Brasil</t>
  </si>
  <si>
    <t>http://twitter.com/janainamow/statuses/940182319100547072</t>
  </si>
  <si>
    <t>940182213408247808</t>
  </si>
  <si>
    <t>jv_crdz</t>
  </si>
  <si>
    <t>Mon Dec 11 11:31:22 +0000 2017</t>
  </si>
  <si>
    <t>934907713598971909</t>
  </si>
  <si>
    <t>http://pbs.twimg.com/profile_images/934910650870063104/rRqwJaP4_normal.jpg</t>
  </si>
  <si>
    <t>Região 5, Vila Velha</t>
  </si>
  <si>
    <t>http://twitter.com/jv_crdz/statuses/940182213408247808</t>
  </si>
  <si>
    <t>940181582035513344</t>
  </si>
  <si>
    <t>Jabuticaba18</t>
  </si>
  <si>
    <t>Mon Dec 11 11:28:51 +0000 2017</t>
  </si>
  <si>
    <t>2221891104</t>
  </si>
  <si>
    <t>http://pbs.twimg.com/profile_images/938037835659083777/cp9khlI2_normal.jpg</t>
  </si>
  <si>
    <t>http://twitter.com/Jabuticaba18/statuses/940181582035513344</t>
  </si>
  <si>
    <t>940176007071457282</t>
  </si>
  <si>
    <t>DrCool68</t>
  </si>
  <si>
    <t>#Italy along with Eastern European countries #Europa #UE #Italia #racism #razzismo #racismo https://t.co/s81UKL0JxS</t>
  </si>
  <si>
    <t>Mon Dec 11 11:06:42 +0000 2017</t>
  </si>
  <si>
    <t>1036715953</t>
  </si>
  <si>
    <t>http://pbs.twimg.com/profile_images/3022979745/54b0bfb1fe0200de7dd3a6b2d7cb8964_normal.jpeg</t>
  </si>
  <si>
    <t>Southern Europe</t>
  </si>
  <si>
    <t>http://twitter.com/DrCool68/statuses/940176007071457282</t>
  </si>
  <si>
    <t>{"hashtags":[{"text":"Italy","indices":[0,6]},{"text":"Europa","indices":[45,52]},{"text":"UE","indices":[53,56]},{"text":"Italia","indices":[57,64]},{"text":"racism","indices":[65,72]},{"text":"razzismo","indices":[73,82]},{"text":"racismo","indices":[83,91]}],"symbols":[],"user_mentions":[],"urls":[{"url":"https://t.co/s81UKL0JxS","expanded_url":"https://twitter.com/spectatorindex/status/940133932267216898","display_url":"twitter.com/spectatorindex…","indices":[92,115]}]}</t>
  </si>
  <si>
    <t>940169471842496513</t>
  </si>
  <si>
    <t>Mon Dec 11 10:40:44 +0000 2017</t>
  </si>
  <si>
    <t>http://twitter.com/Red__Accion/statuses/940169471842496513</t>
  </si>
  <si>
    <t>940169438317436929</t>
  </si>
  <si>
    <t>guidorezende</t>
  </si>
  <si>
    <t>Mon Dec 11 10:40:36 +0000 2017</t>
  </si>
  <si>
    <t>131197124</t>
  </si>
  <si>
    <t>http://pbs.twimg.com/profile_images/788097883446898688/HvO8jO7U_normal.jpg</t>
  </si>
  <si>
    <t>Itajaí, Santa Catarina</t>
  </si>
  <si>
    <t>http://twitter.com/guidorezende/statuses/940169438317436929</t>
  </si>
  <si>
    <t>940154339695480832</t>
  </si>
  <si>
    <t>robsongfreire</t>
  </si>
  <si>
    <t>Mon Dec 11 09:40:36 +0000 2017</t>
  </si>
  <si>
    <t>19350237</t>
  </si>
  <si>
    <t>http://pbs.twimg.com/profile_images/733768917596962816/XPetht31_normal.jpg</t>
  </si>
  <si>
    <t>João Pessoa - Paraíba PB</t>
  </si>
  <si>
    <t>http://twitter.com/robsongfreire/statuses/940154339695480832</t>
  </si>
  <si>
    <t>940147026607661056</t>
  </si>
  <si>
    <t>InfoRacism</t>
  </si>
  <si>
    <t>We are all for a decent life, always tolerating and renouncing racism forever. Say yes here to end racism ✊🏻✊🏼✊🏾
#racism #USAToday #racismo</t>
  </si>
  <si>
    <t>Mon Dec 11 09:11:32 +0000 2017</t>
  </si>
  <si>
    <t>930749055839457280</t>
  </si>
  <si>
    <t>http://pbs.twimg.com/profile_images/930759888791326722/M4mTmsBc_normal.jpg</t>
  </si>
  <si>
    <t>http://twitter.com/InfoRacism/statuses/940147026607661056</t>
  </si>
  <si>
    <t>{"hashtags":[{"text":"racism","indices":[114,121]},{"text":"USAToday","indices":[122,131]},{"text":"racismo","indices":[132,140]}],"symbols":[],"user_mentions":[],"urls":[]}</t>
  </si>
  <si>
    <t>940123399644438528</t>
  </si>
  <si>
    <t>noecatnord</t>
  </si>
  <si>
    <t>RT @JosepLDomenech: #racismo Hace falta mucha educación, mucho respeto y comprensión mutua. NUNCA ME CANSARE DE DECIRLO. https://t.co/a6oQKvtHHg</t>
  </si>
  <si>
    <t>Mon Dec 11 07:37:39 +0000 2017</t>
  </si>
  <si>
    <t>765959691109298176</t>
  </si>
  <si>
    <t>http://pbs.twimg.com/profile_images/922492648459571200/IX_1wqWz_normal.jpg</t>
  </si>
  <si>
    <t>http://twitter.com/noecatnord/statuses/940123399644438528</t>
  </si>
  <si>
    <t>{"hashtags":[{"text":"racismo","indices":[20,28]}],"symbols":[],"user_mentions":[{"screen_name":"JosepLDomenech","name":"Josep-Lluís Domènech🎗️","id":21670143,"id_str":"21670143","indices":[3,18]}],"urls":[]}</t>
  </si>
  <si>
    <t>940122108209893376</t>
  </si>
  <si>
    <t>JosepLDomenech</t>
  </si>
  <si>
    <t>#racismo Hace falta mucha educación, mucho respeto y comprensión mutua. NUNCA ME CANSARE DE DECIRLO. https://t.co/a6oQKvtHHg</t>
  </si>
  <si>
    <t>Mon Dec 11 07:32:31 +0000 2017</t>
  </si>
  <si>
    <t>21670143</t>
  </si>
  <si>
    <t>http://pbs.twimg.com/profile_images/935451371561734144/-iCdF2qg_normal.jpg</t>
  </si>
  <si>
    <t>http://twitter.com/JosepLDomenech/statuses/940122108209893376</t>
  </si>
  <si>
    <t>{"hashtags":[{"text":"racismo","indices":[0,8]}],"symbols":[],"user_mentions":[],"urls":[],"media":[{"id":940122092191674400,"id_str":"940122092191674371","indices":[101,124],"media_url":"http://pbs.twimg.com/media/DQv8D9aU8AMxvlB.jpg","media_url_https":"https://pbs.twimg.com/media/DQv8D9aU8AMxvlB.jpg","url":"https://t.co/a6oQKvtHHg","display_url":"pic.twitter.com/a6oQKvtHHg","expanded_url":"https://twitter.com/JosepLDomenech/status/940122108209893376/photo/1","type":"photo","sizes":{"large":{"w":573,"h":605,"resize":"fit"},"thumb":{"w":150,"h":150,"resize":"crop"},"medium":{"w":573,"h":605,"resize":"fit"},"small":{"w":573,"h":605,"resize":"fit"}}}]}</t>
  </si>
  <si>
    <t>940116494201040901</t>
  </si>
  <si>
    <t>El auge del #Racismo en nuestra época, un problema que nos debería preocupar a todos https://t.co/bZ0lviy0MF</t>
  </si>
  <si>
    <t>Mon Dec 11 07:10:13 +0000 2017</t>
  </si>
  <si>
    <t>http://twitter.com/jonathan71b/statuses/940116494201040901</t>
  </si>
  <si>
    <t>{"hashtags":[{"text":"Racismo","indices":[12,20]}],"symbols":[],"user_mentions":[],"urls":[{"url":"https://t.co/bZ0lviy0MF","expanded_url":"http://goo.gl/zrKnkO?btz89=0710121111","display_url":"goo.gl/zrKnkO?btz89=0…","indices":[85,108]}]}</t>
  </si>
  <si>
    <t>940107819960766464</t>
  </si>
  <si>
    <t>Keevinroy</t>
  </si>
  <si>
    <t>@matias_sobrado #motivacionfitness #dope #dopaje #dontgiveup #racismo</t>
  </si>
  <si>
    <t>Mon Dec 11 06:35:45 +0000 2017</t>
  </si>
  <si>
    <t>3388680088</t>
  </si>
  <si>
    <t>matias_sobrado</t>
  </si>
  <si>
    <t>3415856493</t>
  </si>
  <si>
    <t>940106371063717888</t>
  </si>
  <si>
    <t>http://pbs.twimg.com/profile_images/939301098824794113/JUt66DAO_normal.jpg</t>
  </si>
  <si>
    <t>http://twitter.com/Keevinroy/statuses/940107819960766464</t>
  </si>
  <si>
    <t>{"hashtags":[{"text":"motivacionfitness","indices":[16,34]},{"text":"dope","indices":[35,40]},{"text":"dopaje","indices":[41,48]},{"text":"dontgiveup","indices":[49,60]},{"text":"racismo","indices":[61,69]}],"symbols":[],"user_mentions":[{"screen_name":"matias_sobrado","name":"Sobrado","id":3388680088,"id_str":"3388680088","indices":[0,15]}],"urls":[]}</t>
  </si>
  <si>
    <t>940087510088028160</t>
  </si>
  <si>
    <t>PostBullying</t>
  </si>
  <si>
    <t>https://t.co/ZCwdtmZSGL
#Bullying #Espana #racismo #NoAlAcoso #StopBullying #cambio #inimputable</t>
  </si>
  <si>
    <t>Mon Dec 11 05:15:03 +0000 2017</t>
  </si>
  <si>
    <t>2582792533</t>
  </si>
  <si>
    <t>http://pbs.twimg.com/profile_images/502782837947248641/4znofIYi_normal.jpeg</t>
  </si>
  <si>
    <t>http://twitter.com/PostBullying/statuses/940087510088028160</t>
  </si>
  <si>
    <t>{"hashtags":[{"text":"Bullying","indices":[25,34]},{"text":"Espana","indices":[35,42]},{"text":"racismo","indices":[43,51]},{"text":"NoAlAcoso","indices":[52,62]},{"text":"StopBullying","indices":[63,76]},{"text":"cambio","indices":[77,84]},{"text":"inimputable","indices":[85,97]}],"symbols":[],"user_mentions":[],"urls":[{"url":"https://t.co/ZCwdtmZSGL","expanded_url":"http://ow.ly/eCrh30h7bAz","display_url":"ow.ly/eCrh30h7bAz","indices":[0,23]}]}</t>
  </si>
  <si>
    <t>940079363457875968</t>
  </si>
  <si>
    <t>@Szuikenh_Tarkal @Locarconio Mira antiblanca ignorante: Todos sufren #racismo, incluyendo blancos. Todos debemos ser igual de defendidos</t>
  </si>
  <si>
    <t>Mon Dec 11 04:42:40 +0000 2017</t>
  </si>
  <si>
    <t>819165196044406784</t>
  </si>
  <si>
    <t>Szuikenh_Tarkal</t>
  </si>
  <si>
    <t>939911627876560896</t>
  </si>
  <si>
    <t>http://twitter.com/luisjuantp/statuses/940079363457875968</t>
  </si>
  <si>
    <t>{"hashtags":[{"text":"racismo","indices":[69,77]}],"symbols":[],"user_mentions":[{"screen_name":"Szuikenh_Tarkal","name":"Szuikenh Tarkalonya","id":819165196044406800,"id_str":"819165196044406784","indices":[0,16]},{"screen_name":"Locarconio","name":"Locas Del Coño","id":4226512773,"id_str":"4226512773","indices":[17,28]}],"urls":[]}</t>
  </si>
  <si>
    <t>940078753874558977</t>
  </si>
  <si>
    <t>@Szuikenh_Tarkal  Claro por eso matan miles d blancos en Sudáfrica y no pueden entrar en cientos d barrios pq no hay #racismo contra blancos</t>
  </si>
  <si>
    <t>Mon Dec 11 04:40:15 +0000 2017</t>
  </si>
  <si>
    <t>939946183014932481</t>
  </si>
  <si>
    <t>http://twitter.com/luisjuantp/statuses/940078753874558977</t>
  </si>
  <si>
    <t>{"hashtags":[{"text":"racismo","indices":[117,125]}],"symbols":[],"user_mentions":[{"screen_name":"Szuikenh_Tarkal","name":"Szuikenh Tarkalonya","id":819165196044406800,"id_str":"819165196044406784","indices":[0,16]}],"urls":[]}</t>
  </si>
  <si>
    <t>940056429859291144</t>
  </si>
  <si>
    <t>ThiagoviniciuRJ</t>
  </si>
  <si>
    <t>Mon Dec 11 03:11:32 +0000 2017</t>
  </si>
  <si>
    <t>940054205183561733</t>
  </si>
  <si>
    <t>http://twitter.com/ThiagoviniciuRJ/statuses/940056429859291144</t>
  </si>
  <si>
    <t>940043473981399040</t>
  </si>
  <si>
    <t>El #Racismo NO es una moda, pero está de vuelta y con fuerza https://t.co/6Ypq0S0ruA</t>
  </si>
  <si>
    <t>Mon Dec 11 02:20:04 +0000 2017</t>
  </si>
  <si>
    <t>http://twitter.com/LcuLatam/statuses/940043473981399040</t>
  </si>
  <si>
    <t>{"hashtags":[{"text":"Racismo","indices":[3,11]}],"symbols":[],"user_mentions":[],"urls":[{"url":"https://t.co/6Ypq0S0ruA","expanded_url":"http://goo.gl/zrKnkO?btz9=0220120411","display_url":"goo.gl/zrKnkO?btz9=02…","indices":[61,84]}]}</t>
  </si>
  <si>
    <t>940028153350602752</t>
  </si>
  <si>
    <t>barrenecheapatt</t>
  </si>
  <si>
    <t>@JustinTrudeau #canada #racismo #demencia 🇲🇽 https://t.co/MeCqgtDWYj</t>
  </si>
  <si>
    <t>Mon Dec 11 01:19:11 +0000 2017</t>
  </si>
  <si>
    <t>14260960</t>
  </si>
  <si>
    <t>JustinTrudeau</t>
  </si>
  <si>
    <t>287474571</t>
  </si>
  <si>
    <t>http://pbs.twimg.com/profile_images/3488035241/51d73bd8f7a968c095128c940b144964_normal.jpeg</t>
  </si>
  <si>
    <t>MEXICO 🇲🇽</t>
  </si>
  <si>
    <t>http://twitter.com/barrenecheapatt/statuses/940028153350602752</t>
  </si>
  <si>
    <t>{"hashtags":[{"text":"canada","indices":[15,22]},{"text":"racismo","indices":[23,31]},{"text":"demencia","indices":[32,41]}],"symbols":[],"user_mentions":[{"screen_name":"JustinTrudeau","name":"Justin Trudeau","id":14260960,"id_str":"14260960","indices":[0,14]}],"urls":[{"url":"https://t.co/MeCqgtDWYj","expanded_url":"https://twitter.com/SinEmbargoMX/status/940023364495790080","display_url":"twitter.com/SinEmbargoMX/s…","indices":[45,68]}]}</t>
  </si>
  <si>
    <t>940025363903729664</t>
  </si>
  <si>
    <t>PaulaPeEG</t>
  </si>
  <si>
    <t>RT @EdithGonzalezMx: Hace 62 años Rosa Parks hizo historia al negarse a ceder el asiento a un hombre de raza blanca. #racismo contra #igualdad!!! #dignidad!! https://t.co/5x96D6Ph1v</t>
  </si>
  <si>
    <t>Mon Dec 11 01:08:06 +0000 2017</t>
  </si>
  <si>
    <t>2366066340</t>
  </si>
  <si>
    <t>http://pbs.twimg.com/profile_images/921581520296562689/-D-uHi-2_normal.jpg</t>
  </si>
  <si>
    <t>http://twitter.com/PaulaPeEG/statuses/940025363903729664</t>
  </si>
  <si>
    <t>{"hashtags":[{"text":"racismo","indices":[117,125]}],"symbols":[],"user_mentions":[{"screen_name":"EdithGonzalezMx","name":"Edith Gonzalez","id":242014001,"id_str":"242014001","indices":[3,19]}],"urls":[]}</t>
  </si>
  <si>
    <t>940022983770419201</t>
  </si>
  <si>
    <t>MFernandaBojor1</t>
  </si>
  <si>
    <t>34. Para cambiar las actitudes es necesario educar y concienciar a nuestras generaciones. En muchos casos el racismo es una respuesta racional para defender privilegios. @ideasenelcole #racismo</t>
  </si>
  <si>
    <t>Mon Dec 11 00:58:38 +0000 2017</t>
  </si>
  <si>
    <t>928062076744077313</t>
  </si>
  <si>
    <t>http://pbs.twimg.com/profile_images/936754566808383489/98aFfUYl_normal.jpg</t>
  </si>
  <si>
    <t>http://twitter.com/MFernandaBojor1/statuses/940022983770419201</t>
  </si>
  <si>
    <t>{"hashtags":[{"text":"racismo","indices":[185,193]}],"symbols":[],"user_mentions":[{"screen_name":"ideasenelcole","name":"Ideas en el ColeMex","id":2835953875,"id_str":"2835953875","indices":[170,184]}],"urls":[]}</t>
  </si>
  <si>
    <t>940010889385791490</t>
  </si>
  <si>
    <t>Mon Dec 11 00:10:35 +0000 2017</t>
  </si>
  <si>
    <t>http://twitter.com/xandaodalapa/statuses/940010889385791490</t>
  </si>
  <si>
    <t>940010186567188481</t>
  </si>
  <si>
    <t>_DonPelayo_</t>
  </si>
  <si>
    <t>Traducción: A ver si @KRLS , @junqueras o alguno de estos se decide ya a obligarles a pasear por la calle con un brazalete con la estrella de David, para que yo, un ser superior y con ADN puro, no tenga que respirar cerca por si me pegan algo. #supremacismo #racismo https://t.co/RkXNV6LiW0</t>
  </si>
  <si>
    <t>Mon Dec 11 00:07:47 +0000 2017</t>
  </si>
  <si>
    <t>924232322983104515</t>
  </si>
  <si>
    <t>http://pbs.twimg.com/profile_images/938145753624702977/ShGF3LVG_normal.jpg</t>
  </si>
  <si>
    <t>Covadonga, Asturias, España</t>
  </si>
  <si>
    <t>http://twitter.com/_DonPelayo_/statuses/940010186567188481</t>
  </si>
  <si>
    <t>{"hashtags":[{"text":"supremacismo","indices":[244,257]},{"text":"racismo","indices":[258,266]}],"symbols":[],"user_mentions":[{"screen_name":"KRLS","name":"Carles Puigdemont 🎗","id":11611502,"id_str":"11611502","indices":[21,26]},{"screen_name":"junqueras","name":"Oriol Junqueras","id":31416615,"id_str":"31416615","indices":[29,39]}],"urls":[{"url":"https://t.co/RkXNV6LiW0","expanded_url":"https://twitter.com/ANC_Mossos/status/939476862874673152","display_url":"twitter.com/ANC_Mossos/sta…","indices":[267,290]}]}</t>
  </si>
  <si>
    <t>940000579228717056</t>
  </si>
  <si>
    <t>AcsAngelica</t>
  </si>
  <si>
    <t>É bom usar filtro p/ evitar que idéias de caráter #racista circulem.
#xenofobia #racismo #muçulmanos
#Israeldireto #WafaSultan
Famous people don't always say important things.It's good use a filter before share ideas that might incite #racism in the network #xenophobia
#muslim https://t.co/T9Z3JmwqJD</t>
  </si>
  <si>
    <t>Sun Dec 10 23:29:37 +0000 2017</t>
  </si>
  <si>
    <t>77915024</t>
  </si>
  <si>
    <t>http://pbs.twimg.com/profile_images/771553415914590208/AkkwZ9Jj_normal.jpg</t>
  </si>
  <si>
    <t>...Planeta Azul...</t>
  </si>
  <si>
    <t>http://twitter.com/AcsAngelica/statuses/940000579228717056</t>
  </si>
  <si>
    <t>{"hashtags":[{"text":"racista","indices":[50,58]},{"text":"xenofobia","indices":[69,79]},{"text":"racismo","indices":[80,88]},{"text":"muçulmanos","indices":[89,100]},{"text":"Israeldireto","indices":[101,114]},{"text":"WafaSultan","indices":[115,126]},{"text":"racism","indices":[235,242]},{"text":"xenophobia","indices":[258,269]},{"text":"muslim","indices":[270,277]}],"symbols":[],"user_mentions":[],"urls":[],"media":[{"id":940000557967859700,"id_str":"940000557967859717","indices":[278,301],"media_url":"http://pbs.twimg.com/media/DQuNhvJX4AUYwbB.jpg","media_url_https":"https://pbs.twimg.com/media/DQuNhvJX4AUYwbB.jpg","url":"https://t.co/T9Z3JmwqJD","display_url":"pic.twitter.com/T9Z3JmwqJD","expanded_url":"https://twitter.com/AcsAngelica/status/940000579228717056/photo/1","type":"photo","sizes":{"small":{"w":485,"h":680,"resize":"fit"},"medium":{"w":731,"h":1024,"resize":"fit"},"thumb":{"w":150,"h":150,"resize":"crop"},"large":{"w":731,"h":1024,"resize":"fit"}}}]}</t>
  </si>
  <si>
    <t>939991438942785541</t>
  </si>
  <si>
    <t>andreitaVp</t>
  </si>
  <si>
    <t>The change starts with us! #racism #racismisreal #notoracism #racismo https://t.co/34NmQMeJ2P</t>
  </si>
  <si>
    <t>Sun Dec 10 22:53:17 +0000 2017</t>
  </si>
  <si>
    <t>101372717</t>
  </si>
  <si>
    <t>http://pbs.twimg.com/profile_images/675878771703078913/IPIp7uoK_normal.jpg</t>
  </si>
  <si>
    <t>Perú</t>
  </si>
  <si>
    <t>http://twitter.com/andreitaVp/statuses/939991438942785541</t>
  </si>
  <si>
    <t>{"hashtags":[{"text":"racism","indices":[27,34]},{"text":"racismisreal","indices":[35,48]},{"text":"notoracism","indices":[49,60]},{"text":"racismo","indices":[61,69]}],"symbols":[],"user_mentions":[],"urls":[{"url":"https://t.co/34NmQMeJ2P","expanded_url":"https://www.youtube.com/watch?v=5ge-io6bh0o&amp;t=47s","display_url":"youtube.com/watch?v=5ge-io…","indices":[70,93]}]}</t>
  </si>
  <si>
    <t>939987531814367234</t>
  </si>
  <si>
    <t>RT @Red__Accion: #DDHH #Argentina Manifiesto de periodistas contra las #operaciones de #prensa, el #racismo y la #represión en casos #SantiagoMaldonado y #RafaelNahuel https://t.co/QJCdsRMjNY #JusticiaPorSantiagoMaldonado #JusticiaPorRafaelNahuel @Red__Accion https://t.co/IECYZJwEMi</t>
  </si>
  <si>
    <t>Sun Dec 10 22:37:46 +0000 2017</t>
  </si>
  <si>
    <t>http://twitter.com/delrosario1955/statuses/939987531814367234</t>
  </si>
  <si>
    <t>939986618794106880</t>
  </si>
  <si>
    <t>bundadanitta</t>
  </si>
  <si>
    <t>Fã do Marcos sendo racista. Não me surpreende. #Afazenda #Racismo #FlaviaCampea https://t.co/J9lxmgt1rL</t>
  </si>
  <si>
    <t>Sun Dec 10 22:34:08 +0000 2017</t>
  </si>
  <si>
    <t>1687390315</t>
  </si>
  <si>
    <t>http://pbs.twimg.com/profile_images/940010979307544576/63KhFfDQ_normal.jpg</t>
  </si>
  <si>
    <t>Floripa</t>
  </si>
  <si>
    <t>http://twitter.com/bundadanitta/statuses/939986618794106880</t>
  </si>
  <si>
    <t>{"hashtags":[{"text":"Afazenda","indices":[47,56]},{"text":"Racismo","indices":[57,65]},{"text":"FlaviaCampea","indices":[66,79]}],"symbols":[],"user_mentions":[],"urls":[],"media":[{"id":939986554038243300,"id_str":"939986554038243328","indices":[80,103],"media_url":"http://pbs.twimg.com/media/DQuAymcX0AAWJ14.jpg","media_url_https":"https://pbs.twimg.com/media/DQuAymcX0AAWJ14.jpg","url":"https://t.co/J9lxmgt1rL","display_url":"pic.twitter.com/J9lxmgt1rL","expanded_url":"https://twitter.com/medeixeser/status/939986618794106880/photo/1","type":"photo","sizes":{"large":{"w":599,"h":222,"resize":"fit"},"thumb":{"w":150,"h":150,"resize":"crop"},"medium":{"w":599,"h":222,"resize":"fit"},"small":{"w":599,"h":222,"resize":"fit"}}}]}</t>
  </si>
  <si>
    <t>939984938627198977</t>
  </si>
  <si>
    <t>addrianasb</t>
  </si>
  <si>
    <t>Sun Dec 10 22:27:28 +0000 2017</t>
  </si>
  <si>
    <t>166383796</t>
  </si>
  <si>
    <t>http://pbs.twimg.com/profile_images/871942373873508353/CSVzUb8W_normal.jpg</t>
  </si>
  <si>
    <t>http://twitter.com/addrianasb/statuses/939984938627198977</t>
  </si>
  <si>
    <t>939984018921181189</t>
  </si>
  <si>
    <t>pssszx</t>
  </si>
  <si>
    <t>Sun Dec 10 22:23:48 +0000 2017</t>
  </si>
  <si>
    <t>2350616372</t>
  </si>
  <si>
    <t>http://pbs.twimg.com/profile_images/937809193154867200/SFZzfEza_normal.jpg</t>
  </si>
  <si>
    <t>http://twitter.com/pssszx/statuses/939984018921181189</t>
  </si>
  <si>
    <t>939981338970611717</t>
  </si>
  <si>
    <t>clitorisfeliz</t>
  </si>
  <si>
    <t>Sun Dec 10 22:13:09 +0000 2017</t>
  </si>
  <si>
    <t>1393463700</t>
  </si>
  <si>
    <t>http://pbs.twimg.com/profile_images/939101157716357125/7AjhZcsd_normal.jpg</t>
  </si>
  <si>
    <t>Vitória - Espírito Santo - BR</t>
  </si>
  <si>
    <t>http://twitter.com/clitorisfeliz/statuses/939981338970611717</t>
  </si>
  <si>
    <t>939979765481689089</t>
  </si>
  <si>
    <t>afriendlyreaper</t>
  </si>
  <si>
    <t>Sun Dec 10 22:06:54 +0000 2017</t>
  </si>
  <si>
    <t>374090802</t>
  </si>
  <si>
    <t>http://pbs.twimg.com/profile_images/935713711590866945/At8-Fn-W_normal.jpg</t>
  </si>
  <si>
    <t>Dream Bubbles</t>
  </si>
  <si>
    <t>http://twitter.com/afriendlyreaper/statuses/939979765481689089</t>
  </si>
  <si>
    <t>939978031736741888</t>
  </si>
  <si>
    <t>amateurCatalyst</t>
  </si>
  <si>
    <t>Sun Dec 10 22:00:01 +0000 2017</t>
  </si>
  <si>
    <t>98467786</t>
  </si>
  <si>
    <t>http://pbs.twimg.com/profile_images/937565926634983424/QWqoy2Ay_normal.jpg</t>
  </si>
  <si>
    <t>Hueland</t>
  </si>
  <si>
    <t>http://twitter.com/amateurCatalyst/statuses/939978031736741888</t>
  </si>
  <si>
    <t>939977026265665537</t>
  </si>
  <si>
    <t>pintaozao</t>
  </si>
  <si>
    <t>Sun Dec 10 21:56:01 +0000 2017</t>
  </si>
  <si>
    <t>1573840568</t>
  </si>
  <si>
    <t>http://pbs.twimg.com/profile_images/939888053514133511/MpnAeSBN_normal.jpg</t>
  </si>
  <si>
    <t>http://twitter.com/pintaozao/statuses/939977026265665537</t>
  </si>
  <si>
    <t>939976520038100992</t>
  </si>
  <si>
    <t>FministaCansada</t>
  </si>
  <si>
    <t>Sun Dec 10 21:54:00 +0000 2017</t>
  </si>
  <si>
    <t>701587681</t>
  </si>
  <si>
    <t>http://pbs.twimg.com/profile_images/378800000693074674/6b87ac37b2f890eec04d820d502f6dd5_normal.jpeg</t>
  </si>
  <si>
    <t>http://twitter.com/FministaCansada/statuses/939976520038100992</t>
  </si>
  <si>
    <t>939969823177625603</t>
  </si>
  <si>
    <t>Sleipnir_18</t>
  </si>
  <si>
    <t>😈 Los más racistas del mundo❗❗❗
https://t.co/Ql1LGPeJHI
#TuTan_y_YoTan  #fruna #Chile #PalestinaLibre #Palestina #inmigrantes #racismo #DDHH</t>
  </si>
  <si>
    <t>Sun Dec 10 21:27:24 +0000 2017</t>
  </si>
  <si>
    <t>924626066425155584</t>
  </si>
  <si>
    <t>http://pbs.twimg.com/profile_images/924632036236779520/vYTDPy2E_normal.jpg</t>
  </si>
  <si>
    <t>Valhöll</t>
  </si>
  <si>
    <t>http://twitter.com/Sleipnir_18/statuses/939969823177625603</t>
  </si>
  <si>
    <t>{"hashtags":[{"text":"TuTan_y_YoTan","indices":[58,72]},{"text":"fruna","indices":[74,80]},{"text":"Chile","indices":[81,87]},{"text":"PalestinaLibre","indices":[88,103]},{"text":"Palestina","indices":[104,114]},{"text":"inmigrantes","indices":[115,127]},{"text":"racismo","indices":[128,136]},{"text":"DDHH","indices":[137,142]}],"symbols":[],"user_mentions":[],"urls":[{"url":"https://t.co/Ql1LGPeJHI","expanded_url":"http://www.abc.es/20100907/internacional/israel-expulsiones-201009071114.html","display_url":"abc.es/20100907/inter…","indices":[33,56]}]}</t>
  </si>
  <si>
    <t>939967600221741057</t>
  </si>
  <si>
    <t>chrisdu421</t>
  </si>
  <si>
    <t>Sun Dec 10 21:18:34 +0000 2017</t>
  </si>
  <si>
    <t>572411170</t>
  </si>
  <si>
    <t>http://pbs.twimg.com/profile_images/471931573982359553/738PDp2V_normal.jpeg</t>
  </si>
  <si>
    <t>sur la Terre</t>
  </si>
  <si>
    <t>http://twitter.com/chrisdu421/statuses/939967600221741057</t>
  </si>
  <si>
    <t>939964208992669696</t>
  </si>
  <si>
    <t>El #racismo NO es una moda, pero está de vuelta y con fuerza https://t.co/9vQrhq78ew</t>
  </si>
  <si>
    <t>Sun Dec 10 21:05:05 +0000 2017</t>
  </si>
  <si>
    <t>http://twitter.com/jonathan71b/statuses/939964208992669696</t>
  </si>
  <si>
    <t>{"hashtags":[{"text":"racismo","indices":[3,11]}],"symbols":[],"user_mentions":[],"urls":[{"url":"https://t.co/9vQrhq78ew","expanded_url":"http://goo.gl/zrKnkO","display_url":"goo.gl/zrKnkO","indices":[61,84]}]}</t>
  </si>
  <si>
    <t>939961753932390400</t>
  </si>
  <si>
    <t>Patricenicolas</t>
  </si>
  <si>
    <t>Sun Dec 10 20:55:20 +0000 2017</t>
  </si>
  <si>
    <t>195748199</t>
  </si>
  <si>
    <t>http://pbs.twimg.com/profile_images/779035802005364736/cLHWZNpV_normal.jpg</t>
  </si>
  <si>
    <t>Saint-Bonnet-le-Château, Franc</t>
  </si>
  <si>
    <t>http://twitter.com/Patricenicolas/statuses/939961753932390400</t>
  </si>
  <si>
    <t>939960598997143552</t>
  </si>
  <si>
    <t>djinnnn19999</t>
  </si>
  <si>
    <t>Sun Dec 10 20:50:45 +0000 2017</t>
  </si>
  <si>
    <t>259326782</t>
  </si>
  <si>
    <t>http://pbs.twimg.com/profile_images/813012710547918848/zKhC19FJ_normal.jpg</t>
  </si>
  <si>
    <t>France</t>
  </si>
  <si>
    <t>http://twitter.com/djinnnn19999/statuses/939960598997143552</t>
  </si>
  <si>
    <t>939958967849115648</t>
  </si>
  <si>
    <t>marizinha</t>
  </si>
  <si>
    <t>Sun Dec 10 20:44:16 +0000 2017</t>
  </si>
  <si>
    <t>8365762</t>
  </si>
  <si>
    <t>http://pbs.twimg.com/profile_images/876864402498125825/UZL5MOxZ_normal.jpg</t>
  </si>
  <si>
    <t>http://twitter.com/marizinha/statuses/939958967849115648</t>
  </si>
  <si>
    <t>939955388010524672</t>
  </si>
  <si>
    <t>Trump homenageia "valentes" que lutaram pelos direitos dos negros https://t.co/tlZksRZAXf
#Racismo #EUA https://t.co/WaYaFToZM4</t>
  </si>
  <si>
    <t>Sun Dec 10 20:30:02 +0000 2017</t>
  </si>
  <si>
    <t>http://twitter.com/BrasilEFE/statuses/939955388010524672</t>
  </si>
  <si>
    <t>{"hashtags":[{"text":"Racismo","indices":[90,98]},{"text":"EUA","indices":[99,103]}],"symbols":[],"user_mentions":[],"urls":[{"url":"https://t.co/tlZksRZAXf","expanded_url":"http://bit.ly/2iKoBsn","display_url":"bit.ly/2iKoBsn","indices":[66,89]}],"media":[{"id":939859739344851000,"id_str":"939859739344850944","indices":[104,127],"media_url":"http://pbs.twimg.com/media/DQsNdA5XUAAkMCk.jpg","media_url_https":"https://pbs.twimg.com/media/DQsNdA5XUAAkMCk.jpg","url":"https://t.co/WaYaFToZM4","display_url":"pic.twitter.com/WaYaFToZM4","expanded_url":"https://twitter.com/BrasilEFE/status/939955388010524672/photo/1","type":"photo","sizes":{"large":{"w":600,"h":394,"resize":"fit"},"small":{"w":600,"h":394,"resize":"fit"},"thumb":{"w":150,"h":150,"resize":"crop"},"medium":{"w":600,"h":394,"resize":"fit"}}}]}</t>
  </si>
  <si>
    <t>939953162924019713</t>
  </si>
  <si>
    <t>NiDeOliveira71</t>
  </si>
  <si>
    <t>Sun Dec 10 20:21:12 +0000 2017</t>
  </si>
  <si>
    <t>85228830</t>
  </si>
  <si>
    <t>http://pbs.twimg.com/profile_images/919297622623563776/feWqV90N_normal.jpg</t>
  </si>
  <si>
    <t>Cozinha, Inferno.</t>
  </si>
  <si>
    <t>http://twitter.com/NiDeOliveira71/statuses/939953162924019713</t>
  </si>
  <si>
    <t>939953080824729600</t>
  </si>
  <si>
    <t>negrobelchior</t>
  </si>
  <si>
    <t>Sun Dec 10 20:20:52 +0000 2017</t>
  </si>
  <si>
    <t>70042771</t>
  </si>
  <si>
    <t>http://pbs.twimg.com/profile_images/919527920556797952/C6vaf2f__normal.jpg</t>
  </si>
  <si>
    <t>http://twitter.com/negrobelchior/statuses/939953080824729600</t>
  </si>
  <si>
    <t>939945288420286464</t>
  </si>
  <si>
    <t>@Szuikenh_Tarkal @Locarconio El #racismo contra los blancos es bestial y salvaje
Aquí, está la prueba (mira la lista de vídeos) 
Ahora pregúntate ¿por qué estos verdaderos y salvajes  ataques de #racistas negros contra blancos son sistemáticamente silenciado en tv y prensa?
https://t.co/78McqKzPPt</t>
  </si>
  <si>
    <t>Sun Dec 10 19:49:54 +0000 2017</t>
  </si>
  <si>
    <t>http://twitter.com/luisjuantp/statuses/939945288420286464</t>
  </si>
  <si>
    <t>{"hashtags":[{"text":"racismo","indices":[32,40]},{"text":"racistas","indices":[196,205]}],"symbols":[],"user_mentions":[{"screen_name":"Szuikenh_Tarkal","name":"Szuikenh Tarkalonya","id":819165196044406800,"id_str":"819165196044406784","indices":[0,16]},{"screen_name":"Locarconio","name":"Locas Del Coño","id":4226512773,"id_str":"4226512773","indices":[17,28]}],"urls":[{"url":"https://t.co/78McqKzPPt","expanded_url":"https://m.youtube.com/results?q=racismo%20antiblanco&amp;sm=3","display_url":"m.youtube.com/results?q=raci…","indices":[276,299]}]}</t>
  </si>
  <si>
    <t>939942627012759553</t>
  </si>
  <si>
    <t>milena100mile</t>
  </si>
  <si>
    <t>Sun Dec 10 19:39:20 +0000 2017</t>
  </si>
  <si>
    <t>783419707504336897</t>
  </si>
  <si>
    <t>http://pbs.twimg.com/profile_images/939912416061743104/cIcjr_9I_normal.jpg</t>
  </si>
  <si>
    <t>Cerâmica, Nova Iguaçu</t>
  </si>
  <si>
    <t>http://twitter.com/milena100mile/statuses/939942627012759553</t>
  </si>
  <si>
    <t>939941968641232898</t>
  </si>
  <si>
    <t>“Como los blancos colonizaron America”
#indigenismo
#racismo
https://t.co/tLKGT3N12f</t>
  </si>
  <si>
    <t>Sun Dec 10 19:36:43 +0000 2017</t>
  </si>
  <si>
    <t>http://twitter.com/luisjuantp/statuses/939941968641232898</t>
  </si>
  <si>
    <t>{"hashtags":[{"text":"indigenismo","indices":[40,52]},{"text":"racismo","indices":[53,61]}],"symbols":[],"user_mentions":[],"urls":[{"url":"https://t.co/tLKGT3N12f","expanded_url":"https://m.youtube.com/watch?v=hTva2slvrxE","display_url":"m.youtube.com/watch?v=hTva2s…","indices":[63,86]}]}</t>
  </si>
  <si>
    <t>939937560511565830</t>
  </si>
  <si>
    <t>Christi33242226</t>
  </si>
  <si>
    <t>Sun Dec 10 19:19:12 +0000 2017</t>
  </si>
  <si>
    <t>798566219548946432</t>
  </si>
  <si>
    <t>http://pbs.twimg.com/profile_images/799637367741149185/bmdF2rTy_normal.jpg</t>
  </si>
  <si>
    <t>Belgique</t>
  </si>
  <si>
    <t>http://twitter.com/Christi33242226/statuses/939937560511565830</t>
  </si>
  <si>
    <t>939935520129536001</t>
  </si>
  <si>
    <t>DchosHumanos</t>
  </si>
  <si>
    <t>RT @ParaTodosLa2TVE: Emprendedores sociales que innovan en #USA para erradicar el #racismo y limitar el uso de #armas. Se lo cuenta @antonellabro a @quim_cuixart el 9/12 en @la2_tve a las 11.45. En la azotea del @cbamadrid https://t.co/ZNPzHkQTGP</t>
  </si>
  <si>
    <t>Sun Dec 10 19:11:05 +0000 2017</t>
  </si>
  <si>
    <t>986939185</t>
  </si>
  <si>
    <t>http://pbs.twimg.com/profile_images/805023754594222080/w7yRtXar_normal.jpg</t>
  </si>
  <si>
    <t>Alcázar de San Juan</t>
  </si>
  <si>
    <t>http://twitter.com/DchosHumanos/statuses/939935520129536001</t>
  </si>
  <si>
    <t>{"hashtags":[{"text":"USA","indices":[59,63]},{"text":"racismo","indices":[82,90]},{"text":"armas","indices":[111,117]}],"symbols":[],"user_mentions":[{"screen_name":"ParaTodosLa2TVE","name":"ParaTodosLa2","id":909731187987505200,"id_str":"909731187987505153","indices":[3,19]}],"urls":[]}</t>
  </si>
  <si>
    <t>939931950197993472</t>
  </si>
  <si>
    <t>CarlospatrickP</t>
  </si>
  <si>
    <t>Sun Dec 10 18:56:54 +0000 2017</t>
  </si>
  <si>
    <t>359145820</t>
  </si>
  <si>
    <t>http://pbs.twimg.com/profile_images/933734661691465728/4GgrsZY2_normal.jpg</t>
  </si>
  <si>
    <t>BXD-RJ/ Campos dos Goytacazes</t>
  </si>
  <si>
    <t>http://twitter.com/CarlospatrickP/statuses/939931950197993472</t>
  </si>
  <si>
    <t>939926649302331392</t>
  </si>
  <si>
    <t>RafaPetunia</t>
  </si>
  <si>
    <t>esto es #racismo punto. https://t.co/AVMqeWs4LU</t>
  </si>
  <si>
    <t>Sun Dec 10 18:35:50 +0000 2017</t>
  </si>
  <si>
    <t>32183589</t>
  </si>
  <si>
    <t>http://pbs.twimg.com/profile_images/827142605297168385/16D7Cs4q_normal.jpg</t>
  </si>
  <si>
    <t>Berlin</t>
  </si>
  <si>
    <t>http://twitter.com/RafaPetunia/statuses/939926649302331392</t>
  </si>
  <si>
    <t>{"hashtags":[{"text":"racismo","indices":[8,16]}],"symbols":[],"user_mentions":[],"urls":[{"url":"https://t.co/AVMqeWs4LU","expanded_url":"https://twitter.com/Afrofeminas/status/939867374752235526","display_url":"twitter.com/Afrofeminas/st…","indices":[24,47]}]}</t>
  </si>
  <si>
    <t>939926290748137472</t>
  </si>
  <si>
    <t>Sun Dec 10 18:34:25 +0000 2017</t>
  </si>
  <si>
    <t>http://twitter.com/JORGEDEFNET/statuses/939926290748137472</t>
  </si>
  <si>
    <t>939922441496940545</t>
  </si>
  <si>
    <t>CAUCiudadano</t>
  </si>
  <si>
    <t>Sun Dec 10 18:19:07 +0000 2017</t>
  </si>
  <si>
    <t>2180264720</t>
  </si>
  <si>
    <t>http://pbs.twimg.com/profile_images/872103354717138945/R1rqufHA_normal.jpg</t>
  </si>
  <si>
    <t>Bogotá.</t>
  </si>
  <si>
    <t>http://twitter.com/CAUCiudadano/statuses/939922441496940545</t>
  </si>
  <si>
    <t>939909453352140800</t>
  </si>
  <si>
    <t>@Szuikenh_Tarkal @Locarconio El genocidio planificado de indígenas europeos o plan Kalergi, ejecutado por UE y Onu, es innegable pq su implementación es pública/ visible y el bocazas patrón de la Ue, lo dejó por escrito
Tu, como #racista, lo trivializas por puro #racismo antiblancos
https://t.co/b5KPDW8O73</t>
  </si>
  <si>
    <t>Sun Dec 10 17:27:31 +0000 2017</t>
  </si>
  <si>
    <t>939789698041614337</t>
  </si>
  <si>
    <t>http://twitter.com/luisjuantp/statuses/939909453352140800</t>
  </si>
  <si>
    <t>{"hashtags":[{"text":"racista","indices":[230,238]},{"text":"racismo","indices":[264,272]}],"symbols":[],"user_mentions":[{"screen_name":"Szuikenh_Tarkal","name":"Szuikenh Tarkalonya","id":819165196044406800,"id_str":"819165196044406784","indices":[0,16]},{"screen_name":"Locarconio","name":"Locas Del Coño","id":4226512773,"id_str":"4226512773","indices":[17,28]}],"urls":[{"url":"https://t.co/b5KPDW8O73","expanded_url":"https://twitter.com/luisjuantp/status/909970666790821888","display_url":"twitter.com/luisjuantp/sta…","indices":[285,308]}]}</t>
  </si>
  <si>
    <t>939899698617503744</t>
  </si>
  <si>
    <t>igorwansder</t>
  </si>
  <si>
    <t>Sun Dec 10 16:48:45 +0000 2017</t>
  </si>
  <si>
    <t>386625056</t>
  </si>
  <si>
    <t>http://pbs.twimg.com/profile_images/938159538724851712/Ur1MVDLh_normal.jpg</t>
  </si>
  <si>
    <t xml:space="preserve">Rio de Janeiro </t>
  </si>
  <si>
    <t>http://twitter.com/igorwansder/statuses/939899698617503744</t>
  </si>
  <si>
    <t>939896493271584773</t>
  </si>
  <si>
    <t>ybaraf</t>
  </si>
  <si>
    <t>#Racismo https://t.co/DVqNr17GxS</t>
  </si>
  <si>
    <t>Sun Dec 10 16:36:01 +0000 2017</t>
  </si>
  <si>
    <t>71319953</t>
  </si>
  <si>
    <t>http://pbs.twimg.com/profile_images/411997593/sp2_normal.jpg</t>
  </si>
  <si>
    <t>http://twitter.com/ybaraf/statuses/939896493271584773</t>
  </si>
  <si>
    <t>{"hashtags":[{"text":"Racismo","indices":[0,8]}],"symbols":[],"user_mentions":[],"urls":[],"media":[{"id":939895962088157200,"id_str":"939895962088157186","indices":[9,32],"media_url":"http://pbs.twimg.com/ext_tw_video_thumb/939895962088157186/pu/img/UMM3QYy2Sn8oQus-.jpg","media_url_https":"https://pbs.twimg.com/ext_tw_video_thumb/939895962088157186/pu/img/UMM3QYy2Sn8oQus-.jpg","url":"https://t.co/DVqNr17GxS","display_url":"pic.twitter.com/DVqNr17GxS","expanded_url":"https://twitter.com/ybaraf/status/939896493271584773/video/1","type":"photo","sizes":{"medium":{"w":400,"h":300,"resize":"fit"},"large":{"w":400,"h":300,"resize":"fit"},"thumb":{"w":150,"h":150,"resize":"crop"},"small":{"w":400,"h":300,"resize":"fit"}}}]}</t>
  </si>
  <si>
    <t>939891197115498502</t>
  </si>
  <si>
    <t>SamaraSilvass</t>
  </si>
  <si>
    <t>Sun Dec 10 16:14:58 +0000 2017</t>
  </si>
  <si>
    <t>234424666</t>
  </si>
  <si>
    <t>http://pbs.twimg.com/profile_images/864990596863328256/rM9xQ49S_normal.jpg</t>
  </si>
  <si>
    <t>Brasil - RJ</t>
  </si>
  <si>
    <t>http://twitter.com/SamaraSilvass/statuses/939891197115498502</t>
  </si>
  <si>
    <t>939891188458500096</t>
  </si>
  <si>
    <t>El pasado finde me leí esta novela juvenil. La recomiendo hoy #DiaDeLosDerechosHumanos por estar basada en los hechos reales de Los 9 de Little Rock.  #DDHH #acoso #dignidad #littlerocknine #racismo  Felicitats de nou @PagesEditors ! https://t.co/qJ1kvo8fPA</t>
  </si>
  <si>
    <t>Sun Dec 10 16:14:56 +0000 2017</t>
  </si>
  <si>
    <t>http://twitter.com/Shailita/statuses/939891188458500096</t>
  </si>
  <si>
    <t>{"hashtags":[{"text":"DiaDeLosDerechosHumanos","indices":[62,86]},{"text":"DDHH","indices":[151,156]},{"text":"acoso","indices":[157,163]},{"text":"dignidad","indices":[164,173]},{"text":"littlerocknine","indices":[174,189]},{"text":"racismo","indices":[190,198]}],"symbols":[],"user_mentions":[{"screen_name":"PagesEditors","name":"Pagès Editors","id":1224556358,"id_str":"1224556358","indices":[218,231]}],"urls":[],"media":[{"id":939889549790019600,"id_str":"939889549790019584","indices":[234,257],"media_url":"http://pbs.twimg.com/media/DQsokNdWAAAWGB0.jpg","media_url_https":"https://pbs.twimg.com/media/DQsokNdWAAAWGB0.jpg","url":"https://t.co/qJ1kvo8fPA","display_url":"pic.twitter.com/qJ1kvo8fPA","expanded_url":"https://twitter.com/Shailita/status/939891188458500096/photo/1","type":"photo","sizes":{"thumb":{"w":150,"h":150,"resize":"crop"},"medium":{"w":187,"h":269,"resize":"fit"},"large":{"w":187,"h":269,"resize":"fit"},"small":{"w":187,"h":269,"resize":"fit"}}}]}</t>
  </si>
  <si>
    <t>939888529416572928</t>
  </si>
  <si>
    <t>Railanejose1</t>
  </si>
  <si>
    <t>Livre arbítrio e de todos... Todos somos iquais nao importa a cor ... E amados por um so Deus...e o seu unico filho ...JESUS CRISTO...#racismo nunca mais...🌍#DiaDosDireitosHumanos</t>
  </si>
  <si>
    <t>Sun Dec 10 16:04:22 +0000 2017</t>
  </si>
  <si>
    <t>938442706157785088</t>
  </si>
  <si>
    <t>http://pbs.twimg.com/profile_images/938463690797539328/ebb8kvbQ_normal.jpg</t>
  </si>
  <si>
    <t>http://twitter.com/Railanejose1/statuses/939888529416572928</t>
  </si>
  <si>
    <t>{"hashtags":[{"text":"racismo","indices":[134,142]},{"text":"DiaDosDireitosHumanos","indices":[157,179]}],"symbols":[],"user_mentions":[],"urls":[]}</t>
  </si>
  <si>
    <t>939887661468307456</t>
  </si>
  <si>
    <t>La extrema derecha belga me merece el mismo respeto que la extrema derecha española. #racismo #xenofobia #aporofobia #islamofobia #alertaultra #fascismo</t>
  </si>
  <si>
    <t>Sun Dec 10 16:00:55 +0000 2017</t>
  </si>
  <si>
    <t>http://twitter.com/Shailita/statuses/939887661468307456</t>
  </si>
  <si>
    <t>{"hashtags":[{"text":"racismo","indices":[85,93]},{"text":"xenofobia","indices":[94,104]},{"text":"aporofobia","indices":[105,116]},{"text":"islamofobia","indices":[117,129]},{"text":"alertaultra","indices":[130,142]},{"text":"fascismo","indices":[143,152]}],"symbols":[],"user_mentions":[],"urls":[]}</t>
  </si>
  <si>
    <t>939886941117534210</t>
  </si>
  <si>
    <t>CSA1103</t>
  </si>
  <si>
    <t>Sun Dec 10 15:58:03 +0000 2017</t>
  </si>
  <si>
    <t>976999759</t>
  </si>
  <si>
    <t>http://pbs.twimg.com/profile_images/892891941150441474/t_iEE0gY_normal.jpg</t>
  </si>
  <si>
    <t>http://twitter.com/CSA1103/statuses/939886941117534210</t>
  </si>
  <si>
    <t>939885168738885633</t>
  </si>
  <si>
    <t>paulinocardoso</t>
  </si>
  <si>
    <t>Sun Dec 10 15:51:01 +0000 2017</t>
  </si>
  <si>
    <t>53490297</t>
  </si>
  <si>
    <t>http://pbs.twimg.com/profile_images/938199985648291841/EE3Nyv4q_normal.jpg</t>
  </si>
  <si>
    <t>http://twitter.com/paulinocardoso/statuses/939885168738885633</t>
  </si>
  <si>
    <t>939882916485754881</t>
  </si>
  <si>
    <t>polette_UHP1936</t>
  </si>
  <si>
    <t>En el aeropuerto de copenhague, en esto momentos, mientras desembarca un avion de barcelona, los policias daneses solo le piden documentacion a los pasajeros de origen islamico... #Racismo</t>
  </si>
  <si>
    <t>Sun Dec 10 15:42:04 +0000 2017</t>
  </si>
  <si>
    <t>1438419372</t>
  </si>
  <si>
    <t>http://pbs.twimg.com/profile_images/754909727180656641/BsTb3M28_normal.jpg</t>
  </si>
  <si>
    <t>Prat del llobregat</t>
  </si>
  <si>
    <t>http://twitter.com/polette_UHP1936/statuses/939882916485754881</t>
  </si>
  <si>
    <t>{"hashtags":[{"text":"Racismo","indices":[180,188]}],"symbols":[],"user_mentions":[],"urls":[]}</t>
  </si>
  <si>
    <t>939880940586725376</t>
  </si>
  <si>
    <t>QuestoyQueLotro</t>
  </si>
  <si>
    <t>Boicots y protestas esperan a Trump en visita a Mississippi
https://t.co/NkG7EPHBAf
#Racismo
#Racista</t>
  </si>
  <si>
    <t>Sun Dec 10 15:34:13 +0000 2017</t>
  </si>
  <si>
    <t>171036433</t>
  </si>
  <si>
    <t>http://pbs.twimg.com/profile_images/763453954961215488/NuUA5C1S_normal.jpg</t>
  </si>
  <si>
    <t>http://twitter.com/QuestoyQueLotro/statuses/939880940586725376</t>
  </si>
  <si>
    <t>{"hashtags":[{"text":"Racismo","indices":[85,93]},{"text":"Racista","indices":[94,102]}],"symbols":[],"user_mentions":[],"urls":[{"url":"https://t.co/NkG7EPHBAf","expanded_url":"http://cubasi.cu/cubasi-noticias-cuba-mundo-ultima-hora/item/71311-boicots-y-protestas-esperan-a-trump-en-visita-a-mississippi","display_url":"cubasi.cu/cubasi-noticia…","indices":[60,83]}]}</t>
  </si>
  <si>
    <t>939876339435360256</t>
  </si>
  <si>
    <t>Willsilvaofi</t>
  </si>
  <si>
    <t>Sun Dec 10 15:15:56 +0000 2017</t>
  </si>
  <si>
    <t>242009724</t>
  </si>
  <si>
    <t>http://pbs.twimg.com/profile_images/929865511202148352/r2WF5iT7_normal.jpg</t>
  </si>
  <si>
    <t>Caxias do Sul, Brasil</t>
  </si>
  <si>
    <t>http://twitter.com/Willsilvaofi/statuses/939876339435360256</t>
  </si>
  <si>
    <t>939875476084002816</t>
  </si>
  <si>
    <t>SithWalrus</t>
  </si>
  <si>
    <t>Alguien puede diferenciar la libertad de expresión del racismo que se exhiba esto nos degradada más como país #paisanajacinta @latina_pe #racismo #verguenzanacional https://t.co/fjx4uGXuBL</t>
  </si>
  <si>
    <t>Sun Dec 10 15:12:30 +0000 2017</t>
  </si>
  <si>
    <t>34684180</t>
  </si>
  <si>
    <t>http://pbs.twimg.com/profile_images/744573190307979264/5dM6BiZW_normal.jpg</t>
  </si>
  <si>
    <t>Abu Dabi</t>
  </si>
  <si>
    <t>http://twitter.com/SithWalrus/statuses/939875476084002816</t>
  </si>
  <si>
    <t>{"hashtags":[{"text":"paisanajacinta","indices":[110,125]},{"text":"racismo","indices":[137,145]},{"text":"verguenzanacional","indices":[146,164]}],"symbols":[],"user_mentions":[{"screen_name":"Latina_pe","name":"Latina.pe","id":187657372,"id_str":"187657372","indices":[126,136]}],"urls":[],"media":[{"id":939875471080280000,"id_str":"939875471080280064","indices":[165,188],"media_url":"http://pbs.twimg.com/media/DQsbwuLX0AAgAeV.jpg","media_url_https":"https://pbs.twimg.com/media/DQsbwuLX0AAgAeV.jpg","url":"https://t.co/fjx4uGXuBL","display_url":"pic.twitter.com/fjx4uGXuBL","expanded_url":"https://twitter.com/SithWalrus/status/939875476084002816/photo/1","type":"photo","sizes":{"thumb":{"w":150,"h":150,"resize":"crop"},"small":{"w":630,"h":399,"resize":"fit"},"large":{"w":630,"h":399,"resize":"fit"},"medium":{"w":630,"h":399,"resize":"fit"}}}]}</t>
  </si>
  <si>
    <t>939871844118736896</t>
  </si>
  <si>
    <t>metalmetalmeta1</t>
  </si>
  <si>
    <t>Sun Dec 10 14:58:04 +0000 2017</t>
  </si>
  <si>
    <t>568713022</t>
  </si>
  <si>
    <t>http://pbs.twimg.com/profile_images/2184924212/image_normal.jpg</t>
  </si>
  <si>
    <t>São Paulo - Brazil</t>
  </si>
  <si>
    <t>http://twitter.com/metalmetalmeta1/statuses/939871844118736896</t>
  </si>
  <si>
    <t>939869848309518336</t>
  </si>
  <si>
    <t>El #racismo es uno de los mayores problemas de la humanidad desde sus inicios, aprende más sobre este tema https://t.co/JUll4hz42W</t>
  </si>
  <si>
    <t>Sun Dec 10 14:50:08 +0000 2017</t>
  </si>
  <si>
    <t>http://twitter.com/BlogLCU/statuses/939869848309518336</t>
  </si>
  <si>
    <t>{"hashtags":[{"text":"racismo","indices":[3,11]}],"symbols":[],"user_mentions":[],"urls":[{"url":"https://t.co/JUll4hz42W","expanded_url":"http://goo.gl/zrKnkO?btz42=1450120810","display_url":"goo.gl/zrKnkO?btz42=1…","indices":[107,130]}]}</t>
  </si>
  <si>
    <t>939857303058165760</t>
  </si>
  <si>
    <t>jubscitou</t>
  </si>
  <si>
    <t>Sun Dec 10 14:00:17 +0000 2017</t>
  </si>
  <si>
    <t>123905669</t>
  </si>
  <si>
    <t>http://pbs.twimg.com/profile_images/934959211745771521/Qxt1CCk8_normal.jpg</t>
  </si>
  <si>
    <t>http://twitter.com/jubscitou/statuses/939857303058165760</t>
  </si>
  <si>
    <t>939856414712975361</t>
  </si>
  <si>
    <t>AlainHumbert15</t>
  </si>
  <si>
    <t>Sun Dec 10 13:56:45 +0000 2017</t>
  </si>
  <si>
    <t>916410791531859974</t>
  </si>
  <si>
    <t>http://pbs.twimg.com/profile_images/932592052164026368/A0NNYmOG_normal.jpg</t>
  </si>
  <si>
    <t>citadin exilé en ruralité sud</t>
  </si>
  <si>
    <t>http://twitter.com/AlainHumbert15/statuses/939856414712975361</t>
  </si>
  <si>
    <t>939854192608505857</t>
  </si>
  <si>
    <t>GOUILLOU3</t>
  </si>
  <si>
    <t>Sun Dec 10 13:47:55 +0000 2017</t>
  </si>
  <si>
    <t>767879897616351233</t>
  </si>
  <si>
    <t>http://pbs.twimg.com/profile_images/859446625508503552/DSfDMxff_normal.jpg</t>
  </si>
  <si>
    <t>Hauts-de-Seine, Ile-de-France</t>
  </si>
  <si>
    <t>http://twitter.com/GOUILLOU3/statuses/939854192608505857</t>
  </si>
  <si>
    <t>939851495410892801</t>
  </si>
  <si>
    <t>Sun Dec 10 13:37:12 +0000 2017</t>
  </si>
  <si>
    <t>http://twitter.com/srlimapcdob/statuses/939851495410892801</t>
  </si>
  <si>
    <t>939851104132661253</t>
  </si>
  <si>
    <t>poderoza_usa</t>
  </si>
  <si>
    <t>Sun Dec 10 13:35:39 +0000 2017</t>
  </si>
  <si>
    <t>711237301637029890</t>
  </si>
  <si>
    <t>http://pbs.twimg.com/profile_images/930844292763078656/6FMmUnMp_normal.jpg</t>
  </si>
  <si>
    <t>http://twitter.com/poderoza_usa/statuses/939851104132661253</t>
  </si>
  <si>
    <t>939849020775845888</t>
  </si>
  <si>
    <t>Hommekemite1</t>
  </si>
  <si>
    <t>Sun Dec 10 13:27:22 +0000 2017</t>
  </si>
  <si>
    <t>2739079095</t>
  </si>
  <si>
    <t>http://pbs.twimg.com/profile_images/746346919006461952/K89oZQYP_normal.jpg</t>
  </si>
  <si>
    <t>http://twitter.com/Hommekemite1/statuses/939849020775845888</t>
  </si>
  <si>
    <t>939844417657233409</t>
  </si>
  <si>
    <t>PicotPhoto</t>
  </si>
  <si>
    <t>Sun Dec 10 13:09:05 +0000 2017</t>
  </si>
  <si>
    <t>524229912</t>
  </si>
  <si>
    <t>http://pbs.twimg.com/profile_images/939442762017050624/PrGfT2hY_normal.jpg</t>
  </si>
  <si>
    <t>Arras</t>
  </si>
  <si>
    <t>http://twitter.com/PicotPhoto/statuses/939844417657233409</t>
  </si>
  <si>
    <t>939843612036263936</t>
  </si>
  <si>
    <t>Ruben288397261</t>
  </si>
  <si>
    <t>Menos mal que "esto" no será nunca #Presidente de la #Generalitat de #Cataluña 🙄😥 Xavier García Albiol el #limpiador de #Badalona 😤 #DerechosHumanos #DiaDeLosDerechosHumanos #Rumanos #Gitanos #Respeto #Xenofobia #Racismo https://t.co/zNHgxz4k3k</t>
  </si>
  <si>
    <t>Sun Dec 10 13:05:53 +0000 2017</t>
  </si>
  <si>
    <t>780123192392384512</t>
  </si>
  <si>
    <t>http://pbs.twimg.com/profile_images/821426654727774208/4DXYaZkS_normal.jpg</t>
  </si>
  <si>
    <t xml:space="preserve">Alginet, Valencia España </t>
  </si>
  <si>
    <t>http://twitter.com/Ruben288397261/statuses/939843612036263936</t>
  </si>
  <si>
    <t>{"hashtags":[{"text":"Presidente","indices":[35,46]},{"text":"Generalitat","indices":[53,65]},{"text":"Cataluña","indices":[69,78]},{"text":"limpiador","indices":[106,116]},{"text":"Badalona","indices":[120,129]},{"text":"DerechosHumanos","indices":[132,148]},{"text":"DiaDeLosDerechosHumanos","indices":[149,173]},{"text":"Rumanos","indices":[174,182]},{"text":"Gitanos","indices":[183,191]},{"text":"Respeto","indices":[192,200]},{"text":"Xenofobia","indices":[201,211]},{"text":"Racismo","indices":[212,220]}],"symbols":[],"user_mentions":[],"urls":[],"media":[{"id":939843607766405100,"id_str":"939843607766405120","indices":[221,244],"media_url":"http://pbs.twimg.com/media/DQr-yCFWkAAiSqo.jpg","media_url_https":"https://pbs.twimg.com/media/DQr-yCFWkAAiSqo.jpg","url":"https://t.co/zNHgxz4k3k","display_url":"pic.twitter.com/zNHgxz4k3k","expanded_url":"https://twitter.com/Ruben288397261/status/939843612036263936/photo/1","type":"photo","sizes":{"small":{"w":644,"h":350,"resize":"fit"},"large":{"w":644,"h":350,"resize":"fit"},"thumb":{"w":150,"h":150,"resize":"crop"},"medium":{"w":644,"h":350,"resize":"fit"}}}]}</t>
  </si>
  <si>
    <t>939840547870699520</t>
  </si>
  <si>
    <t>JosianeCoutinho</t>
  </si>
  <si>
    <t>Sun Dec 10 12:53:42 +0000 2017</t>
  </si>
  <si>
    <t>122094557</t>
  </si>
  <si>
    <t>http://pbs.twimg.com/profile_images/912450110889631744/BO_toTiR_normal.jpg</t>
  </si>
  <si>
    <t>Goiânia, Goiás</t>
  </si>
  <si>
    <t>http://twitter.com/JosianeCoutinho/statuses/939840547870699520</t>
  </si>
  <si>
    <t>939837785518825473</t>
  </si>
  <si>
    <t>rgonzagacunha</t>
  </si>
  <si>
    <t>Sun Dec 10 12:42:44 +0000 2017</t>
  </si>
  <si>
    <t>2464575110</t>
  </si>
  <si>
    <t>http://pbs.twimg.com/profile_images/804718634631368704/QU6iLunm_normal.jpg</t>
  </si>
  <si>
    <t>Shambala</t>
  </si>
  <si>
    <t>http://twitter.com/rgonzagacunha/statuses/939837785518825473</t>
  </si>
  <si>
    <t>939825905404399616</t>
  </si>
  <si>
    <t>ElenaGlezBarrig</t>
  </si>
  <si>
    <t>Lo absurdo del #Racismo https://t.co/Pdke8FeMHR</t>
  </si>
  <si>
    <t>Sun Dec 10 11:55:31 +0000 2017</t>
  </si>
  <si>
    <t>2289556225</t>
  </si>
  <si>
    <t>http://pbs.twimg.com/profile_images/867319586227617792/E6mhLaoH_normal.jpg</t>
  </si>
  <si>
    <t>Zaragoza</t>
  </si>
  <si>
    <t>http://twitter.com/ElenaGlezBarrig/statuses/939825905404399616</t>
  </si>
  <si>
    <t>{"hashtags":[{"text":"Racismo","indices":[15,23]}],"symbols":[],"user_mentions":[],"urls":[],"media":[{"id":939825724848066600,"id_str":"939825724848066560","indices":[24,47],"media_url":"http://pbs.twimg.com/ext_tw_video_thumb/939825724848066560/pu/img/bXodgFXcdPze8VOh.jpg","media_url_https":"https://pbs.twimg.com/ext_tw_video_thumb/939825724848066560/pu/img/bXodgFXcdPze8VOh.jpg","url":"https://t.co/Pdke8FeMHR","display_url":"pic.twitter.com/Pdke8FeMHR","expanded_url":"https://twitter.com/ElenaGlezBarrig/status/939825905404399616/video/1","type":"photo","sizes":{"medium":{"w":400,"h":300,"resize":"fit"},"large":{"w":400,"h":300,"resize":"fit"},"thumb":{"w":150,"h":150,"resize":"crop"},"small":{"w":400,"h":300,"resize":"fit"}}}]}</t>
  </si>
  <si>
    <t>939824932590104576</t>
  </si>
  <si>
    <t>mlaucelli</t>
  </si>
  <si>
    <t>@Mallus_Malleus @Nega_Maiz Ah que los que ven T5 en Cataluña ya no sacan la bandera. #racismo en Valencia y ondesea</t>
  </si>
  <si>
    <t>Sun Dec 10 11:51:39 +0000 2017</t>
  </si>
  <si>
    <t>368508424</t>
  </si>
  <si>
    <t>Mallus_Malleus</t>
  </si>
  <si>
    <t>9088102</t>
  </si>
  <si>
    <t>939822221870223360</t>
  </si>
  <si>
    <t>http://pbs.twimg.com/profile_images/738645434743304192/eqZSV-tb_normal.jpg</t>
  </si>
  <si>
    <t>http://twitter.com/mlaucelli/statuses/939824932590104576</t>
  </si>
  <si>
    <t>{"hashtags":[{"text":"racismo","indices":[85,93]}],"symbols":[],"user_mentions":[{"screen_name":"Mallus_Malleus","name":"Galileu Galilei - Eppur si muove","id":368508424,"id_str":"368508424","indices":[0,15]},{"screen_name":"Nega_Maiz","name":"NEGA","id":3362559203,"id_str":"3362559203","indices":[16,26]}],"urls":[]}</t>
  </si>
  <si>
    <t>939812101132050437</t>
  </si>
  <si>
    <t>loDelta</t>
  </si>
  <si>
    <t>#racismo The Roma are yet again scapegoats for society’s ills | Kevin McKenna https://t.co/bBIxmVVEIE</t>
  </si>
  <si>
    <t>Sun Dec 10 11:00:40 +0000 2017</t>
  </si>
  <si>
    <t>146148965</t>
  </si>
  <si>
    <t>http://pbs.twimg.com/profile_images/916735815/img226_normal.jpg</t>
  </si>
  <si>
    <t>http://twitter.com/loDelta/statuses/939812101132050437</t>
  </si>
  <si>
    <t>{"hashtags":[{"text":"racismo","indices":[0,8]}],"symbols":[],"user_mentions":[],"urls":[{"url":"https://t.co/bBIxmVVEIE","expanded_url":"https://www.theguardian.com/commentisfree/2017/dec/10/roma-again-scapegoats-for-ills-of-society?CMP=share_btn_tw","display_url":"theguardian.com/commentisfree/…","indices":[78,101]}]}</t>
  </si>
  <si>
    <t>939811451102953474</t>
  </si>
  <si>
    <t>SedaEscarlate</t>
  </si>
  <si>
    <t>Sun Dec 10 10:58:05 +0000 2017</t>
  </si>
  <si>
    <t>224823269</t>
  </si>
  <si>
    <t>http://pbs.twimg.com/profile_images/938403980266430464/DE_c_oIu_normal.jpg</t>
  </si>
  <si>
    <t>http://twitter.com/SedaEscarlate/statuses/939811451102953474</t>
  </si>
  <si>
    <t>939801758041362432</t>
  </si>
  <si>
    <t>haurralde</t>
  </si>
  <si>
    <t>#GizaEskubideenEguna #DiaDeLosDerechosHumanos acercamos los #ODS desde una perspectiva de #DDHH a la #UNIVERSIDAD @DSSAniztasuna desmontando el #racismo con @AntumiToasije @upvehu @ONGDeuskadi @GPA_Grupo @Cooper2030ods @women2030 @e2020dss https://t.co/gC4ojACSPi</t>
  </si>
  <si>
    <t>Sun Dec 10 10:19:34 +0000 2017</t>
  </si>
  <si>
    <t>197851651</t>
  </si>
  <si>
    <t>http://pbs.twimg.com/profile_images/864914440675840002/Dm6mO6ac_normal.jpg</t>
  </si>
  <si>
    <t>Basque Country</t>
  </si>
  <si>
    <t>http://twitter.com/haurralde/statuses/939801758041362432</t>
  </si>
  <si>
    <t>{"hashtags":[{"text":"GizaEskubideenEguna","indices":[0,20]},{"text":"DiaDeLosDerechosHumanos","indices":[21,45]},{"text":"ODS","indices":[60,64]},{"text":"DDHH","indices":[90,95]},{"text":"UNIVERSIDAD","indices":[101,113]},{"text":"racismo","indices":[144,152]}],"symbols":[],"user_mentions":[{"screen_name":"DSSAniztasuna","name":"DSS Aniztasuna","id":2991692393,"id_str":"2991692393","indices":[114,128]},{"screen_name":"AntumiToasije","name":"Antumi Toasijé","id":2507005819,"id_str":"2507005819","indices":[157,171]},{"screen_name":"upvehu","name":"UPV/EHU","id":107051182,"id_str":"107051182","indices":[172,179]},{"screen_name":"ONGDeuskadi","name":"Coordinadora de ONGD de Euskadi","id":372229982,"id_str":"372229982","indices":[180,192]},{"screen_name":"GPA_Grupo","name":"Grupo Pro Africa","id":3294045071,"id_str":"3294045071","indices":[193,203]},{"screen_name":"Cooper2030ods","name":"Agenda 2030 ODS","id":1927679670,"id_str":"1927679670","indices":[204,218]},{"screen_name":"women2030","name":"Women2030","id":736579565557026800,"id_str":"736579565557026817","indices":[219,229]},{"screen_name":"e2020dss","name":"Estrategia Donostia","id":523160444,"id_str":"523160444","indices":[230,239]}],"urls":[],"media":[{"id":939800999019106300,"id_str":"939800999019106304","indices":[240,263],"media_url":"http://pbs.twimg.com/media/DQrYB4IXUAAievZ.jpg","media_url_https":"https://pbs.twimg.com/media/DQrYB4IXUAAievZ.jpg","url":"https://t.co/gC4ojACSPi","display_url":"pic.twitter.com/gC4ojACSPi","expanded_url":"https://twitter.com/haurralde/status/939801758041362432/photo/1","type":"photo","sizes":{"medium":{"w":640,"h":480,"resize":"fit"},"large":{"w":640,"h":480,"resize":"fit"},"thumb":{"w":150,"h":150,"resize":"crop"},"small":{"w":640,"h":480,"resize":"fit"}}}]}</t>
  </si>
  <si>
    <t>939797891211825152</t>
  </si>
  <si>
    <t>Mariableuee</t>
  </si>
  <si>
    <t>Sun Dec 10 10:04:12 +0000 2017</t>
  </si>
  <si>
    <t>2612041957</t>
  </si>
  <si>
    <t>http://pbs.twimg.com/profile_images/490838513063981056/pUAdYdn1_normal.jpeg</t>
  </si>
  <si>
    <t>Paris</t>
  </si>
  <si>
    <t>http://twitter.com/Mariableuee/statuses/939797891211825152</t>
  </si>
  <si>
    <t>939789200995635200</t>
  </si>
  <si>
    <t>Tesseract_fr</t>
  </si>
  <si>
    <t>Sun Dec 10 09:29:40 +0000 2017</t>
  </si>
  <si>
    <t>731208058500681728</t>
  </si>
  <si>
    <t>http://pbs.twimg.com/profile_images/740614488957804544/dW2FdOBr_normal.jpg</t>
  </si>
  <si>
    <t>Rhône-Alpes, France</t>
  </si>
  <si>
    <t>http://twitter.com/Tesseract_fr/statuses/939789200995635200</t>
  </si>
  <si>
    <t>939788797134409728</t>
  </si>
  <si>
    <t>bob10957</t>
  </si>
  <si>
    <t>Sun Dec 10 09:28:04 +0000 2017</t>
  </si>
  <si>
    <t>738399980847779844</t>
  </si>
  <si>
    <t>http://pbs.twimg.com/profile_images/748133222488412160/bB2ek39A_normal.jpg</t>
  </si>
  <si>
    <t>Ile-de-France, France</t>
  </si>
  <si>
    <t>http://twitter.com/bob10957/statuses/939788797134409728</t>
  </si>
  <si>
    <t>939784597721829381</t>
  </si>
  <si>
    <t>angelo_log666</t>
  </si>
  <si>
    <t>Sun Dec 10 09:11:23 +0000 2017</t>
  </si>
  <si>
    <t>839518334102171649</t>
  </si>
  <si>
    <t>http://pbs.twimg.com/profile_images/939045832988549121/0zhLmxOj_normal.jpg</t>
  </si>
  <si>
    <t>En terre d'Ironie et Moquerie</t>
  </si>
  <si>
    <t>http://twitter.com/angelo_log666/statuses/939784597721829381</t>
  </si>
  <si>
    <t>939777999586713602</t>
  </si>
  <si>
    <t>El auge del #Racismo en nuestra época, un problema que nos debería preocupar a todos https://t.co/ZzWW1w0ZBi</t>
  </si>
  <si>
    <t>Sun Dec 10 08:45:09 +0000 2017</t>
  </si>
  <si>
    <t>http://twitter.com/BlogLCU/statuses/939777999586713602</t>
  </si>
  <si>
    <t>{"hashtags":[{"text":"Racismo","indices":[12,20]}],"symbols":[],"user_mentions":[],"urls":[{"url":"https://t.co/ZzWW1w0ZBi","expanded_url":"http://goo.gl/zrKnkO","display_url":"goo.gl/zrKnkO","indices":[85,108]}]}</t>
  </si>
  <si>
    <t>939776811461988352</t>
  </si>
  <si>
    <t>lisleinsoumise</t>
  </si>
  <si>
    <t>Sun Dec 10 08:40:26 +0000 2017</t>
  </si>
  <si>
    <t>736908109654990849</t>
  </si>
  <si>
    <t>http://pbs.twimg.com/profile_images/934775318090575872/5zQT863K_normal.jpg</t>
  </si>
  <si>
    <t>L'Isle-Jourdain, France</t>
  </si>
  <si>
    <t>http://twitter.com/lisleinsoumise/statuses/939776811461988352</t>
  </si>
  <si>
    <t>939772745205866496</t>
  </si>
  <si>
    <t>Antifaxismoa</t>
  </si>
  <si>
    <t>Día Internacional de los Derechos Humanos, un día que en Euskal Herria no podemos celebrar íntegramente, por incumplimiento #DDHH 
#LibertadExpresion #Censura #Apartheid 
#DerechoPresos
#MemoriaVerdadJusticiaReparacion
#Trabajo #Vivienda 
#Racismo #Sexismo #Fascismo #LGTBfobia</t>
  </si>
  <si>
    <t>Sun Dec 10 08:24:17 +0000 2017</t>
  </si>
  <si>
    <t>166230558</t>
  </si>
  <si>
    <t>http://pbs.twimg.com/profile_images/900722882749267968/pW1Fw9ZN_normal.jpg</t>
  </si>
  <si>
    <t>Euskal Herria</t>
  </si>
  <si>
    <t>http://twitter.com/Antifaxismoa/statuses/939772745205866496</t>
  </si>
  <si>
    <t>{"hashtags":[{"text":"DDHH","indices":[124,129]},{"text":"LibertadExpresion","indices":[131,149]},{"text":"Censura","indices":[150,158]},{"text":"Apartheid","indices":[159,169]},{"text":"DerechoPresos","indices":[171,185]},{"text":"MemoriaVerdadJusticiaReparacion","indices":[186,218]},{"text":"Trabajo","indices":[219,227]},{"text":"Vivienda","indices":[228,237]},{"text":"Racismo","indices":[239,247]},{"text":"Sexismo","indices":[248,256]},{"text":"Fascismo","indices":[257,266]},{"text":"LGTBfobia","indices":[267,277]}],"symbols":[],"user_mentions":[],"urls":[]}</t>
  </si>
  <si>
    <t>939739231869644800</t>
  </si>
  <si>
    <t>jaidanmaries</t>
  </si>
  <si>
    <t>RT @InfoRacism: Thank You, South Africa: What Americans Can Learn from South Africa’s Example  
Now they are playing a role in confronting #racism 📣
https://t.co/5KDNRmnS7O
#USA #SouthAfrica #Racismo #AMJoy #American #BlackLivesMatter https://t.co/gijTWGk6rf</t>
  </si>
  <si>
    <t>Sun Dec 10 06:11:07 +0000 2017</t>
  </si>
  <si>
    <t>3387528592</t>
  </si>
  <si>
    <t>http://pbs.twimg.com/profile_images/925838712570646528/Uhc5qBSu_normal.jpg</t>
  </si>
  <si>
    <t>plus.google.com/+JaidanMaries</t>
  </si>
  <si>
    <t>http://twitter.com/jaidanmaries/statuses/939739231869644800</t>
  </si>
  <si>
    <t>{"hashtags":[{"text":"racism","indices":[139,146]},{"text":"USA","indices":[175,179]},{"text":"SouthAfrica","indices":[180,192]},{"text":"Racismo","indices":[193,201]},{"text":"AMJoy","indices":[202,208]},{"text":"American","indices":[209,218]},{"text":"BlackLivesMatter","indices":[219,236]}],"symbols":[],"user_mentions":[{"screen_name":"InfoRacism","name":"Fight Racism","id":930749055839457300,"id_str":"930749055839457280","indices":[3,14]}],"urls":[{"url":"https://t.co/5KDNRmnS7O","expanded_url":"http://bit.ly/2kgjWyY","display_url":"bit.ly/2kgjWyY","indices":[150,173]},{"url":"https://t.co/gijTWGk6rf","expanded_url":"http://bit.ly/2jEH2Q7","display_url":"bit.ly/2jEH2Q7","indices":[237,260]}]}</t>
  </si>
  <si>
    <t>939723999038361600</t>
  </si>
  <si>
    <t>@Micaa_ele @Ivann67 @martinibsb @emicida A miscigenação no Brasil aconteceu, obviamente, com o cruzamento entre as diversas raças. O fato de ter ocorrido voluntária ou involuntariamente em alguns casos não afeta a realidade ATUAL. Ainda bem que somos um PAÍS MESTIÇO, com muito menos racismo do que outros. 
#racismo</t>
  </si>
  <si>
    <t>Sun Dec 10 05:10:35 +0000 2017</t>
  </si>
  <si>
    <t>701258800775434240</t>
  </si>
  <si>
    <t>Micaa_ele</t>
  </si>
  <si>
    <t>939103581692710912</t>
  </si>
  <si>
    <t>http://twitter.com/CristPolit/statuses/939723999038361600</t>
  </si>
  <si>
    <t>{"hashtags":[{"text":"racismo","indices":[308,316]}],"symbols":[],"user_mentions":[{"screen_name":"Micaa_ele","name":"Mika","id":701258800775434200,"id_str":"701258800775434240","indices":[0,10]},{"screen_name":"Ivann67","name":"Ivan N","id":53376139,"id_str":"53376139","indices":[11,19]},{"screen_name":"martinibsb","name":"◤✠◢ MARTINI ◤✠◢","id":38069076,"id_str":"38069076","indices":[20,31]},{"screen_name":"emicida","name":"emicida","id":21054053,"id_str":"21054053","indices":[32,40]}],"urls":[]}</t>
  </si>
  <si>
    <t>939721939832246272</t>
  </si>
  <si>
    <t>@Micaa_ele @Ivann67 @martinibsb @emicida Dizer que pardos/mestiços são obrigatoriamente "negros" (sendo que são uma mistura de raças) é sim uma FRAUDE ESTATÍSTICA, com objetivos politiqueiros. As pessoas "morenas" (maioria dos brasileiros) não tem que se considerarem "negras" só porque algum grupo tá mandando.
#racismo</t>
  </si>
  <si>
    <t>Sun Dec 10 05:02:24 +0000 2017</t>
  </si>
  <si>
    <t>939102194456031232</t>
  </si>
  <si>
    <t>http://twitter.com/CristPolit/statuses/939721939832246272</t>
  </si>
  <si>
    <t>{"hashtags":[{"text":"racismo","indices":[312,320]}],"symbols":[],"user_mentions":[{"screen_name":"Micaa_ele","name":"Mika","id":701258800775434200,"id_str":"701258800775434240","indices":[0,10]},{"screen_name":"Ivann67","name":"Ivan N","id":53376139,"id_str":"53376139","indices":[11,19]},{"screen_name":"martinibsb","name":"◤✠◢ MARTINI ◤✠◢","id":38069076,"id_str":"38069076","indices":[20,31]},{"screen_name":"emicida","name":"emicida","id":21054053,"id_str":"21054053","indices":[32,40]}],"urls":[]}</t>
  </si>
  <si>
    <t>939720896272617472</t>
  </si>
  <si>
    <t>PatasDeRa</t>
  </si>
  <si>
    <t>Sun Dec 10 04:58:15 +0000 2017</t>
  </si>
  <si>
    <t>1317073951</t>
  </si>
  <si>
    <t>Goiânia, Go</t>
  </si>
  <si>
    <t>http://twitter.com/PatasDeRa/statuses/939720896272617472</t>
  </si>
  <si>
    <t>939720296835223552</t>
  </si>
  <si>
    <t>@Micaa_ele @Ivann67 @martinibsb @emicida Orgulho é o contrário de HUMILDADE. Orgulho não é bem uma virtude... Mas se a pessoa quer ter orgulho de sua cor de pele, tipo "orgulho negro", ok. Curioso é que quando alguém fala de "orgulho branco" aí acham um horror racista...  😱
#racismo #orgulhonegro #orgulhobranco</t>
  </si>
  <si>
    <t>Sun Dec 10 04:55:52 +0000 2017</t>
  </si>
  <si>
    <t>939099652410011649</t>
  </si>
  <si>
    <t>http://twitter.com/CristPolit/statuses/939720296835223552</t>
  </si>
  <si>
    <t>{"hashtags":[{"text":"racismo","indices":[275,283]},{"text":"orgulhonegro","indices":[284,297]},{"text":"orgulhobranco","indices":[298,312]}],"symbols":[],"user_mentions":[{"screen_name":"Micaa_ele","name":"Mika","id":701258800775434200,"id_str":"701258800775434240","indices":[0,10]},{"screen_name":"Ivann67","name":"Ivan N","id":53376139,"id_str":"53376139","indices":[11,19]},{"screen_name":"martinibsb","name":"◤✠◢ MARTINI ◤✠◢","id":38069076,"id_str":"38069076","indices":[20,31]},{"screen_name":"emicida","name":"emicida","id":21054053,"id_str":"21054053","indices":[32,40]}],"urls":[]}</t>
  </si>
  <si>
    <t>939715344826093568</t>
  </si>
  <si>
    <t>Thank You, South Africa: What Americans Can Learn from South Africa’s Example  
Now they are playing a role in confronting #racism 📣
https://t.co/nkibiEstvg
#USA #SouthAfrica #Racismo #AMJoy #American #BlackLivesMatter https://t.co/t9etRX9xeC</t>
  </si>
  <si>
    <t>Sun Dec 10 04:36:11 +0000 2017</t>
  </si>
  <si>
    <t>http://twitter.com/InfoRacism/statuses/939715344826093568</t>
  </si>
  <si>
    <t>{"hashtags":[{"text":"racism","indices":[123,130]},{"text":"USA","indices":[159,163]},{"text":"SouthAfrica","indices":[164,176]},{"text":"Racismo","indices":[177,185]},{"text":"AMJoy","indices":[186,192]},{"text":"American","indices":[193,202]},{"text":"BlackLivesMatter","indices":[203,220]}],"symbols":[],"user_mentions":[],"urls":[{"url":"https://t.co/nkibiEstvg","expanded_url":"https://goo.gl/T1ys2V","display_url":"goo.gl/T1ys2V","indices":[134,157]}],"media":[{"id":939715320574509000,"id_str":"939715320574509056","indices":[221,244],"media_url":"http://pbs.twimg.com/media/DQqKGvDWAAAmnKC.jpg","media_url_https":"https://pbs.twimg.com/media/DQqKGvDWAAAmnKC.jpg","url":"https://t.co/t9etRX9xeC","display_url":"pic.twitter.com/t9etRX9xeC","expanded_url":"https://twitter.com/InfoRacism/status/939715344826093568/photo/1","type":"photo","sizes":{"small":{"w":680,"h":680,"resize":"fit"},"thumb":{"w":150,"h":150,"resize":"crop"},"large":{"w":1024,"h":1024,"resize":"fit"},"medium":{"w":1024,"h":1024,"resize":"fit"}}}]}</t>
  </si>
  <si>
    <t>939705141686652928</t>
  </si>
  <si>
    <t>todanine</t>
  </si>
  <si>
    <t>Sun Dec 10 03:55:39 +0000 2017</t>
  </si>
  <si>
    <t>40386946</t>
  </si>
  <si>
    <t>http://pbs.twimg.com/profile_images/899001789919494145/7qhipZlc_normal.jpg</t>
  </si>
  <si>
    <t>Belo Horizonte</t>
  </si>
  <si>
    <t>http://twitter.com/todanine/statuses/939705141686652928</t>
  </si>
  <si>
    <t>939698455341096960</t>
  </si>
  <si>
    <t>gathaz_</t>
  </si>
  <si>
    <t>Sun Dec 10 03:29:05 +0000 2017</t>
  </si>
  <si>
    <t>66810400</t>
  </si>
  <si>
    <t>http://pbs.twimg.com/profile_images/939141997880897536/_jOpPYzM_normal.jpg</t>
  </si>
  <si>
    <t>Salvador, Bahia.</t>
  </si>
  <si>
    <t>http://twitter.com/gathaz_/statuses/939698455341096960</t>
  </si>
  <si>
    <t>939698246779318272</t>
  </si>
  <si>
    <t>JartoYa</t>
  </si>
  <si>
    <t>Atacan a batazos y al grito de "terroristas de ISIS" a familia hispana que hablaba español https://t.co/JdgRAg2OkS via @UniNoticias #CrimenDeOdio #Racista #Racismo #Ontario #Canadá #Agresión</t>
  </si>
  <si>
    <t>Sun Dec 10 03:28:15 +0000 2017</t>
  </si>
  <si>
    <t>280676667</t>
  </si>
  <si>
    <t>http://pbs.twimg.com/profile_images/893324225200738305/mj_GRB-e_normal.jpg</t>
  </si>
  <si>
    <t>Ciudadano del Mundo</t>
  </si>
  <si>
    <t>http://twitter.com/JartoYa/statuses/939698246779318272</t>
  </si>
  <si>
    <t>{"hashtags":[{"text":"CrimenDeOdio","indices":[132,145]},{"text":"Racista","indices":[146,154]},{"text":"Racismo","indices":[155,163]},{"text":"Ontario","indices":[164,172]},{"text":"Canadá","indices":[173,180]},{"text":"Agresión","indices":[181,190]}],"symbols":[],"user_mentions":[{"screen_name":"UniNoticias","name":"Univision Noticias","id":35785401,"id_str":"35785401","indices":[119,131]}],"urls":[{"url":"https://t.co/JdgRAg2OkS","expanded_url":"http://uni.vi/z5Lh100SLEL","display_url":"uni.vi/z5Lh100SLEL","indices":[91,114]}]}</t>
  </si>
  <si>
    <t>939691959442132992</t>
  </si>
  <si>
    <t>alopretinha</t>
  </si>
  <si>
    <t>Sun Dec 10 03:03:16 +0000 2017</t>
  </si>
  <si>
    <t>3379898260</t>
  </si>
  <si>
    <t>http://pbs.twimg.com/profile_images/935286561435979776/p10d8FSQ_normal.jpg</t>
  </si>
  <si>
    <t>Taquara, Rio de Janeiro</t>
  </si>
  <si>
    <t>http://twitter.com/alopretinha/statuses/939691959442132992</t>
  </si>
  <si>
    <t>939672933886132224</t>
  </si>
  <si>
    <t>HelismarAzevedo</t>
  </si>
  <si>
    <t>Sun Dec 10 01:47:40 +0000 2017</t>
  </si>
  <si>
    <t>323935866</t>
  </si>
  <si>
    <t>http://pbs.twimg.com/profile_images/913134327919206402/nfDZr7ai_normal.jpg</t>
  </si>
  <si>
    <t>Meier - RJ</t>
  </si>
  <si>
    <t>http://twitter.com/HelismarAzevedo/statuses/939672933886132224</t>
  </si>
  <si>
    <t>939672352484413440</t>
  </si>
  <si>
    <t>Sun Dec 10 01:45:21 +0000 2017</t>
  </si>
  <si>
    <t>http://twitter.com/fer_ruffa/statuses/939672352484413440</t>
  </si>
  <si>
    <t>939671421726482433</t>
  </si>
  <si>
    <t>SonnezlaLarme</t>
  </si>
  <si>
    <t>Sun Dec 10 01:41:39 +0000 2017</t>
  </si>
  <si>
    <t>2318535210</t>
  </si>
  <si>
    <t>http://pbs.twimg.com/profile_images/722079820608323584/BHXWVYc4_normal.jpg</t>
  </si>
  <si>
    <t>[Ile-de-France]</t>
  </si>
  <si>
    <t>http://twitter.com/SonnezlaLarme/statuses/939671421726482433</t>
  </si>
  <si>
    <t>939670898935771137</t>
  </si>
  <si>
    <t>muringa77</t>
  </si>
  <si>
    <t>Sun Dec 10 01:39:35 +0000 2017</t>
  </si>
  <si>
    <t>44451977</t>
  </si>
  <si>
    <t>http://pbs.twimg.com/profile_images/603001004364267520/NVF3OM8h_normal.jpg</t>
  </si>
  <si>
    <t>Fundo do Poço, complemento - f</t>
  </si>
  <si>
    <t>http://twitter.com/muringa77/statuses/939670898935771137</t>
  </si>
  <si>
    <t>939667797591953408</t>
  </si>
  <si>
    <t>ChristLedieu</t>
  </si>
  <si>
    <t>Sun Dec 10 01:27:15 +0000 2017</t>
  </si>
  <si>
    <t>2149968134</t>
  </si>
  <si>
    <t>http://pbs.twimg.com/profile_images/378800000635302233/6a2ce6383534480e154f85617e535383_normal.jpeg</t>
  </si>
  <si>
    <t>Mon squat</t>
  </si>
  <si>
    <t>http://twitter.com/ChristLedieu/statuses/939667797591953408</t>
  </si>
  <si>
    <t>939666219329826816</t>
  </si>
  <si>
    <t>Altai_Armande</t>
  </si>
  <si>
    <t>Sun Dec 10 01:20:59 +0000 2017</t>
  </si>
  <si>
    <t>1680873980</t>
  </si>
  <si>
    <t>http://pbs.twimg.com/profile_images/378800000318440150/9152648435f5d1f62cb1f9aa6282370d_normal.png</t>
  </si>
  <si>
    <t>http://twitter.com/Altai_Armande/statuses/939666219329826816</t>
  </si>
  <si>
    <t>939662579781206016</t>
  </si>
  <si>
    <t>franklucas9223</t>
  </si>
  <si>
    <t>Sun Dec 10 01:06:31 +0000 2017</t>
  </si>
  <si>
    <t>768166528273543168</t>
  </si>
  <si>
    <t>http://pbs.twimg.com/profile_images/929526128104169473/GtDmDKer_normal.jpg</t>
  </si>
  <si>
    <t>http://twitter.com/franklucas9223/statuses/939662579781206016</t>
  </si>
  <si>
    <t>939654330042535936</t>
  </si>
  <si>
    <t>elimparciales</t>
  </si>
  <si>
    <t>#Racismo 🇺🇸 La comunidad afroamericana se lanza contra Trump por acudir a un homenaje a los negros asesinados en la lucha por la conquista de los derechos civiles en EEUU https://t.co/GNMiuWeUcA</t>
  </si>
  <si>
    <t>Sun Dec 10 00:33:44 +0000 2017</t>
  </si>
  <si>
    <t>32333056</t>
  </si>
  <si>
    <t>http://pbs.twimg.com/profile_images/903537627214827521/-pC-h5wB_normal.jpg</t>
  </si>
  <si>
    <t>http://twitter.com/elimparciales/statuses/939654330042535936</t>
  </si>
  <si>
    <t>{"hashtags":[{"text":"Racismo","indices":[0,8]}],"symbols":[],"user_mentions":[],"urls":[{"url":"https://t.co/GNMiuWeUcA","expanded_url":"https://www.elimparcial.es/noticia/184497/mundo/la-comunidad-negra-boicotea-el-homenaje-del-racista-trump-a-los-afromericanos-asesinados-por-los-derechos-civiles.html","display_url":"elimparcial.es/noticia/184497…","indices":[171,194]}]}</t>
  </si>
  <si>
    <t>939651293022433280</t>
  </si>
  <si>
    <t>teorolezeiro</t>
  </si>
  <si>
    <t>#Racismo a gente vê por aqui...
Detalhe, é isso que ouço todo dia em casa dessa pessoa, são coisas ridículas que tenho que ouvir da minha irmã e da minha mãe. https://t.co/bwSR6bcfmO</t>
  </si>
  <si>
    <t>Sun Dec 10 00:21:40 +0000 2017</t>
  </si>
  <si>
    <t>1199184996</t>
  </si>
  <si>
    <t>http://pbs.twimg.com/profile_images/928291442019233792/05wFeZZx_normal.jpg</t>
  </si>
  <si>
    <t>Rio de Janeiro - Brazil</t>
  </si>
  <si>
    <t>http://twitter.com/teorolezeiro/statuses/939651293022433280</t>
  </si>
  <si>
    <t>{"hashtags":[{"text":"Racismo","indices":[0,8]}],"symbols":[],"user_mentions":[],"urls":[],"media":[{"id":939650459698188300,"id_str":"939650459698188295","indices":[159,182],"media_url":"http://pbs.twimg.com/ext_tw_video_thumb/939650459698188295/pu/img/TvRpCqeD7tSMamkq.jpg","media_url_https":"https://pbs.twimg.com/ext_tw_video_thumb/939650459698188295/pu/img/TvRpCqeD7tSMamkq.jpg","url":"https://t.co/bwSR6bcfmO","display_url":"pic.twitter.com/bwSR6bcfmO","expanded_url":"https://twitter.com/teorolezeiro/status/939651293022433280/video/1","type":"photo","sizes":{"large":{"w":720,"h":1280,"resize":"fit"},"small":{"w":383,"h":680,"resize":"fit"},"thumb":{"w":150,"h":150,"resize":"crop"},"medium":{"w":675,"h":1200,"resize":"fit"}}}]}</t>
  </si>
  <si>
    <t>939645415636525056</t>
  </si>
  <si>
    <t>33. Un caso de racismo radical es cuando los Nazis utilizaban a las mujeres, las violaban y maltrataban, e incluso tenían campos de concentración solo para mujeres. @ideasenelcole #racismo</t>
  </si>
  <si>
    <t>Sat Dec 09 23:58:19 +0000 2017</t>
  </si>
  <si>
    <t>http://twitter.com/MFernandaBojor1/statuses/939645415636525056</t>
  </si>
  <si>
    <t>{"hashtags":[{"text":"racismo","indices":[180,188]}],"symbols":[],"user_mentions":[{"screen_name":"ideasenelcole","name":"Ideas en el ColeMex","id":2835953875,"id_str":"2835953875","indices":[165,179]}],"urls":[]}</t>
  </si>
  <si>
    <t>939643358502440961</t>
  </si>
  <si>
    <t>RiceRcaR07</t>
  </si>
  <si>
    <t>Sat Dec 09 23:50:09 +0000 2017</t>
  </si>
  <si>
    <t>15720120</t>
  </si>
  <si>
    <t>http://pbs.twimg.com/profile_images/444233593515421696/xR1tBQi-_normal.jpeg</t>
  </si>
  <si>
    <t>noosphère</t>
  </si>
  <si>
    <t>http://twitter.com/RiceRcaR07/statuses/939643358502440961</t>
  </si>
  <si>
    <t>939642974643933184</t>
  </si>
  <si>
    <t>PollyanaSantos</t>
  </si>
  <si>
    <t>Sat Dec 09 23:48:37 +0000 2017</t>
  </si>
  <si>
    <t>61345435</t>
  </si>
  <si>
    <t>http://pbs.twimg.com/profile_images/877648942649012224/96bRhdLq_normal.jpg</t>
  </si>
  <si>
    <t>Pernambuco, Brasil</t>
  </si>
  <si>
    <t>http://twitter.com/PollyanaSantos/statuses/939642974643933184</t>
  </si>
  <si>
    <t>939642107832295425</t>
  </si>
  <si>
    <t>jserafim627</t>
  </si>
  <si>
    <t>Sat Dec 09 23:45:10 +0000 2017</t>
  </si>
  <si>
    <t>3078937896</t>
  </si>
  <si>
    <t>http://pbs.twimg.com/profile_images/891690271339159553/D10YCvX__normal.jpg</t>
  </si>
  <si>
    <t>Osasco, Brasil</t>
  </si>
  <si>
    <t>http://twitter.com/jserafim627/statuses/939642107832295425</t>
  </si>
  <si>
    <t>939640756733665281</t>
  </si>
  <si>
    <t>dget7</t>
  </si>
  <si>
    <t>Sat Dec 09 23:39:48 +0000 2017</t>
  </si>
  <si>
    <t>64502626</t>
  </si>
  <si>
    <t>http://pbs.twimg.com/profile_images/745391941865529345/tKIDmKJR_normal.jpg</t>
  </si>
  <si>
    <t>http://twitter.com/dget7/statuses/939640756733665281</t>
  </si>
  <si>
    <t>939640547718975488</t>
  </si>
  <si>
    <t>lopezdominique2</t>
  </si>
  <si>
    <t>Sat Dec 09 23:38:58 +0000 2017</t>
  </si>
  <si>
    <t>494116231</t>
  </si>
  <si>
    <t>http://pbs.twimg.com/profile_images/1840867620/img005_normal.jpg</t>
  </si>
  <si>
    <t>FRANCE région  Ile de France</t>
  </si>
  <si>
    <t>http://twitter.com/lopezdominique2/statuses/939640547718975488</t>
  </si>
  <si>
    <t>939634384633778177</t>
  </si>
  <si>
    <t>es1810</t>
  </si>
  <si>
    <t>Sat Dec 09 23:14:29 +0000 2017</t>
  </si>
  <si>
    <t>364760515</t>
  </si>
  <si>
    <t>http://pbs.twimg.com/profile_images/794466605568770048/9SWU5ZvB_normal.jpg</t>
  </si>
  <si>
    <t>http://twitter.com/es1810/statuses/939634384633778177</t>
  </si>
  <si>
    <t>939628423701565440</t>
  </si>
  <si>
    <t>albertina1970</t>
  </si>
  <si>
    <t>RT @geledes: Identificado um dos autores de ataque racista na UnB ocorrido em 2015
#geledes #racismo #racismonaescola  #UnB
https://t.co/3u2itMpphk https://t.co/LpUlKan9I1</t>
  </si>
  <si>
    <t>Sat Dec 09 22:50:48 +0000 2017</t>
  </si>
  <si>
    <t>77789191</t>
  </si>
  <si>
    <t>http://pbs.twimg.com/profile_images/439320114/albertinaaraujo_hotmail.com_21629440_normal.jpg</t>
  </si>
  <si>
    <t>http://twitter.com/albertina1970/statuses/939628423701565440</t>
  </si>
  <si>
    <t>{"hashtags":[{"text":"geledes","indices":[83,91]},{"text":"racismo","indices":[92,100]},{"text":"racismonaescola","indices":[101,117]},{"text":"UnB","indices":[119,123]}],"symbols":[],"user_mentions":[{"screen_name":"geledes","name":"Geledés Mulher Negra","id":43290742,"id_str":"43290742","indices":[3,11]}],"urls":[]}</t>
  </si>
  <si>
    <t>939627932628275205</t>
  </si>
  <si>
    <t>HuggyLes</t>
  </si>
  <si>
    <t>Sat Dec 09 22:48:51 +0000 2017</t>
  </si>
  <si>
    <t>865547990219370502</t>
  </si>
  <si>
    <t>http://pbs.twimg.com/profile_images/906896108789620736/FsKXRpSu_normal.jpg</t>
  </si>
  <si>
    <t>http://twitter.com/HuggyLes/statuses/939627932628275205</t>
  </si>
  <si>
    <t>939625726759849984</t>
  </si>
  <si>
    <t>El #Racismo NO es una moda, pero está de vuelta y con fuerza https://t.co/w3vBmUkk7I</t>
  </si>
  <si>
    <t>Sat Dec 09 22:40:05 +0000 2017</t>
  </si>
  <si>
    <t>http://twitter.com/BlogLCU/statuses/939625726759849984</t>
  </si>
  <si>
    <t>{"hashtags":[{"text":"Racismo","indices":[3,11]}],"symbols":[],"user_mentions":[],"urls":[{"url":"https://t.co/w3vBmUkk7I","expanded_url":"http://goo.gl/zrKnkO?btz18=2240120509","display_url":"goo.gl/zrKnkO?btz18=2…","indices":[61,84]}]}</t>
  </si>
  <si>
    <t>939625325587238912</t>
  </si>
  <si>
    <t>agneskz</t>
  </si>
  <si>
    <t>Sat Dec 09 22:38:29 +0000 2017</t>
  </si>
  <si>
    <t>281169204</t>
  </si>
  <si>
    <t>http://pbs.twimg.com/profile_images/634051611237711872/kWnbU2ZP_normal.jpg</t>
  </si>
  <si>
    <t>sp brasil</t>
  </si>
  <si>
    <t>http://twitter.com/agneskz/statuses/939625325587238912</t>
  </si>
  <si>
    <t>939624531211247622</t>
  </si>
  <si>
    <t>abasladroite</t>
  </si>
  <si>
    <t>Sat Dec 09 22:35:20 +0000 2017</t>
  </si>
  <si>
    <t>415055003</t>
  </si>
  <si>
    <t>http://pbs.twimg.com/profile_images/821956123678871552/LAX6f3VM_normal.jpg</t>
  </si>
  <si>
    <t>http://twitter.com/abasladroite/statuses/939624531211247622</t>
  </si>
  <si>
    <t>939623758712770560</t>
  </si>
  <si>
    <t>belgestousegaux</t>
  </si>
  <si>
    <t>Sat Dec 09 22:32:16 +0000 2017</t>
  </si>
  <si>
    <t>2799453305</t>
  </si>
  <si>
    <t>http://pbs.twimg.com/profile_images/720694309205516288/W0PCJlxP_normal.jpg</t>
  </si>
  <si>
    <t>http://twitter.com/belgestousegaux/statuses/939623758712770560</t>
  </si>
  <si>
    <t>939622667526791168</t>
  </si>
  <si>
    <t>clairock</t>
  </si>
  <si>
    <t>Sat Dec 09 22:27:55 +0000 2017</t>
  </si>
  <si>
    <t>250184639</t>
  </si>
  <si>
    <t>http://pbs.twimg.com/profile_images/749576575696441344/0WLX8vZl_normal.jpg</t>
  </si>
  <si>
    <t>http://twitter.com/clairock/statuses/939622667526791168</t>
  </si>
  <si>
    <t>939621609706545153</t>
  </si>
  <si>
    <t>Zolapakret</t>
  </si>
  <si>
    <t>Sat Dec 09 22:23:43 +0000 2017</t>
  </si>
  <si>
    <t>771658123845132289</t>
  </si>
  <si>
    <t>http://pbs.twimg.com/profile_images/772782704941236224/qxL3F5L3_normal.jpg</t>
  </si>
  <si>
    <t>http://twitter.com/Zolapakret/statuses/939621609706545153</t>
  </si>
  <si>
    <t>939621324347138049</t>
  </si>
  <si>
    <t>Je valide ! #Racisme #Racism #Racismo https://t.co/4nL7CkwiJY</t>
  </si>
  <si>
    <t>Sat Dec 09 22:22:35 +0000 2017</t>
  </si>
  <si>
    <t>http://twitter.com/fo_sag/statuses/939621324347138049</t>
  </si>
  <si>
    <t>{"hashtags":[{"text":"Racisme","indices":[12,20]},{"text":"Racism","indices":[21,28]},{"text":"Racismo","indices":[29,37]}],"symbols":[],"user_mentions":[],"urls":[],"media":[{"id":939621224627494900,"id_str":"939621224627494913","indices":[38,61],"media_url":"http://pbs.twimg.com/ext_tw_video_thumb/939621224627494913/pu/img/iM2DEr8rf5ntT-zB.jpg","media_url_https":"https://pbs.twimg.com/ext_tw_video_thumb/939621224627494913/pu/img/iM2DEr8rf5ntT-zB.jpg","url":"https://t.co/4nL7CkwiJY","display_url":"pic.twitter.com/4nL7CkwiJY","expanded_url":"https://twitter.com/fo_sag/status/939621324347138049/video/1","type":"photo","sizes":{"large":{"w":400,"h":224,"resize":"fit"},"thumb":{"w":150,"h":150,"resize":"crop"},"medium":{"w":400,"h":224,"resize":"fit"},"small":{"w":400,"h":224,"resize":"fit"}}}]}</t>
  </si>
  <si>
    <t>939620790881931264</t>
  </si>
  <si>
    <t>Boydamagia</t>
  </si>
  <si>
    <t>Sat Dec 09 22:20:28 +0000 2017</t>
  </si>
  <si>
    <t>46941910</t>
  </si>
  <si>
    <t>http://pbs.twimg.com/profile_images/801532888659488769/U_W7rMuz_normal.jpg</t>
  </si>
  <si>
    <t>Brasília, Brazil</t>
  </si>
  <si>
    <t>http://twitter.com/Boydamagia/statuses/939620790881931264</t>
  </si>
  <si>
    <t>939606836092854272</t>
  </si>
  <si>
    <t>Sat Dec 09 21:25:01 +0000 2017</t>
  </si>
  <si>
    <t>http://twitter.com/jl_nery16/statuses/939606836092854272</t>
  </si>
  <si>
    <t>939606050554212353</t>
  </si>
  <si>
    <t>lo_bonequinha</t>
  </si>
  <si>
    <t>Sat Dec 09 21:21:54 +0000 2017</t>
  </si>
  <si>
    <t>2634425596</t>
  </si>
  <si>
    <t>http://pbs.twimg.com/profile_images/939709270198751232/U0UtNzTn_normal.jpg</t>
  </si>
  <si>
    <t>http://twitter.com/lo_bonequinha/statuses/939606050554212353</t>
  </si>
  <si>
    <t>939600688148910080</t>
  </si>
  <si>
    <t>MagazineWoo</t>
  </si>
  <si>
    <t>A discriminação sofrida por um médico africano e sua família no interior da França #racismo… https://t.co/x6faKKGxJ7 https://t.co/oIicMPRusu</t>
  </si>
  <si>
    <t>Sat Dec 09 21:00:35 +0000 2017</t>
  </si>
  <si>
    <t>3303206674</t>
  </si>
  <si>
    <t>&lt;a href="http://publicize.wp.com/" rel="nofollow"&gt;WordPress.com&lt;/a&gt;</t>
  </si>
  <si>
    <t>http://pbs.twimg.com/profile_images/847397197842751488/1-Ot1Oju_normal.jpg</t>
  </si>
  <si>
    <t>http://twitter.com/MagazineWoo/statuses/939600688148910080</t>
  </si>
  <si>
    <t>{"hashtags":[{"text":"racismo","indices":[83,91]}],"symbols":[],"user_mentions":[],"urls":[{"url":"https://t.co/x6faKKGxJ7","expanded_url":"http://woomagazine.com.br/critica-bem-vindo-marly-gomont/","display_url":"woomagazine.com.br/critica-bem-vi…","indices":[93,116]}],"media":[{"id":939600684806107100,"id_str":"939600684806107136","indices":[117,140],"media_url":"http://pbs.twimg.com/media/DQoh2DiU8AAFW7v.jpg","media_url_https":"https://pbs.twimg.com/media/DQoh2DiU8AAFW7v.jpg","url":"https://t.co/oIicMPRusu","display_url":"pic.twitter.com/oIicMPRusu","expanded_url":"https://twitter.com/MagazineWoo/status/939600688148910080/photo/1","type":"photo","sizes":{"large":{"w":707,"h":960,"resize":"fit"},"thumb":{"w":150,"h":150,"resize":"crop"},"medium":{"w":707,"h":960,"resize":"fit"},"small":{"w":501,"h":680,"resize":"fit"}}}]}</t>
  </si>
  <si>
    <t>939600156755922950</t>
  </si>
  <si>
    <t>toni_loki</t>
  </si>
  <si>
    <t>Sat Dec 09 20:58:28 +0000 2017</t>
  </si>
  <si>
    <t>305774382</t>
  </si>
  <si>
    <t>http://pbs.twimg.com/profile_images/471086559496634368/js9zkcDP_normal.jpeg</t>
  </si>
  <si>
    <t>http://twitter.com/toni_loki/statuses/939600156755922950</t>
  </si>
  <si>
    <t>939588881619578880</t>
  </si>
  <si>
    <t>AntiqueWater</t>
  </si>
  <si>
    <t>@Herastupo @WWFespana ¿porque lo de que la menstruación vuelve loco a los perros, mantener relaciones sexuales con vírgenes cura enfermedad venérea masculina, vírgenes dan a luz,las zarzas hablan  y el creador te manda matar a tu hijo es lo mas realista de universo?
#racismo #xenofobia #discriminación</t>
  </si>
  <si>
    <t>Sat Dec 09 20:13:40 +0000 2017</t>
  </si>
  <si>
    <t>718417134</t>
  </si>
  <si>
    <t>Herastupo</t>
  </si>
  <si>
    <t>1053383526</t>
  </si>
  <si>
    <t>939573526692089856</t>
  </si>
  <si>
    <t>http://pbs.twimg.com/profile_images/463013705882402817/vg2UT4pk_normal.jpeg</t>
  </si>
  <si>
    <t>The world is my country</t>
  </si>
  <si>
    <t>http://twitter.com/AntiqueWater/statuses/939588881619578880</t>
  </si>
  <si>
    <t>{"hashtags":[{"text":"racismo","indices":[267,275]},{"text":"xenofobia","indices":[276,286]},{"text":"discriminación","indices":[287,302]}],"symbols":[],"user_mentions":[{"screen_name":"Herastupo","name":"Herastupo","id":718417134,"id_str":"718417134","indices":[0,10]},{"screen_name":"WWFespana","name":"WWF España","id":89153759,"id_str":"89153759","indices":[11,21]}],"urls":[]}</t>
  </si>
  <si>
    <t>939587858448506880</t>
  </si>
  <si>
    <t>Vanessa_AGzalez</t>
  </si>
  <si>
    <t>No veo ninguna película en la que participen abusadores, violadores o misóginos. Pero me ha gustado la reflexión y el enfoque de esta crítica. Es imprescindible cuestionar todo para no caer en las trampas del #patriarcado y el #racismo.
 https://t.co/sNuI91ENyo vía @elsaltodiario</t>
  </si>
  <si>
    <t>Sat Dec 09 20:09:36 +0000 2017</t>
  </si>
  <si>
    <t>1462596110</t>
  </si>
  <si>
    <t>http://pbs.twimg.com/profile_images/866378024006156288/YSJ0jUEj_normal.jpg</t>
  </si>
  <si>
    <t>http://twitter.com/Vanessa_AGzalez/statuses/939587858448506880</t>
  </si>
  <si>
    <t>{"hashtags":[{"text":"patriarcado","indices":[209,221]},{"text":"racismo","indices":[227,235]}],"symbols":[],"user_mentions":[{"screen_name":"ElSaltoDiario","name":"El Salto","id":90725961,"id_str":"90725961","indices":[266,280]}],"urls":[{"url":"https://t.co/sNuI91ENyo","expanded_url":"https://www.elsaltodiario.com/cine/a-white-masculine-ghost-story-resena-estereotipos-genero-raza","display_url":"elsaltodiario.com/cine/a-white-m…","indices":[238,261]}]}</t>
  </si>
  <si>
    <t>939586995747278853</t>
  </si>
  <si>
    <t>When Congresswoman Barbara Lee (D-Ca) tells Chris Hayes that Iowa’s Steven King reflects the greater agenda of the White House which is based on flat-out
#racism. #USA #Racismo #TrumpRussia #AMJoy https://t.co/8YqijFu7je</t>
  </si>
  <si>
    <t>Sat Dec 09 20:06:11 +0000 2017</t>
  </si>
  <si>
    <t>http://twitter.com/InfoRacism/statuses/939586995747278853</t>
  </si>
  <si>
    <t>{"hashtags":[{"text":"racism","indices":[155,162]},{"text":"USA","indices":[164,168]},{"text":"Racismo","indices":[169,177]},{"text":"TrumpRussia","indices":[178,190]},{"text":"AMJoy","indices":[191,197]}],"symbols":[],"user_mentions":[],"urls":[],"media":[{"id":939585984466956300,"id_str":"939585984466956293","indices":[198,221],"media_url":"http://pbs.twimg.com/ext_tw_video_thumb/939585984466956293/pu/img/e58Ye8Pt2Zv600KV.jpg","media_url_https":"https://pbs.twimg.com/ext_tw_video_thumb/939585984466956293/pu/img/e58Ye8Pt2Zv600KV.jpg","url":"https://t.co/8YqijFu7je","display_url":"pic.twitter.com/8YqijFu7je","expanded_url":"https://twitter.com/InfoRacism/status/939586995747278853/video/1","type":"photo","sizes":{"small":{"w":680,"h":383,"resize":"fit"},"medium":{"w":1200,"h":675,"resize":"fit"},"large":{"w":1280,"h":720,"resize":"fit"},"thumb":{"w":150,"h":150,"resize":"crop"}}}]}</t>
  </si>
  <si>
    <t>939586633623572480</t>
  </si>
  <si>
    <t>John Lewis is the face of racism! Such a stark example of how the blacks were duped by the Democratic Party to becoming a fatherless, welfare generation!!
#USA #Racismo #realDonaldTrump #AMJoy https://t.co/0Vll6IkQ77</t>
  </si>
  <si>
    <t>Sat Dec 09 20:04:44 +0000 2017</t>
  </si>
  <si>
    <t>http://twitter.com/InfoRacism/statuses/939586633623572480</t>
  </si>
  <si>
    <t>{"hashtags":[{"text":"USA","indices":[156,160]},{"text":"Racismo","indices":[161,169]},{"text":"realDonaldTrump","indices":[170,186]},{"text":"AMJoy","indices":[187,193]}],"symbols":[],"user_mentions":[],"urls":[{"url":"https://t.co/0Vll6IkQ77","expanded_url":"https://twitter.com/PhilMcCrackin44/status/939487577639411712","display_url":"twitter.com/PhilMcCrackin4…","indices":[194,217]}]}</t>
  </si>
  <si>
    <t>939585878682406912</t>
  </si>
  <si>
    <t>Sat Dec 09 20:01:44 +0000 2017</t>
  </si>
  <si>
    <t>http://twitter.com/dandebolamaisum/statuses/939585878682406912</t>
  </si>
  <si>
    <t>939585847988490240</t>
  </si>
  <si>
    <t>Sat Dec 09 20:01:37 +0000 2017</t>
  </si>
  <si>
    <t>http://twitter.com/dandebolamaisum/statuses/939585847988490240</t>
  </si>
  <si>
    <t>939582921769476097</t>
  </si>
  <si>
    <t>floraabeatriz</t>
  </si>
  <si>
    <t>Sat Dec 09 19:49:59 +0000 2017</t>
  </si>
  <si>
    <t>615796872</t>
  </si>
  <si>
    <t>http://pbs.twimg.com/profile_images/934791354546352128/ybn4iiY-_normal.jpg</t>
  </si>
  <si>
    <t>NIPO | AFRO | BRASILEIRA</t>
  </si>
  <si>
    <t>http://twitter.com/floraabeatriz/statuses/939582921769476097</t>
  </si>
  <si>
    <t>939581116226338816</t>
  </si>
  <si>
    <t>“Lock Him Up!” “It’s Mueller Time!” happening now in #Jxn #Mississippi.
#BlackLivesMatter #UnityMS 
#MississippiCivilRightsMuseum #MS200 #LockHimUp #Racismo https://t.co/H80xXk5yYW</t>
  </si>
  <si>
    <t>Sat Dec 09 19:42:49 +0000 2017</t>
  </si>
  <si>
    <t>http://twitter.com/A_lives_usa/statuses/939581116226338816</t>
  </si>
  <si>
    <t>{"hashtags":[{"text":"Jxn","indices":[53,57]},{"text":"Mississippi","indices":[58,70]},{"text":"BlackLivesMatter","indices":[72,89]},{"text":"UnityMS","indices":[90,98]},{"text":"MississippiCivilRightsMuseum","indices":[100,129]},{"text":"MS200","indices":[130,136]},{"text":"LockHimUp","indices":[137,147]},{"text":"Racismo","indices":[148,156]}],"symbols":[],"user_mentions":[],"urls":[],"media":[{"id":939580530319818800,"id_str":"939580530319818754","indices":[157,180],"media_url":"http://pbs.twimg.com/ext_tw_video_thumb/939580530319818754/pu/img/rWbWD0KnBY58D3H3.jpg","media_url_https":"https://pbs.twimg.com/ext_tw_video_thumb/939580530319818754/pu/img/rWbWD0KnBY58D3H3.jpg","url":"https://t.co/H80xXk5yYW","display_url":"pic.twitter.com/H80xXk5yYW","expanded_url":"https://twitter.com/A_lives_usa/status/939581116226338816/video/1","type":"photo","sizes":{"small":{"w":680,"h":383,"resize":"fit"},"medium":{"w":1200,"h":675,"resize":"fit"},"large":{"w":1280,"h":720,"resize":"fit"},"thumb":{"w":150,"h":150,"resize":"crop"}}}]}</t>
  </si>
  <si>
    <t>939581032839475201</t>
  </si>
  <si>
    <t>thiagor3d_</t>
  </si>
  <si>
    <t>Sat Dec 09 19:42:29 +0000 2017</t>
  </si>
  <si>
    <t>3069247444</t>
  </si>
  <si>
    <t>http://pbs.twimg.com/profile_images/916757513130962944/C6OszKpj_normal.jpg</t>
  </si>
  <si>
    <t>http://twitter.com/thiagor3d_/statuses/939581032839475201</t>
  </si>
  <si>
    <t>939576886899945473</t>
  </si>
  <si>
    <t>Nos EUA "Somente 4% dos homicídios de negros são pela polícia, comparados a 12% das vítimas brancas e hispânicas;""
Mas quando é um negro que morre, enchem-se as ruas de gente pra protestar.
#racismo</t>
  </si>
  <si>
    <t>Sat Dec 09 19:26:00 +0000 2017</t>
  </si>
  <si>
    <t>http://pbs.twimg.com/profile_images/937717431136653314/BuvnTNpw_normal.jpg</t>
  </si>
  <si>
    <t>http://twitter.com/Felipe_Polakiem/statuses/939576886899945473</t>
  </si>
  <si>
    <t>{"hashtags":[{"text":"racismo","indices":[192,200]}],"symbols":[],"user_mentions":[],"urls":[]}</t>
  </si>
  <si>
    <t>939570962290397185</t>
  </si>
  <si>
    <t>antro_netgrafia</t>
  </si>
  <si>
    <t>legitimar el #Racismo https://t.co/8h8MBuNhgr</t>
  </si>
  <si>
    <t>Sat Dec 09 19:02:28 +0000 2017</t>
  </si>
  <si>
    <t>1155214518</t>
  </si>
  <si>
    <t>http://pbs.twimg.com/profile_images/857732058470203392/1M2OFoap_normal.jpg</t>
  </si>
  <si>
    <t xml:space="preserve">Ciudad de México </t>
  </si>
  <si>
    <t>http://twitter.com/antro_netgrafia/statuses/939570962290397185</t>
  </si>
  <si>
    <t>{"hashtags":[{"text":"Racismo","indices":[13,21]}],"symbols":[],"user_mentions":[],"urls":[{"url":"https://t.co/8h8MBuNhgr","expanded_url":"https://twitter.com/Afrofeminas/status/939092239707406336","display_url":"twitter.com/Afrofeminas/st…","indices":[22,45]}]}</t>
  </si>
  <si>
    <t>939557670129979393</t>
  </si>
  <si>
    <t>a_adriano_bueno</t>
  </si>
  <si>
    <t>Sat Dec 09 18:09:39 +0000 2017</t>
  </si>
  <si>
    <t>113148960</t>
  </si>
  <si>
    <t>http://pbs.twimg.com/profile_images/824807853487714304/mBgxlZ2-_normal.jpg</t>
  </si>
  <si>
    <t>http://twitter.com/a_adriano_bueno/statuses/939557670129979393</t>
  </si>
  <si>
    <t>939551996843102208</t>
  </si>
  <si>
    <t>arte_prima</t>
  </si>
  <si>
    <t>Sat Dec 09 17:47:06 +0000 2017</t>
  </si>
  <si>
    <t>1645736942</t>
  </si>
  <si>
    <t>http://pbs.twimg.com/profile_images/779866396918448128/y0ovyIDg_normal.jpg</t>
  </si>
  <si>
    <t>http://twitter.com/arte_prima/statuses/939551996843102208</t>
  </si>
  <si>
    <t>939549840375197697</t>
  </si>
  <si>
    <t>yitux</t>
  </si>
  <si>
    <t>Sobre racismo (¿o clasismo?) interiorizado, hace tiempo subimos esto en el FB de @siguienteround y generó gran polémica. A ver qué piensan. #racismo #clasismo #discriminacion https://t.co/Idmj4A5cDP</t>
  </si>
  <si>
    <t>Sat Dec 09 17:38:32 +0000 2017</t>
  </si>
  <si>
    <t>181857751</t>
  </si>
  <si>
    <t>http://pbs.twimg.com/profile_images/591081554971099136/t5U1bv8T_normal.jpg</t>
  </si>
  <si>
    <t>http://twitter.com/yitux/statuses/939549840375197697</t>
  </si>
  <si>
    <t>{"hashtags":[{"text":"racismo","indices":[140,148]},{"text":"clasismo","indices":[149,158]},{"text":"discriminacion","indices":[159,174]}],"symbols":[],"user_mentions":[{"screen_name":"siguienteround","name":"Siguiente Round","id":727578922213363700,"id_str":"727578922213363712","indices":[81,96]}],"urls":[],"media":[{"id":939548460172406800,"id_str":"939548460172406784","indices":[175,198],"media_url":"http://pbs.twimg.com/ext_tw_video_thumb/939548460172406784/pu/img/x41YYtO1V0GDNmq8.jpg","media_url_https":"https://pbs.twimg.com/ext_tw_video_thumb/939548460172406784/pu/img/x41YYtO1V0GDNmq8.jpg","url":"https://t.co/Idmj4A5cDP","display_url":"pic.twitter.com/Idmj4A5cDP","expanded_url":"https://twitter.com/yitux/status/939549840375197697/video/1","type":"photo","sizes":{"small":{"w":680,"h":383,"resize":"fit"},"medium":{"w":1200,"h":675,"resize":"fit"},"large":{"w":1280,"h":720,"resize":"fit"},"thumb":{"w":150,"h":150,"resize":"crop"}}}]}</t>
  </si>
  <si>
    <t>939540838224400384</t>
  </si>
  <si>
    <t>@desiree_bela @YouTubeEspanol @Locarconio @Consuelo_CruzA @redinmigracion @sosracismomad @esracismosos @SOSRacis @RitaBosaho @mohagerehou Hola Desiree: perdona por suponer q como amiga de @Moha... también buscas subvenciones. Si no es así, te pido disculpas. No debes demonizar a los españoles porque no somos #racistas
Los negros en #Sudafrica, han asesinado a 70.000 blancos. Eso, si es #racismo ¿no crees?</t>
  </si>
  <si>
    <t>Sat Dec 09 17:02:46 +0000 2017</t>
  </si>
  <si>
    <t>939503881977057282</t>
  </si>
  <si>
    <t>http://twitter.com/luisjuantp/statuses/939540838224400384</t>
  </si>
  <si>
    <t>{"hashtags":[{"text":"racistas","indices":[310,319]},{"text":"Sudafrica","indices":[335,345]},{"text":"racismo","indices":[390,398]}],"symbols":[],"user_mentions":[{"screen_name":"desiree_bela","name":"Desirée Bela-Lobedde","id":518913143,"id_str":"518913143","indices":[0,13]},{"screen_name":"YouTubeEspanol","name":"YouTube en español","id":47612389,"id_str":"47612389","indices":[14,29]},{"screen_name":"Locarconio","name":"Locas Del Coño","id":4226512773,"id_str":"4226512773","indices":[30,41]},{"screen_name":"Consuelo_CruzA","name":"Consuelo Cruz A.","id":277506585,"id_str":"277506585","indices":[42,57]},{"screen_name":"redinmigracion","name":"Red Inmigración","id":3092158715,"id_str":"3092158715","indices":[58,73]},{"screen_name":"sosracismomad","name":"Sos Racismo Madrid","id":369446236,"id_str":"369446236","indices":[74,88]},{"screen_name":"esracismosos","name":"Es Racismo","id":3303905429,"id_str":"3303905429","indices":[89,102]},{"screen_name":"SOSRacis","name":"SOS Racisme CAT","id":197418443,"id_str":"197418443","indices":[103,112]},{"screen_name":"RitaBosaho","name":"Rita Bosaho","id":3200182159,"id_str":"3200182159","indices":[113,124]},{"screen_name":"mohagerehou","name":"Moha Gerehou","id":242856842,"id_str":"242856842","indices":[125,137]},{"screen_name":"moha","name":"Mohamed Abdelhafez","id":23769973,"id_str":"23769973","indices":[188,193]}],"urls":[]}</t>
  </si>
  <si>
    <t>939540397444993025</t>
  </si>
  <si>
    <t>EuniceRendon</t>
  </si>
  <si>
    <t>A través de 43 historias el informe de @hrw_espanol le da una cara humana y real a las cifras del ICE #Deportaciones #Arrestos #Racismo #EEUU #Trump @adn40mx https://t.co/2fLfxQiIaM</t>
  </si>
  <si>
    <t>Sat Dec 09 17:01:01 +0000 2017</t>
  </si>
  <si>
    <t>137104854</t>
  </si>
  <si>
    <t>http://pbs.twimg.com/profile_images/904734792905887744/f49zjpxL_normal.jpg</t>
  </si>
  <si>
    <t>MEXICO</t>
  </si>
  <si>
    <t>http://twitter.com/EuniceRendon/statuses/939540397444993025</t>
  </si>
  <si>
    <t>{"hashtags":[{"text":"Deportaciones","indices":[102,116]},{"text":"Arrestos","indices":[117,126]},{"text":"Racismo","indices":[127,135]},{"text":"EEUU","indices":[136,141]},{"text":"Trump","indices":[142,148]}],"symbols":[],"user_mentions":[{"screen_name":"hrw_espanol","name":"Human Rights Watch","id":187042474,"id_str":"187042474","indices":[39,51]},{"screen_name":"adn40mx","name":"adn40","id":84398622,"id_str":"84398622","indices":[149,157]}],"urls":[],"media":[{"id":939540390201368600,"id_str":"939540390201368577","indices":[158,181],"media_url":"http://pbs.twimg.com/media/DQnrAcoVoAEKmAN.jpg","media_url_https":"https://pbs.twimg.com/media/DQnrAcoVoAEKmAN.jpg","url":"https://t.co/2fLfxQiIaM","display_url":"pic.twitter.com/2fLfxQiIaM","expanded_url":"https://twitter.com/EuniceRendon/status/939540397444993025/photo/1","type":"photo","sizes":{"medium":{"w":1200,"h":675,"resize":"fit"},"small":{"w":680,"h":383,"resize":"fit"},"large":{"w":2048,"h":1152,"resize":"fit"},"thumb":{"w":150,"h":150,"resize":"crop"}}}]}</t>
  </si>
  <si>
    <t>939539632114585600</t>
  </si>
  <si>
    <t>barata</t>
  </si>
  <si>
    <t>Sat Dec 09 16:57:58 +0000 2017</t>
  </si>
  <si>
    <t>14923539</t>
  </si>
  <si>
    <t>http://pbs.twimg.com/profile_images/70189617/sup_normal.jpg</t>
  </si>
  <si>
    <t>http://twitter.com/barata/statuses/939539632114585600</t>
  </si>
  <si>
    <t>939537581368381440</t>
  </si>
  <si>
    <t>Sat Dec 09 16:49:49 +0000 2017</t>
  </si>
  <si>
    <t>http://twitter.com/delrosario1955/statuses/939537581368381440</t>
  </si>
  <si>
    <t>939528056238149632</t>
  </si>
  <si>
    <t>araacafro</t>
  </si>
  <si>
    <t>Sat Dec 09 16:11:58 +0000 2017</t>
  </si>
  <si>
    <t>824069572273864704</t>
  </si>
  <si>
    <t>http://pbs.twimg.com/profile_images/940208929128136704/bUWeP55s_normal.jpg</t>
  </si>
  <si>
    <t>Atlanta, GA</t>
  </si>
  <si>
    <t>http://twitter.com/araacafro/statuses/939528056238149632</t>
  </si>
  <si>
    <t>939527535460782080</t>
  </si>
  <si>
    <t>RebeldeMule</t>
  </si>
  <si>
    <t>#Cine: "Detroit" (Kathryn Bigelow, 2017)
La cancelación en 1967 de un concierto en #Detroit y el cierre de la sala de conciertos son el detonante de una serie de revueltas debido a la brutalidad policial.
https://t.co/ScU6QolLOe
#NOVEDAD #racismo https://t.co/e44XrKf1F9</t>
  </si>
  <si>
    <t>Sat Dec 09 16:09:54 +0000 2017</t>
  </si>
  <si>
    <t>116679270</t>
  </si>
  <si>
    <t>http://pbs.twimg.com/profile_images/711366216682762240/O6sfvhay_normal.jpg</t>
  </si>
  <si>
    <t>El ciberespacio</t>
  </si>
  <si>
    <t>http://twitter.com/RebeldeMule/statuses/939527535460782080</t>
  </si>
  <si>
    <t>{"hashtags":[{"text":"Cine","indices":[0,5]},{"text":"Detroit","indices":[83,91]},{"text":"NOVEDAD","indices":[231,239]},{"text":"racismo","indices":[240,248]}],"symbols":[],"user_mentions":[],"urls":[{"url":"https://t.co/ScU6QolLOe","expanded_url":"http://www.rebeldemule.org/foro/cine/tema15039.html","display_url":"rebeldemule.org/foro/cine/tema…","indices":[206,229]}],"media":[{"id":939519773028831200,"id_str":"939519773028831232","indices":[249,272],"media_url":"http://pbs.twimg.com/media/DQnYQXrW0AAFkC0.jpg","media_url_https":"https://pbs.twimg.com/media/DQnYQXrW0AAFkC0.jpg","url":"https://t.co/e44XrKf1F9","display_url":"pic.twitter.com/e44XrKf1F9","expanded_url":"https://twitter.com/RebeldeMule/status/939527535460782080/photo/1","type":"photo","sizes":{"medium":{"w":809,"h":1200,"resize":"fit"},"large":{"w":809,"h":1200,"resize":"fit"},"thumb":{"w":150,"h":150,"resize":"crop"},"small":{"w":458,"h":680,"resize":"fit"}}}]}</t>
  </si>
  <si>
    <t>939527303767494656</t>
  </si>
  <si>
    <t>soulfulafro</t>
  </si>
  <si>
    <t>Sat Dec 09 16:08:59 +0000 2017</t>
  </si>
  <si>
    <t>1652802416</t>
  </si>
  <si>
    <t>http://pbs.twimg.com/profile_images/938760546760790018/z2ziXEEf_normal.jpg</t>
  </si>
  <si>
    <t>http://twitter.com/soulfulafro/statuses/939527303767494656</t>
  </si>
  <si>
    <t>939519594150137860</t>
  </si>
  <si>
    <t>semi_bruxa</t>
  </si>
  <si>
    <t>Sat Dec 09 15:38:21 +0000 2017</t>
  </si>
  <si>
    <t>1927274348</t>
  </si>
  <si>
    <t>http://pbs.twimg.com/profile_images/933684749029314560/LrJoa8ns_normal.jpg</t>
  </si>
  <si>
    <t>Vale Homossexual</t>
  </si>
  <si>
    <t>http://twitter.com/semi_bruxa/statuses/939519594150137860</t>
  </si>
  <si>
    <t>939519473647869953</t>
  </si>
  <si>
    <t>JnsMonte</t>
  </si>
  <si>
    <t>Sat Dec 09 15:37:52 +0000 2017</t>
  </si>
  <si>
    <t>2493541598</t>
  </si>
  <si>
    <t>http://pbs.twimg.com/profile_images/765938990323146752/mX4bvRFc_normal.png</t>
  </si>
  <si>
    <t>Kingston, Ontario</t>
  </si>
  <si>
    <t>http://twitter.com/JnsMonte/statuses/939519473647869953</t>
  </si>
  <si>
    <t>939518767356358656</t>
  </si>
  <si>
    <t>Maramluz2</t>
  </si>
  <si>
    <t>Sat Dec 09 15:35:04 +0000 2017</t>
  </si>
  <si>
    <t>2615778732</t>
  </si>
  <si>
    <t>http://pbs.twimg.com/profile_images/847956696676872192/x09kdKH9_normal.jpg</t>
  </si>
  <si>
    <t>http://twitter.com/Maramluz2/statuses/939518767356358656</t>
  </si>
  <si>
    <t>939518650716966912</t>
  </si>
  <si>
    <t>Sat Dec 09 15:34:36 +0000 2017</t>
  </si>
  <si>
    <t>http://twitter.com/semi_bruxa/statuses/939518650716966912</t>
  </si>
  <si>
    <t>939513400345837569</t>
  </si>
  <si>
    <t>Muriel_Salinas</t>
  </si>
  <si>
    <t>RT @ceiich_unam: Mañana.
Presentación del libro #Genómica Mestiza. Razón, nación y #ciencia en #Latinoamérica. #Racismo #Mestizaje.
Con nuestra compañera Olivia Gall. https://t.co/XWBs41z7gT</t>
  </si>
  <si>
    <t>Sat Dec 09 15:13:44 +0000 2017</t>
  </si>
  <si>
    <t>72282824</t>
  </si>
  <si>
    <t>http://pbs.twimg.com/profile_images/863967259567550464/f2n_v6Xk_normal.jpg</t>
  </si>
  <si>
    <t>http://twitter.com/Muriel_Salinas/statuses/939513400345837569</t>
  </si>
  <si>
    <t>{"hashtags":[{"text":"Genómica","indices":[48,57]},{"text":"ciencia","indices":[83,91]},{"text":"Latinoamérica","indices":[95,109]},{"text":"Racismo","indices":[111,119]},{"text":"Mestizaje","indices":[120,130]}],"symbols":[],"user_mentions":[{"screen_name":"ceiich_unam","name":"ceiich-unam","id":245449406,"id_str":"245449406","indices":[3,15]}],"urls":[]}</t>
  </si>
  <si>
    <t>939512090091511808</t>
  </si>
  <si>
    <t>falakhris</t>
  </si>
  <si>
    <t>Sat Dec 09 15:08:32 +0000 2017</t>
  </si>
  <si>
    <t>704347673978126336</t>
  </si>
  <si>
    <t>http://pbs.twimg.com/profile_images/938177502819831811/O8-xEQyc_normal.jpg</t>
  </si>
  <si>
    <t>http://twitter.com/falakhris/statuses/939512090091511808</t>
  </si>
  <si>
    <t>939510471908052992</t>
  </si>
  <si>
    <t>JuanMontao8</t>
  </si>
  <si>
    <t>Sat Dec 09 15:02:06 +0000 2017</t>
  </si>
  <si>
    <t>788517896</t>
  </si>
  <si>
    <t>http://pbs.twimg.com/profile_images/2554677901/juan_normal.jpg</t>
  </si>
  <si>
    <t>http://twitter.com/JuanMontao8/statuses/939510471908052992</t>
  </si>
  <si>
    <t>939506172079624193</t>
  </si>
  <si>
    <t>ricardoescreve</t>
  </si>
  <si>
    <t>Sat Dec 09 14:45:01 +0000 2017</t>
  </si>
  <si>
    <t>44125891</t>
  </si>
  <si>
    <t>http://pbs.twimg.com/profile_images/773696546093273088/O1_QZAHm_normal.jpg</t>
  </si>
  <si>
    <t>http://twitter.com/ricardoescreve/statuses/939506172079624193</t>
  </si>
  <si>
    <t>939506077275774976</t>
  </si>
  <si>
    <t>Support_ROSE</t>
  </si>
  <si>
    <t>RT @draparrilla: Jones: #Racismo es un sistema de poder: oportunidad de estructuración y asignación de valor en función de cómo se mire #ABM17</t>
  </si>
  <si>
    <t>Sat Dec 09 14:44:38 +0000 2017</t>
  </si>
  <si>
    <t>993878881</t>
  </si>
  <si>
    <t>http://pbs.twimg.com/profile_images/2941023844/7aee208a232e6438b961816292487782_normal.png</t>
  </si>
  <si>
    <t>http://twitter.com/Support_ROSE/statuses/939506077275774976</t>
  </si>
  <si>
    <t>{"hashtags":[{"text":"Racismo","indices":[24,32]}],"symbols":[],"user_mentions":[{"screen_name":"draparrilla","name":"DraParrilla.Com","id":109057586,"id_str":"109057586","indices":[3,15]}],"urls":[]}</t>
  </si>
  <si>
    <t>939498487342927872</t>
  </si>
  <si>
    <t>maitenamdq</t>
  </si>
  <si>
    <t>RT @LucisLux7: asi es. #BuenSabado 
no perdamos la memoria.
#persecucionpolitica 
#represion
#racismo https://t.co/R0ifjkaVc8</t>
  </si>
  <si>
    <t>Sat Dec 09 14:14:29 +0000 2017</t>
  </si>
  <si>
    <t>37097545</t>
  </si>
  <si>
    <t>http://pbs.twimg.com/profile_images/3153016764/7481dd6229d0a4530d88feb957e791d3_normal.jpeg</t>
  </si>
  <si>
    <t>Mar del Plata, Argentina</t>
  </si>
  <si>
    <t>http://twitter.com/maitenamdq/statuses/939498487342927872</t>
  </si>
  <si>
    <t>{"hashtags":[{"text":"BuenSabado","indices":[23,34]},{"text":"persecucionpolitica","indices":[60,80]},{"text":"represion","indices":[82,92]},{"text":"racismo","indices":[93,101]}],"symbols":[],"user_mentions":[{"screen_name":"LucisLux7","name":"🌌Lux☸️","id":4454642973,"id_str":"4454642973","indices":[3,13]}],"urls":[{"url":"https://t.co/R0ifjkaVc8","expanded_url":"https://twitter.com/maitenamdq/status/939168497577463811","display_url":"twitter.com/maitenamdq/sta…","indices":[102,125]}]}</t>
  </si>
  <si>
    <t>939497053213904896</t>
  </si>
  <si>
    <t>marcellyajamu</t>
  </si>
  <si>
    <t>Sat Dec 09 14:08:47 +0000 2017</t>
  </si>
  <si>
    <t>278639174</t>
  </si>
  <si>
    <t>http://pbs.twimg.com/profile_images/938556560422211584/2kHixe5J_normal.jpg</t>
  </si>
  <si>
    <t>http://twitter.com/marcellyajamu/statuses/939497053213904896</t>
  </si>
  <si>
    <t>939494953138491394</t>
  </si>
  <si>
    <t>MoebiusAgency</t>
  </si>
  <si>
    <t>El #Racismo es uno de los mayores problemas de la humanidad desde sus inicios, aprende más sobre este tema https://t.co/in2FIfBMpZ</t>
  </si>
  <si>
    <t>Sat Dec 09 14:00:26 +0000 2017</t>
  </si>
  <si>
    <t>1781577050</t>
  </si>
  <si>
    <t>http://pbs.twimg.com/profile_images/938972544291532800/Rtba--8f_normal.jpg</t>
  </si>
  <si>
    <t>Peru</t>
  </si>
  <si>
    <t>http://twitter.com/MoebiusAgency/statuses/939494953138491394</t>
  </si>
  <si>
    <t>{"hashtags":[{"text":"Racismo","indices":[3,11]}],"symbols":[],"user_mentions":[],"urls":[{"url":"https://t.co/in2FIfBMpZ","expanded_url":"http://goo.gl/zrKnkO?btz7=1400122609","display_url":"goo.gl/zrKnkO?btz7=14…","indices":[107,130]}]}</t>
  </si>
  <si>
    <t>939493831925489664</t>
  </si>
  <si>
    <t>juliocesaramor</t>
  </si>
  <si>
    <t>Sat Dec 09 13:55:59 +0000 2017</t>
  </si>
  <si>
    <t>167075969</t>
  </si>
  <si>
    <t>http://pbs.twimg.com/profile_images/776098366493036544/FB-IvyWY_normal.jpg</t>
  </si>
  <si>
    <t>http://twitter.com/juliocesaramor/statuses/939493831925489664</t>
  </si>
  <si>
    <t>939492231198756864</t>
  </si>
  <si>
    <t>EstebanRuffa</t>
  </si>
  <si>
    <t>Sat Dec 09 13:49:37 +0000 2017</t>
  </si>
  <si>
    <t>1005347516</t>
  </si>
  <si>
    <t>http://pbs.twimg.com/profile_images/903210247543808000/XUNfTZ0i_normal.jpg</t>
  </si>
  <si>
    <t>Zona Sur Bs. As. - Argentina</t>
  </si>
  <si>
    <t>http://twitter.com/EstebanRuffa/statuses/939492231198756864</t>
  </si>
  <si>
    <t>939491981432061952</t>
  </si>
  <si>
    <t>AloysioLetra</t>
  </si>
  <si>
    <t>Sat Dec 09 13:48:37 +0000 2017</t>
  </si>
  <si>
    <t>20231995</t>
  </si>
  <si>
    <t>http://pbs.twimg.com/profile_images/423784704504913920/ZdOnYeHO_normal.jpeg</t>
  </si>
  <si>
    <t>http://twitter.com/AloysioLetra/statuses/939491981432061952</t>
  </si>
  <si>
    <t>939491746811142144</t>
  </si>
  <si>
    <t>Sat Dec 09 13:47:42 +0000 2017</t>
  </si>
  <si>
    <t>http://twitter.com/lucasavieira/statuses/939491746811142144</t>
  </si>
  <si>
    <t>939489268166201344</t>
  </si>
  <si>
    <t>MagdalenaM21</t>
  </si>
  <si>
    <t>Sat Dec 09 13:37:51 +0000 2017</t>
  </si>
  <si>
    <t>2205950088</t>
  </si>
  <si>
    <t>http://pbs.twimg.com/profile_images/790341503159771137/bDs7qHEL_normal.jpg</t>
  </si>
  <si>
    <t>http://twitter.com/MagdalenaM21/statuses/939489268166201344</t>
  </si>
  <si>
    <t>939489027660701696</t>
  </si>
  <si>
    <t>GalanoCarlos</t>
  </si>
  <si>
    <t>Sat Dec 09 13:36:53 +0000 2017</t>
  </si>
  <si>
    <t>1069380884</t>
  </si>
  <si>
    <t>&lt;a href="https://mobile.twitter.com" rel="nofollow"&gt;Mobile Web (M2)&lt;/a&gt;</t>
  </si>
  <si>
    <t>http://pbs.twimg.com/profile_images/378800000845095124/93c90eb2be762dc6dd1ab958709d6944_normal.jpeg</t>
  </si>
  <si>
    <t>Villa Constitución</t>
  </si>
  <si>
    <t>http://twitter.com/GalanoCarlos/statuses/939489027660701696</t>
  </si>
  <si>
    <t>939488167094300672</t>
  </si>
  <si>
    <t>Sat Dec 09 13:33:28 +0000 2017</t>
  </si>
  <si>
    <t>http://twitter.com/Varondelis/statuses/939488167094300672</t>
  </si>
  <si>
    <t>939488127844052993</t>
  </si>
  <si>
    <t>Sat Dec 09 13:33:19 +0000 2017</t>
  </si>
  <si>
    <t>http://twitter.com/Red__Accion/statuses/939488127844052993</t>
  </si>
  <si>
    <t>{"hashtags":[{"text":"DDHH","indices":[0,5]},{"text":"Argentina","indices":[6,16]},{"text":"operaciones","indices":[54,66]},{"text":"prensa","indices":[70,77]},{"text":"racismo","indices":[82,90]},{"text":"represión","indices":[96,106]},{"text":"SantiagoMaldonado","indices":[116,134]},{"text":"RafaelNahuel","indices":[137,150]},{"text":"JusticiaPorSantiagoMaldonado","indices":[175,204]},{"text":"JusticiaPorRafaelNahuel","indices":[205,229]}],"symbols":[],"user_mentions":[{"screen_name":"Red__Accion","name":"ANRed #20años","id":158505485,"id_str":"158505485","indices":[230,242]}],"urls":[{"url":"https://t.co/QJCdsRMjNY","expanded_url":"http://www.anred.org/spip.php?article15575","display_url":"anred.org/spip.php?artic…","indices":[151,174]}],"media":[{"id":939488121934286800,"id_str":"939488121934286850","indices":[243,266],"media_url":"http://pbs.twimg.com/media/DQm7eCKXkAIoTs2.jpg","media_url_https":"https://pbs.twimg.com/media/DQm7eCKXkAIoTs2.jpg","url":"https://t.co/Dm4liYpVvi","display_url":"pic.twitter.com/Dm4liYpVvi","expanded_url":"https://twitter.com/Red__Accion/status/939488127844052993/photo/1","type":"photo","sizes":{"medium":{"w":552,"h":587,"resize":"fit"},"large":{"w":552,"h":587,"resize":"fit"},"thumb":{"w":150,"h":150,"resize":"crop"},"small":{"w":552,"h":587,"resize":"fit"}}}]}</t>
  </si>
  <si>
    <t>939487325284945920</t>
  </si>
  <si>
    <t>eveliojimeno</t>
  </si>
  <si>
    <t>Sat Dec 09 13:30:07 +0000 2017</t>
  </si>
  <si>
    <t>3333326998</t>
  </si>
  <si>
    <t>http://pbs.twimg.com/profile_images/847387442697035778/1yIq6_Nt_normal.jpg</t>
  </si>
  <si>
    <t>http://twitter.com/eveliojimeno/statuses/939487325284945920</t>
  </si>
  <si>
    <t>939486478035574784</t>
  </si>
  <si>
    <t>LenildaLuna</t>
  </si>
  <si>
    <t>Sat Dec 09 13:26:45 +0000 2017</t>
  </si>
  <si>
    <t>59462781</t>
  </si>
  <si>
    <t>http://pbs.twimg.com/profile_images/900729536303816705/HE4NTb0V_normal.jpg</t>
  </si>
  <si>
    <t>Maceió - Alagoas</t>
  </si>
  <si>
    <t>http://twitter.com/LenildaLuna/statuses/939486478035574784</t>
  </si>
  <si>
    <t>939481895682834433</t>
  </si>
  <si>
    <t>LucisLux7</t>
  </si>
  <si>
    <t>asi es. #BuenSabado 
no perdamos la memoria.
#persecucionpolitica 
#represion
#racismo https://t.co/R0ifjkaVc8</t>
  </si>
  <si>
    <t>Sat Dec 09 13:08:33 +0000 2017</t>
  </si>
  <si>
    <t>4454642973</t>
  </si>
  <si>
    <t>http://pbs.twimg.com/profile_images/939127654736941058/fj2WSV8Z_normal.jpg</t>
  </si>
  <si>
    <t>http://twitter.com/LucisLux7/statuses/939481895682834433</t>
  </si>
  <si>
    <t>{"hashtags":[{"text":"BuenSabado","indices":[8,19]},{"text":"persecucionpolitica","indices":[45,65]},{"text":"represion","indices":[67,77]},{"text":"racismo","indices":[78,86]}],"symbols":[],"user_mentions":[],"urls":[{"url":"https://t.co/R0ifjkaVc8","expanded_url":"https://twitter.com/maitenamdq/status/939168497577463811","display_url":"twitter.com/maitenamdq/sta…","indices":[87,110]}]}</t>
  </si>
  <si>
    <t>939481855799320576</t>
  </si>
  <si>
    <t>Sat Dec 09 13:08:23 +0000 2017</t>
  </si>
  <si>
    <t>http://twitter.com/odio_nao/statuses/939481855799320576</t>
  </si>
  <si>
    <t>939481178427613184</t>
  </si>
  <si>
    <t>jmlbobis</t>
  </si>
  <si>
    <t>@Isabela5711 @ChristianGH18 Yo apoyo y voto para que gane @RubenGHRV pero con éste comentario completamente racista y xenofobo, flaco favor le haces a @ChristianGHRev QUE ASCO DE RACISMO. #Vergüenza #SOSracismo #xenofobia #racismo #GHDirecto #GHRevolution #GHSinGimnasioYA #YoApoyoAJoseMaria #TeamRuben</t>
  </si>
  <si>
    <t>Sat Dec 09 13:05:42 +0000 2017</t>
  </si>
  <si>
    <t>455393629</t>
  </si>
  <si>
    <t>Isabela5711</t>
  </si>
  <si>
    <t>454155624</t>
  </si>
  <si>
    <t>939458355940265984</t>
  </si>
  <si>
    <t>http://pbs.twimg.com/profile_images/1732397874/393308_149235751845575_100002774536598_141700_147023048_n_normal.jpg</t>
  </si>
  <si>
    <t>http://twitter.com/jmlbobis/statuses/939481178427613184</t>
  </si>
  <si>
    <t>{"hashtags":[{"text":"Vergüenza","indices":[188,198]},{"text":"SOSracismo","indices":[199,210]},{"text":"xenofobia","indices":[211,221]},{"text":"racismo","indices":[222,230]},{"text":"GHDirecto","indices":[231,241]},{"text":"GHRevolution","indices":[242,255]},{"text":"GHSinGimnasioYA","indices":[256,272]},{"text":"YoApoyoAJoseMaria","indices":[273,291]},{"text":"TeamRuben","indices":[292,302]}],"symbols":[],"user_mentions":[{"screen_name":"Isabela5711","name":"ISABEL GOMEZ","id":455393629,"id_str":"455393629","indices":[0,12]},{"screen_name":"ChristianGH18","name":"Christian Gabaldón","id":910274274048593900,"id_str":"910274274048593922","indices":[13,27]},{"screen_name":"RubenGHRV","name":"Rubén Valle","id":909414944004812800,"id_str":"909414944004812801","indices":[58,68]},{"screen_name":"ChristianGHRev","name":"Christian Gabaldón","id":909660878231998500,"id_str":"909660878231998465","indices":[151,166]}],"urls":[]}</t>
  </si>
  <si>
    <t>939476253878505472</t>
  </si>
  <si>
    <t>GeisillerS</t>
  </si>
  <si>
    <t>Sat Dec 09 12:46:08 +0000 2017</t>
  </si>
  <si>
    <t>348797304</t>
  </si>
  <si>
    <t>http://pbs.twimg.com/profile_images/705422630132785152/gmQVih6M_normal.jpg</t>
  </si>
  <si>
    <t xml:space="preserve">Canadá </t>
  </si>
  <si>
    <t>http://twitter.com/GeisillerS/statuses/939476253878505472</t>
  </si>
  <si>
    <t>939472935005323265</t>
  </si>
  <si>
    <t>Celim</t>
  </si>
  <si>
    <t>Sat Dec 09 12:32:56 +0000 2017</t>
  </si>
  <si>
    <t>16567282</t>
  </si>
  <si>
    <t>http://pbs.twimg.com/profile_images/923187176992657411/u4oU9C2p_normal.jpg</t>
  </si>
  <si>
    <t>Belo Horizonte, Minas Gerais,</t>
  </si>
  <si>
    <t>http://twitter.com/Celim/statuses/939472935005323265</t>
  </si>
  <si>
    <t>939470419979055104</t>
  </si>
  <si>
    <t>AbelDadoFaleiro</t>
  </si>
  <si>
    <t>Sat Dec 09 12:22:57 +0000 2017</t>
  </si>
  <si>
    <t>476245278</t>
  </si>
  <si>
    <t>http://pbs.twimg.com/profile_images/776251100613664768/an7B6e5h_normal.jpg</t>
  </si>
  <si>
    <t>http://twitter.com/AbelDadoFaleiro/statuses/939470419979055104</t>
  </si>
  <si>
    <t>939469334824529920</t>
  </si>
  <si>
    <t>Frmarchetaria</t>
  </si>
  <si>
    <t>Sat Dec 09 12:18:38 +0000 2017</t>
  </si>
  <si>
    <t>76025963</t>
  </si>
  <si>
    <t>http://pbs.twimg.com/profile_images/589039260768083968/0YL6UhhI_normal.jpg</t>
  </si>
  <si>
    <t>Brasil, Guarulhos, SP</t>
  </si>
  <si>
    <t>http://twitter.com/Frmarchetaria/statuses/939469334824529920</t>
  </si>
  <si>
    <t>939468779666464768</t>
  </si>
  <si>
    <t>Sat Dec 09 12:16:26 +0000 2017</t>
  </si>
  <si>
    <t>http://twitter.com/Peter_Lyra/statuses/939468779666464768</t>
  </si>
  <si>
    <t>939467758332534784</t>
  </si>
  <si>
    <t>Sat Dec 09 12:12:22 +0000 2017</t>
  </si>
  <si>
    <t>http://twitter.com/arte_prima/statuses/939467758332534784</t>
  </si>
  <si>
    <t>939465752989626368</t>
  </si>
  <si>
    <t>paulomendeso</t>
  </si>
  <si>
    <t>Sat Dec 09 12:04:24 +0000 2017</t>
  </si>
  <si>
    <t>905577486381182976</t>
  </si>
  <si>
    <t>http://pbs.twimg.com/profile_images/905585889342054400/OSUbTr7X_normal.jpg</t>
  </si>
  <si>
    <t>Jardim São Luís, São Paulo</t>
  </si>
  <si>
    <t>http://twitter.com/paulomendeso/statuses/939465752989626368</t>
  </si>
  <si>
    <t>939464970298970112</t>
  </si>
  <si>
    <t>crisdelaroca</t>
  </si>
  <si>
    <t>Sat Dec 09 12:01:17 +0000 2017</t>
  </si>
  <si>
    <t>891846744</t>
  </si>
  <si>
    <t>http://pbs.twimg.com/profile_images/602139596860841984/hKhcBio1_normal.jpg</t>
  </si>
  <si>
    <t>http://twitter.com/crisdelaroca/statuses/939464970298970112</t>
  </si>
  <si>
    <t>939464037674487808</t>
  </si>
  <si>
    <t>vivazedirceu</t>
  </si>
  <si>
    <t>Sat Dec 09 11:57:35 +0000 2017</t>
  </si>
  <si>
    <t>859984396929159169</t>
  </si>
  <si>
    <t>http://pbs.twimg.com/profile_images/885571430582190080/vKutwhsL_normal.jpg</t>
  </si>
  <si>
    <t>http://twitter.com/vivazedirceu/statuses/939464037674487808</t>
  </si>
  <si>
    <t>939463596345643008</t>
  </si>
  <si>
    <t>moncinq</t>
  </si>
  <si>
    <t>RT @locoxelrojoweb: #Independiente le dice que no al #racismo y desde @locoxelrojoweb nos solidarizamos con los hinchas de #Flamengo afectados. https://t.co/xdKvZv59lp</t>
  </si>
  <si>
    <t>Sat Dec 09 11:55:50 +0000 2017</t>
  </si>
  <si>
    <t>314628441</t>
  </si>
  <si>
    <t>http://pbs.twimg.com/profile_images/1685306846/Book-Icons-books-to-read-15920654-75-75_normal.jpg</t>
  </si>
  <si>
    <t>Neuquén, Argentina.</t>
  </si>
  <si>
    <t>http://twitter.com/moncinq/statuses/939463596345643008</t>
  </si>
  <si>
    <t>{"hashtags":[{"text":"Independiente","indices":[20,34]},{"text":"racismo","indices":[53,61]},{"text":"Flamengo","indices":[123,132]}],"symbols":[],"user_mentions":[{"screen_name":"locoxelrojoweb","name":"Independiente (LXR)","id":172923723,"id_str":"172923723","indices":[3,18]},{"screen_name":"locoxelrojoweb","name":"Independiente (LXR)","id":172923723,"id_str":"172923723","indices":[70,85]}],"urls":[]}</t>
  </si>
  <si>
    <t>939461314954584064</t>
  </si>
  <si>
    <t>stephanietg</t>
  </si>
  <si>
    <t>Sat Dec 09 11:46:46 +0000 2017</t>
  </si>
  <si>
    <t>39367634</t>
  </si>
  <si>
    <t>http://pbs.twimg.com/profile_images/851522490920824832/Z_EJLdUc_normal.jpg</t>
  </si>
  <si>
    <t>Paraná, Brasil</t>
  </si>
  <si>
    <t>http://twitter.com/stephanietg/statuses/939461314954584064</t>
  </si>
  <si>
    <t>939460926146826240</t>
  </si>
  <si>
    <t>pedrosmotajr</t>
  </si>
  <si>
    <t>Sat Dec 09 11:45:13 +0000 2017</t>
  </si>
  <si>
    <t>331982836</t>
  </si>
  <si>
    <t>http://pbs.twimg.com/profile_images/615315063692488705/KfNUOQBY_normal.jpg</t>
  </si>
  <si>
    <t>http://twitter.com/pedrosmotajr/statuses/939460926146826240</t>
  </si>
  <si>
    <t>939460630255493120</t>
  </si>
  <si>
    <t>INDEPENDIENTEgc</t>
  </si>
  <si>
    <t>Sat Dec 09 11:44:03 +0000 2017</t>
  </si>
  <si>
    <t>190697412</t>
  </si>
  <si>
    <t>http://pbs.twimg.com/profile_images/2730872673/97f0f46f2ea0ea298d568393f8f7e7b7_normal.png</t>
  </si>
  <si>
    <t>Avellaneda.-</t>
  </si>
  <si>
    <t>http://twitter.com/INDEPENDIENTEgc/statuses/939460630255493120</t>
  </si>
  <si>
    <t>939460615260852225</t>
  </si>
  <si>
    <t>Souza_Cleo72</t>
  </si>
  <si>
    <t>Sat Dec 09 11:43:59 +0000 2017</t>
  </si>
  <si>
    <t>3252504682</t>
  </si>
  <si>
    <t>http://pbs.twimg.com/profile_images/938523944881131523/3pYTtJDH_normal.jpg</t>
  </si>
  <si>
    <t>Somewhere Over The Rainbow</t>
  </si>
  <si>
    <t>http://twitter.com/Souza_Cleo72/statuses/939460615260852225</t>
  </si>
  <si>
    <t>939459744812666881</t>
  </si>
  <si>
    <t>adautoacre</t>
  </si>
  <si>
    <t>Sat Dec 09 11:40:32 +0000 2017</t>
  </si>
  <si>
    <t>1466155382</t>
  </si>
  <si>
    <t>http://pbs.twimg.com/profile_images/3771301722/3d95672efa5ccdd972310281bf2f18d1_normal.jpeg</t>
  </si>
  <si>
    <t>http://twitter.com/adautoacre/statuses/939459744812666881</t>
  </si>
  <si>
    <t>939459064358211584</t>
  </si>
  <si>
    <t>GuilhermeJrg</t>
  </si>
  <si>
    <t>Sat Dec 09 11:37:49 +0000 2017</t>
  </si>
  <si>
    <t>54910850</t>
  </si>
  <si>
    <t>http://pbs.twimg.com/profile_images/924712805902798850/jShDfJuK_normal.jpg</t>
  </si>
  <si>
    <t>http://twitter.com/GuilhermeJrg/statuses/939459064358211584</t>
  </si>
  <si>
    <t>939458508226990085</t>
  </si>
  <si>
    <t>Please don't kill me' 😢
The more you watch this, the more disgusting it gets.
How was this police officer acquitted of murder when he carried out such a clear, unprovoked, sickening execution?😠
https://t.co/FUk7r31ams
#Racismo #USA #racism #freedom #CapeTown7s https://t.co/w8VVIOolLX</t>
  </si>
  <si>
    <t>Sat Dec 09 11:35:37 +0000 2017</t>
  </si>
  <si>
    <t>http://twitter.com/InfoRacism/statuses/939458508226990085</t>
  </si>
  <si>
    <t>{"hashtags":[{"text":"Racismo","indices":[223,231]},{"text":"USA","indices":[232,236]},{"text":"racism","indices":[237,244]},{"text":"freedom","indices":[245,253]},{"text":"CapeTown7s","indices":[254,265]}],"symbols":[],"user_mentions":[],"urls":[{"url":"https://t.co/FUk7r31ams","expanded_url":"https://goo.gl/Tkeut4","display_url":"goo.gl/Tkeut4","indices":[198,221]}],"media":[{"id":939458475607851000,"id_str":"939458475607851008","indices":[266,289],"media_url":"http://pbs.twimg.com/media/DQmggY_WAAAVELi.jpg","media_url_https":"https://pbs.twimg.com/media/DQmggY_WAAAVELi.jpg","url":"https://t.co/w8VVIOolLX","display_url":"pic.twitter.com/w8VVIOolLX","expanded_url":"https://twitter.com/InfoRacism/status/939458508226990085/photo/1","type":"photo","sizes":{"large":{"w":1908,"h":1146,"resize":"fit"},"thumb":{"w":150,"h":150,"resize":"crop"},"medium":{"w":1200,"h":721,"resize":"fit"},"small":{"w":680,"h":408,"resize":"fit"}}}]}</t>
  </si>
  <si>
    <t>939458464434270208</t>
  </si>
  <si>
    <t>Sat Dec 09 11:35:26 +0000 2017</t>
  </si>
  <si>
    <t>http://twitter.com/ALuizCosta/statuses/939458464434270208</t>
  </si>
  <si>
    <t>939457016539512832</t>
  </si>
  <si>
    <t>ElisetePena</t>
  </si>
  <si>
    <t>Sat Dec 09 11:29:41 +0000 2017</t>
  </si>
  <si>
    <t>253982124</t>
  </si>
  <si>
    <t>http://pbs.twimg.com/profile_images/767143267498688516/uQmhVjlr_normal.jpg</t>
  </si>
  <si>
    <t>http://twitter.com/ElisetePena/statuses/939457016539512832</t>
  </si>
  <si>
    <t>939455257163239425</t>
  </si>
  <si>
    <t>marnencarvalho</t>
  </si>
  <si>
    <t>Sat Dec 09 11:22:42 +0000 2017</t>
  </si>
  <si>
    <t>38077503</t>
  </si>
  <si>
    <t>http://pbs.twimg.com/profile_images/655543067370504192/BYpCVNuu_normal.jpg</t>
  </si>
  <si>
    <t>http://twitter.com/marnencarvalho/statuses/939455257163239425</t>
  </si>
  <si>
    <t>939453453121806336</t>
  </si>
  <si>
    <t>ocimake</t>
  </si>
  <si>
    <t>Sat Dec 09 11:15:32 +0000 2017</t>
  </si>
  <si>
    <t>1344173702</t>
  </si>
  <si>
    <t>http://pbs.twimg.com/profile_images/730739679641931776/rJVQ1Pi9_normal.jpg</t>
  </si>
  <si>
    <t>PRESIDENTE PRUDENTE-SP, BRASIL</t>
  </si>
  <si>
    <t>http://twitter.com/ocimake/statuses/939453453121806336</t>
  </si>
  <si>
    <t>939453131867525121</t>
  </si>
  <si>
    <t>ONGCriola</t>
  </si>
  <si>
    <t>Sat Dec 09 11:14:15 +0000 2017</t>
  </si>
  <si>
    <t>71018559</t>
  </si>
  <si>
    <t>http://pbs.twimg.com/profile_images/671375525894557696/tA7-90TI_normal.png</t>
  </si>
  <si>
    <t>http://twitter.com/ONGCriola/statuses/939453131867525121</t>
  </si>
  <si>
    <t>939451000934600705</t>
  </si>
  <si>
    <t>Sat Dec 09 11:05:47 +0000 2017</t>
  </si>
  <si>
    <t>http://twitter.com/feduambiental/statuses/939451000934600705</t>
  </si>
  <si>
    <t>939449638133944320</t>
  </si>
  <si>
    <t>Identificado um dos autores de ataque racista na UnB ocorrido em 2015
#geledes #racismo #racismonaescola  #UnB
https://t.co/3u2itMpphk https://t.co/LpUlKan9I1</t>
  </si>
  <si>
    <t>Sat Dec 09 11:00:22 +0000 2017</t>
  </si>
  <si>
    <t>http://twitter.com/geledes/statuses/939449638133944320</t>
  </si>
  <si>
    <t>{"hashtags":[{"text":"geledes","indices":[70,78]},{"text":"racismo","indices":[79,87]},{"text":"racismonaescola","indices":[88,104]},{"text":"UnB","indices":[106,110]}],"symbols":[],"user_mentions":[],"urls":[{"url":"https://t.co/3u2itMpphk","expanded_url":"http://ow.ly/W5fs50fCE8D","display_url":"ow.ly/W5fs50fCE8D","indices":[111,134]}],"media":[{"id":939449634753216500,"id_str":"939449634753216512","indices":[135,158],"media_url":"http://pbs.twimg.com/media/DQmYdyPWAAAHRG6.jpg","media_url_https":"https://pbs.twimg.com/media/DQmYdyPWAAAHRG6.jpg","url":"https://t.co/LpUlKan9I1","display_url":"pic.twitter.com/LpUlKan9I1","expanded_url":"https://twitter.com/geledes/status/939449638133944320/photo/1","type":"photo","sizes":{"medium":{"w":840,"h":558,"resize":"fit"},"thumb":{"w":150,"h":150,"resize":"crop"},"large":{"w":840,"h":558,"resize":"fit"},"small":{"w":680,"h":452,"resize":"fit"}}}]}</t>
  </si>
  <si>
    <t>939445793114771456</t>
  </si>
  <si>
    <t>locoxelrojoweb</t>
  </si>
  <si>
    <t>#Independiente le dice que no al #racismo y desde @locoxelrojoweb nos solidarizamos con los hinchas de #Flamengo afectados. https://t.co/xdKvZv59lp</t>
  </si>
  <si>
    <t>Sat Dec 09 10:45:05 +0000 2017</t>
  </si>
  <si>
    <t>172923723</t>
  </si>
  <si>
    <t>http://pbs.twimg.com/profile_images/763519157891727360/tdj1snkV_normal.jpg</t>
  </si>
  <si>
    <t>Avellaneda, Buenos Aires</t>
  </si>
  <si>
    <t>http://twitter.com/locoxelrojoweb/statuses/939445793114771456</t>
  </si>
  <si>
    <t>{"hashtags":[{"text":"Independiente","indices":[0,14]},{"text":"racismo","indices":[33,41]},{"text":"Flamengo","indices":[103,112]}],"symbols":[],"user_mentions":[{"screen_name":"locoxelrojoweb","name":"Independiente (LXR)","id":172923723,"id_str":"172923723","indices":[50,65]}],"urls":[{"url":"https://t.co/xdKvZv59lp","expanded_url":"http://ow.ly/hB4g30h6CvY","display_url":"ow.ly/hB4g30h6CvY","indices":[124,147]}]}</t>
  </si>
  <si>
    <t>939444424186220545</t>
  </si>
  <si>
    <t>nuncamasesclavo</t>
  </si>
  <si>
    <t>RT @franklindiazl: LA CASA DEL COLUMPIO Basada en una historia REAL de #RACISMO y #XENOFOBIA ocurrida en el Pueblo Gallego de "A Guarda" https://t.co/3miNXXntLA #Galicia #Aguarda #LaGuardia #JuliaSobrino #DoLuscoOFusco #EmigrantesRetornados #Inmigrantes @TweetYourBooks @AutoresKindle @PromoMasq https://t.co/EluH7R0vSN</t>
  </si>
  <si>
    <t>Sat Dec 09 10:39:39 +0000 2017</t>
  </si>
  <si>
    <t>897756652878913536</t>
  </si>
  <si>
    <t>http://pbs.twimg.com/profile_images/925863758274158593/8TLksWvI_normal.jpg</t>
  </si>
  <si>
    <t>http://twitter.com/nuncamasesclavo/statuses/939444424186220545</t>
  </si>
  <si>
    <t>{"hashtags":[{"text":"RACISMO","indices":[71,79]},{"text":"XENOFOBIA","indices":[82,92]}],"symbols":[],"user_mentions":[{"screen_name":"franklindiazl","name":"Franklin Díaz","id":154145814,"id_str":"154145814","indices":[3,17]}],"urls":[]}</t>
  </si>
  <si>
    <t>939440647848767488</t>
  </si>
  <si>
    <t>Sat Dec 09 10:24:39 +0000 2017</t>
  </si>
  <si>
    <t>http://twitter.com/albertina1970/statuses/939440647848767488</t>
  </si>
  <si>
    <t>939433013888331781</t>
  </si>
  <si>
    <t>estribiyo</t>
  </si>
  <si>
    <t>#Humor #Trabajo #Racismo #España #Inmigración #Fútbol #Pobreza #Delito #Inmigrante #CristianoRonaldo #LeoMessi https://t.co/YadrCKxVg2</t>
  </si>
  <si>
    <t>Sat Dec 09 09:54:18 +0000 2017</t>
  </si>
  <si>
    <t>946616402</t>
  </si>
  <si>
    <t>&lt;a href="http://localhost.local" rel="nofollow"&gt;MiniYo2&lt;/a&gt;</t>
  </si>
  <si>
    <t>http://pbs.twimg.com/profile_images/571749135074590720/IfsrnT4D_normal.png</t>
  </si>
  <si>
    <t>http://twitter.com/estribiyo/statuses/939433013888331781</t>
  </si>
  <si>
    <t>{"hashtags":[{"text":"Humor","indices":[0,6]},{"text":"Trabajo","indices":[7,15]},{"text":"Racismo","indices":[16,24]},{"text":"España","indices":[25,32]},{"text":"Inmigración","indices":[33,45]},{"text":"Fútbol","indices":[46,53]},{"text":"Pobreza","indices":[54,62]},{"text":"Delito","indices":[63,70]},{"text":"Inmigrante","indices":[71,82]},{"text":"CristianoRonaldo","indices":[83,100]},{"text":"LeoMessi","indices":[101,110]}],"symbols":[],"user_mentions":[],"urls":[],"media":[{"id":939433011686400000,"id_str":"939433011686400000","indices":[111,134],"media_url":"http://pbs.twimg.com/media/DQmJWMfX4AA48jV.jpg","media_url_https":"https://pbs.twimg.com/media/DQmJWMfX4AA48jV.jpg","url":"https://t.co/YadrCKxVg2","display_url":"pic.twitter.com/YadrCKxVg2","expanded_url":"https://twitter.com/estribiyo/status/939433013888331781/photo/1","type":"photo","sizes":{"small":{"w":377,"h":640,"resize":"fit"},"thumb":{"w":150,"h":150,"resize":"crop"},"large":{"w":377,"h":640,"resize":"fit"},"medium":{"w":377,"h":640,"resize":"fit"}}}]}</t>
  </si>
  <si>
    <t>939420492922064896</t>
  </si>
  <si>
    <t>AsunCarretero</t>
  </si>
  <si>
    <t>Cocinando y rapeando contra el #racismo --
 https://t.co/BBTEW1POjJ vía @el_pais</t>
  </si>
  <si>
    <t>Sat Dec 09 09:04:33 +0000 2017</t>
  </si>
  <si>
    <t>184004493</t>
  </si>
  <si>
    <t>http://pbs.twimg.com/profile_images/1316195555/melillaaaaa_normal.jpg</t>
  </si>
  <si>
    <t>http://twitter.com/AsunCarretero/statuses/939420492922064896</t>
  </si>
  <si>
    <t>{"hashtags":[{"text":"racismo","indices":[31,39]}],"symbols":[],"user_mentions":[{"screen_name":"el_pais","name":"EL PAÍS","id":7996082,"id_str":"7996082","indices":[72,80]}],"urls":[{"url":"https://t.co/BBTEW1POjJ","expanded_url":"https://elpais.com/elpais/2017/12/07/3500_millones/1512643009_341229.html?id_externo_rsoc=TW_CC","display_url":"elpais.com/elpais/2017/12…","indices":[44,67]}]}</t>
  </si>
  <si>
    <t>939400486092001280</t>
  </si>
  <si>
    <t>#Independiente le dice que no al #racismo y desde @locoxelrojoweb nos solidarizamos con los simpatizantes afectados de #Flamengo https://t.co/xdKvZv59lp</t>
  </si>
  <si>
    <t>Sat Dec 09 07:45:03 +0000 2017</t>
  </si>
  <si>
    <t>http://twitter.com/locoxelrojoweb/statuses/939400486092001280</t>
  </si>
  <si>
    <t>{"hashtags":[{"text":"Independiente","indices":[0,14]},{"text":"racismo","indices":[33,41]},{"text":"Flamengo","indices":[119,128]}],"symbols":[],"user_mentions":[{"screen_name":"locoxelrojoweb","name":"Independiente (LXR)","id":172923723,"id_str":"172923723","indices":[50,65]}],"urls":[{"url":"https://t.co/xdKvZv59lp","expanded_url":"http://ow.ly/hB4g30h6CvY","display_url":"ow.ly/hB4g30h6CvY","indices":[129,152]}]}</t>
  </si>
  <si>
    <t>939372172337991680</t>
  </si>
  <si>
    <t>latxalupa</t>
  </si>
  <si>
    <t>RT @OtraEsquizo: ¿Qué es un #blackface y por qué es #racismo? 
https://t.co/d9qbsZIwRo
Algo similar en Holanda
https://t.co/EY0H0CdJ3C
El Cola Cao
https://t.co/AyoJHINocJ
En Colombia y más referencias recopiladas
https://t.co/rA4iA7Grwm
Facebook del evento de #Alcoy
https://t.co/47h86HPTDa https://t.co/zgO9TYF2cY</t>
  </si>
  <si>
    <t>Sat Dec 09 05:52:33 +0000 2017</t>
  </si>
  <si>
    <t>909298310703452160</t>
  </si>
  <si>
    <t>http://twitter.com/latxalupa/statuses/939372172337991680</t>
  </si>
  <si>
    <t>{"hashtags":[{"text":"blackface","indices":[28,38]},{"text":"racismo","indices":[52,60]}],"symbols":[],"user_mentions":[{"screen_name":"OtraEsquizo","name":"Otra Esquizofrenia","id":2984690550,"id_str":"2984690550","indices":[3,15]}],"urls":[{"url":"https://t.co/d9qbsZIwRo","expanded_url":"https://afrofeminas.com/2017/12/07/un-blackface-masivo-en-alcoy-puede-ser-patrimonio-inmaterial-de-la-humanidad/","display_url":"afrofeminas.com/2017/12/07/un-…","indices":[63,86]},{"url":"https://t.co/EY0H0CdJ3C","expanded_url":"https://www.telesurtv.net/opinion/La-Tradicion-de-Black-Face-Desvela-un-Racismo-Profundamente-Arraigado-en-Los-Paises-Bajos.-20141204-0038.html","display_url":"telesurtv.net/opinion/La-Tra…","indices":[112,135]}]}</t>
  </si>
  <si>
    <t>939367220240633856</t>
  </si>
  <si>
    <t>cacalima</t>
  </si>
  <si>
    <t>Sat Dec 09 05:32:52 +0000 2017</t>
  </si>
  <si>
    <t>14956403</t>
  </si>
  <si>
    <t>http://pbs.twimg.com/profile_images/921061719581122562/7RojudlZ_normal.jpg</t>
  </si>
  <si>
    <t>Recife/PE</t>
  </si>
  <si>
    <t>http://twitter.com/cacalima/statuses/939367220240633856</t>
  </si>
  <si>
    <t>939364767059398656</t>
  </si>
  <si>
    <t>silvaneyrubens</t>
  </si>
  <si>
    <t>Sat Dec 09 05:23:07 +0000 2017</t>
  </si>
  <si>
    <t>233925939</t>
  </si>
  <si>
    <t>http://pbs.twimg.com/profile_images/849396719796330496/mpBP29ln_normal.jpg</t>
  </si>
  <si>
    <t>Macapá/ Amapá/ Brasil</t>
  </si>
  <si>
    <t>http://twitter.com/silvaneyrubens/statuses/939364767059398656</t>
  </si>
  <si>
    <t>939364670867148800</t>
  </si>
  <si>
    <t>GramodeLocura</t>
  </si>
  <si>
    <t>Sat Dec 09 05:22:44 +0000 2017</t>
  </si>
  <si>
    <t>3924942862</t>
  </si>
  <si>
    <t>http://pbs.twimg.com/profile_images/835620224615469056/TY_TKSt4_normal.jpg</t>
  </si>
  <si>
    <t>Vitoria-Gasteiz, País Vasco</t>
  </si>
  <si>
    <t>http://twitter.com/GramodeLocura/statuses/939364670867148800</t>
  </si>
  <si>
    <t>939347123971096578</t>
  </si>
  <si>
    <t>AlaniRosa</t>
  </si>
  <si>
    <t>this has absolutely got to stop. #racism #racismo #abelism #Disability #DisabilityRights #DisabilityRightsAreHumanRights https://t.co/6K9i9E86y7</t>
  </si>
  <si>
    <t>Sat Dec 09 04:13:01 +0000 2017</t>
  </si>
  <si>
    <t>3236449920</t>
  </si>
  <si>
    <t>http://pbs.twimg.com/profile_images/606926871884800000/d0GqVqxR_normal.jpg</t>
  </si>
  <si>
    <t>SF ✈️ VT ✈️ PA ✈️ Victoria, BC ✈️</t>
  </si>
  <si>
    <t>http://twitter.com/AlaniRosa/statuses/939347123971096578</t>
  </si>
  <si>
    <t>{"hashtags":[{"text":"racism","indices":[33,40]},{"text":"racismo","indices":[41,49]},{"text":"abelism","indices":[50,58]},{"text":"Disability","indices":[59,70]},{"text":"DisabilityRights","indices":[71,88]},{"text":"DisabilityRightsAreHumanRights","indices":[89,120]}],"symbols":[],"user_mentions":[],"urls":[{"url":"https://t.co/6K9i9E86y7","expanded_url":"https://twitter.com/RebeccaCokley/status/939103638668136449","display_url":"twitter.com/RebeccaCokley/…","indices":[121,144]}]}</t>
  </si>
  <si>
    <t>939345068804128768</t>
  </si>
  <si>
    <t>Sat Dec 09 04:04:51 +0000 2017</t>
  </si>
  <si>
    <t>http://twitter.com/guidomelo1/statuses/939345068804128768</t>
  </si>
  <si>
    <t>939331034763718656</t>
  </si>
  <si>
    <t>Sat Dec 09 03:09:05 +0000 2017</t>
  </si>
  <si>
    <t>http://twitter.com/paulomendeso/statuses/939331034763718656</t>
  </si>
  <si>
    <t>939327704700211203</t>
  </si>
  <si>
    <t>Hannze31</t>
  </si>
  <si>
    <t>Jeeee y los flacos que? #Racismo #TambienTenemosDerecho #NoTengoLaCulpaDeNoEngordar https://t.co/gNspofOcWX</t>
  </si>
  <si>
    <t>Sat Dec 09 02:55:51 +0000 2017</t>
  </si>
  <si>
    <t>193384083</t>
  </si>
  <si>
    <t>http://pbs.twimg.com/profile_images/938820654618492928/70Aq8Hmb_normal.jpg</t>
  </si>
  <si>
    <t xml:space="preserve">Gotham City </t>
  </si>
  <si>
    <t>http://twitter.com/Hannze31/statuses/939327704700211203</t>
  </si>
  <si>
    <t>{"hashtags":[{"text":"Racismo","indices":[24,32]},{"text":"TambienTenemosDerecho","indices":[33,55]},{"text":"NoTengoLaCulpaDeNoEngordar","indices":[56,83]}],"symbols":[],"user_mentions":[],"urls":[{"url":"https://t.co/gNspofOcWX","expanded_url":"https://twitter.com/cnnee/status/939326486749892610","display_url":"twitter.com/cnnee/status/9…","indices":[84,107]}]}</t>
  </si>
  <si>
    <t>939326734196985858</t>
  </si>
  <si>
    <t>32. Los negros tienen más tasa de homicidios y robos, por esto también se ha creado un racismo muy grande contra ellos @ideasenelcole #racismo</t>
  </si>
  <si>
    <t>Sat Dec 09 02:51:59 +0000 2017</t>
  </si>
  <si>
    <t>http://twitter.com/MFernandaBojor1/statuses/939326734196985858</t>
  </si>
  <si>
    <t>{"hashtags":[{"text":"racismo","indices":[134,142]}],"symbols":[],"user_mentions":[{"screen_name":"ideasenelcole","name":"Ideas en el ColeMex","id":2835953875,"id_str":"2835953875","indices":[119,133]}],"urls":[]}</t>
  </si>
  <si>
    <t>939326692237209601</t>
  </si>
  <si>
    <t>leonardodlz</t>
  </si>
  <si>
    <t>RT @locoxelrojoweb: #Independiente le dice NO al #racismo y desde @locoxelrojoweb nos solidarizamos con los simpatizantes afectados de @Flamengo. https://t.co/xdKvZv59lp</t>
  </si>
  <si>
    <t>Sat Dec 09 02:51:49 +0000 2017</t>
  </si>
  <si>
    <t>343440972</t>
  </si>
  <si>
    <t>http://pbs.twimg.com/profile_images/934716028310970368/k1TY8NRp_normal.jpg</t>
  </si>
  <si>
    <t>http://twitter.com/leonardodlz/statuses/939326692237209601</t>
  </si>
  <si>
    <t>{"hashtags":[{"text":"Independiente","indices":[20,34]},{"text":"racismo","indices":[49,57]}],"symbols":[],"user_mentions":[{"screen_name":"locoxelrojoweb","name":"Independiente (LXR)","id":172923723,"id_str":"172923723","indices":[3,18]},{"screen_name":"locoxelrojoweb","name":"Independiente (LXR)","id":172923723,"id_str":"172923723","indices":[66,81]}],"urls":[]}</t>
  </si>
  <si>
    <t>939325697964855296</t>
  </si>
  <si>
    <t>Sat Dec 09 02:47:52 +0000 2017</t>
  </si>
  <si>
    <t>http://twitter.com/RamiroGiganti/statuses/939325697964855296</t>
  </si>
  <si>
    <t>939325524933054466</t>
  </si>
  <si>
    <t>bianpereyra_</t>
  </si>
  <si>
    <t>Sat Dec 09 02:47:11 +0000 2017</t>
  </si>
  <si>
    <t>2377837872</t>
  </si>
  <si>
    <t>http://pbs.twimg.com/profile_images/938537761060958209/eTlDrr-l_normal.jpg</t>
  </si>
  <si>
    <t>LM10⚽ (+24👹) LPDA [26.03.16]</t>
  </si>
  <si>
    <t>http://twitter.com/bianpereyra_/statuses/939325524933054466</t>
  </si>
  <si>
    <t>939324996631089157</t>
  </si>
  <si>
    <t>#Independiente le dice NO al #racismo y desde @locoxelrojoweb nos solidarizamos con los simpatizantes afectados de @Flamengo. https://t.co/xdKvZv59lp</t>
  </si>
  <si>
    <t>Sat Dec 09 02:45:05 +0000 2017</t>
  </si>
  <si>
    <t>http://twitter.com/locoxelrojoweb/statuses/939324996631089157</t>
  </si>
  <si>
    <t>{"hashtags":[{"text":"Independiente","indices":[0,14]},{"text":"racismo","indices":[29,37]}],"symbols":[],"user_mentions":[{"screen_name":"locoxelrojoweb","name":"Independiente (LXR)","id":172923723,"id_str":"172923723","indices":[46,61]},{"screen_name":"Flamengo","name":"Flamengo","id":59591856,"id_str":"59591856","indices":[115,124]}],"urls":[{"url":"https://t.co/xdKvZv59lp","expanded_url":"http://ow.ly/hB4g30h6CvY","display_url":"ow.ly/hB4g30h6CvY","indices":[126,149]}]}</t>
  </si>
  <si>
    <t>939323605443383296</t>
  </si>
  <si>
    <t>bicodeurubu</t>
  </si>
  <si>
    <t>Sat Dec 09 02:39:33 +0000 2017</t>
  </si>
  <si>
    <t>54381137</t>
  </si>
  <si>
    <t>http://pbs.twimg.com/profile_images/2768873877/7b691c6a40802e6eaf7412fae6f4e368_normal.jpeg</t>
  </si>
  <si>
    <t>http://twitter.com/bicodeurubu/statuses/939323605443383296</t>
  </si>
  <si>
    <t>939323259300012032</t>
  </si>
  <si>
    <t>Sat Dec 09 02:38:11 +0000 2017</t>
  </si>
  <si>
    <t>http://twitter.com/Leandreadlock/statuses/939323259300012032</t>
  </si>
  <si>
    <t>939323230816559106</t>
  </si>
  <si>
    <t>NaTransversal</t>
  </si>
  <si>
    <t>Sat Dec 09 02:38:04 +0000 2017</t>
  </si>
  <si>
    <t>17231726</t>
  </si>
  <si>
    <t>http://pbs.twimg.com/profile_images/933388252404486144/2Jt2yyaR_normal.jpg</t>
  </si>
  <si>
    <t>Pelotas, Rio Grande do Sul</t>
  </si>
  <si>
    <t>http://twitter.com/NaTransversal/statuses/939323230816559106</t>
  </si>
  <si>
    <t>939311160708554752</t>
  </si>
  <si>
    <t>El auge del #Racismo en nuestra época, un problema que nos debería preocupar a todos https://t.co/GZ2RT7ny4C</t>
  </si>
  <si>
    <t>Sat Dec 09 01:50:06 +0000 2017</t>
  </si>
  <si>
    <t>http://twitter.com/MoebiusAgency/statuses/939311160708554752</t>
  </si>
  <si>
    <t>{"hashtags":[{"text":"Racismo","indices":[12,20]}],"symbols":[],"user_mentions":[],"urls":[{"url":"https://t.co/GZ2RT7ny4C","expanded_url":"http://goo.gl/zrKnkO?btz99=0150120709","display_url":"goo.gl/zrKnkO?btz99=0…","indices":[85,108]}]}</t>
  </si>
  <si>
    <t>939306612216483841</t>
  </si>
  <si>
    <t>Sat Dec 09 01:32:02 +0000 2017</t>
  </si>
  <si>
    <t>http://twitter.com/lucasavieira/statuses/939306612216483841</t>
  </si>
  <si>
    <t>939293723917242371</t>
  </si>
  <si>
    <t>Romulosa</t>
  </si>
  <si>
    <t>Sat Dec 09 00:40:49 +0000 2017</t>
  </si>
  <si>
    <t>47518659</t>
  </si>
  <si>
    <t>http://pbs.twimg.com/profile_images/266427811/Homem_1_normal.jpg</t>
  </si>
  <si>
    <t>http://twitter.com/Romulosa/statuses/939293723917242371</t>
  </si>
  <si>
    <t>939292052885594112</t>
  </si>
  <si>
    <t>JulioRicardoM</t>
  </si>
  <si>
    <t>Sat Dec 09 00:34:11 +0000 2017</t>
  </si>
  <si>
    <t>120842219</t>
  </si>
  <si>
    <t>http://pbs.twimg.com/profile_images/929456457388580866/uI4tN27H_normal.jpg</t>
  </si>
  <si>
    <t>AL(Maceio)- BRASIL</t>
  </si>
  <si>
    <t>http://twitter.com/JulioRicardoM/statuses/939292052885594112</t>
  </si>
  <si>
    <t>939290829453131777</t>
  </si>
  <si>
    <t>veiagaga</t>
  </si>
  <si>
    <t>Sat Dec 09 00:29:19 +0000 2017</t>
  </si>
  <si>
    <t>2696157245</t>
  </si>
  <si>
    <t>http://pbs.twimg.com/profile_images/891755096568188928/FI0M2ieR_normal.jpg</t>
  </si>
  <si>
    <t>http://twitter.com/veiagaga/statuses/939290829453131777</t>
  </si>
  <si>
    <t>939288015180091393</t>
  </si>
  <si>
    <t>gitbh</t>
  </si>
  <si>
    <t>Sat Dec 09 00:18:08 +0000 2017</t>
  </si>
  <si>
    <t>67616120</t>
  </si>
  <si>
    <t>http://pbs.twimg.com/profile_images/940409248202272769/x78cV5RK_normal.jpg</t>
  </si>
  <si>
    <t>http://twitter.com/gitbh/statuses/939288015180091393</t>
  </si>
  <si>
    <t>939285452493852672</t>
  </si>
  <si>
    <t>marcos_aurelio</t>
  </si>
  <si>
    <t>Sat Dec 09 00:07:57 +0000 2017</t>
  </si>
  <si>
    <t>25820308</t>
  </si>
  <si>
    <t>http://pbs.twimg.com/profile_images/929493316395257856/qaWIS7Kf_normal.jpg</t>
  </si>
  <si>
    <t>Aracaju, Brazil</t>
  </si>
  <si>
    <t>http://twitter.com/marcos_aurelio/statuses/939285452493852672</t>
  </si>
  <si>
    <t>939285150155800576</t>
  </si>
  <si>
    <t>chicopacheco</t>
  </si>
  <si>
    <t>Sat Dec 09 00:06:45 +0000 2017</t>
  </si>
  <si>
    <t>28313274</t>
  </si>
  <si>
    <t>http://pbs.twimg.com/profile_images/899464415120150531/kdrkPgVf_normal.jpg</t>
  </si>
  <si>
    <t>http://twitter.com/chicopacheco/statuses/939285150155800576</t>
  </si>
  <si>
    <t>939283167541907461</t>
  </si>
  <si>
    <t>ronneynogueira</t>
  </si>
  <si>
    <t>Fri Dec 08 23:58:52 +0000 2017</t>
  </si>
  <si>
    <t>73058790</t>
  </si>
  <si>
    <t>http://pbs.twimg.com/profile_images/722980296719773696/r1hjtDcH_normal.jpg</t>
  </si>
  <si>
    <t>Manaus, Amazonas</t>
  </si>
  <si>
    <t>http://twitter.com/ronneynogueira/statuses/939283167541907461</t>
  </si>
  <si>
    <t>939281608376569856</t>
  </si>
  <si>
    <t>flablack</t>
  </si>
  <si>
    <t>Fri Dec 08 23:52:41 +0000 2017</t>
  </si>
  <si>
    <t>44648641</t>
  </si>
  <si>
    <t>http://pbs.twimg.com/profile_images/868146573259280384/BfeD47tk_normal.jpg</t>
  </si>
  <si>
    <t>http://twitter.com/flablack/statuses/939281608376569856</t>
  </si>
  <si>
    <t>939281193924812805</t>
  </si>
  <si>
    <t>iara54</t>
  </si>
  <si>
    <t>Fri Dec 08 23:51:02 +0000 2017</t>
  </si>
  <si>
    <t>39745775</t>
  </si>
  <si>
    <t>http://pbs.twimg.com/profile_images/639961499092578308/Th-quotu_normal.jpg</t>
  </si>
  <si>
    <t>Brasília</t>
  </si>
  <si>
    <t>http://twitter.com/iara54/statuses/939281193924812805</t>
  </si>
  <si>
    <t>939279623753551872</t>
  </si>
  <si>
    <t>Fri Dec 08 23:44:47 +0000 2017</t>
  </si>
  <si>
    <t>http://twitter.com/juremawerneck/statuses/939279623753551872</t>
  </si>
  <si>
    <t>939277956039536640</t>
  </si>
  <si>
    <t>_viccgarcia</t>
  </si>
  <si>
    <t>Fri Dec 08 23:38:10 +0000 2017</t>
  </si>
  <si>
    <t>434527547</t>
  </si>
  <si>
    <t>http://pbs.twimg.com/profile_images/876151381115240448/-mF-oAB3_normal.jpg</t>
  </si>
  <si>
    <t>http://twitter.com/_viccgarcia/statuses/939277956039536640</t>
  </si>
  <si>
    <t>939277454954450944</t>
  </si>
  <si>
    <t>Fri Dec 08 23:36:10 +0000 2017</t>
  </si>
  <si>
    <t>http://twitter.com/feduambiental/statuses/939277454954450944</t>
  </si>
  <si>
    <t>939277248590417921</t>
  </si>
  <si>
    <t>nenacatena</t>
  </si>
  <si>
    <t>Fri Dec 08 23:35:21 +0000 2017</t>
  </si>
  <si>
    <t>719246545154109445</t>
  </si>
  <si>
    <t>http://pbs.twimg.com/profile_images/869611356693069825/xlW-ObWp_normal.jpg</t>
  </si>
  <si>
    <t>http://twitter.com/nenacatena/statuses/939277248590417921</t>
  </si>
  <si>
    <t>939276694011203584</t>
  </si>
  <si>
    <t>IberoamericaSoc</t>
  </si>
  <si>
    <t>Fri Dec 08 23:33:09 +0000 2017</t>
  </si>
  <si>
    <t>1588595166</t>
  </si>
  <si>
    <t>http://pbs.twimg.com/profile_images/742751744917143552/GGlAvBbH_normal.jpg</t>
  </si>
  <si>
    <t>http://twitter.com/IberoamericaSoc/statuses/939276694011203584</t>
  </si>
  <si>
    <t>939276452364804097</t>
  </si>
  <si>
    <t>Everton_Luis</t>
  </si>
  <si>
    <t>Fri Dec 08 23:32:11 +0000 2017</t>
  </si>
  <si>
    <t>64561265</t>
  </si>
  <si>
    <t>http://pbs.twimg.com/profile_images/934784405863829504/qFlUbhkG_normal.jpg</t>
  </si>
  <si>
    <t>União da Vitória/PR</t>
  </si>
  <si>
    <t>http://twitter.com/Everton_Luis/statuses/939276452364804097</t>
  </si>
  <si>
    <t>939276422887112704</t>
  </si>
  <si>
    <t>camilla_pretta</t>
  </si>
  <si>
    <t>Fri Dec 08 23:32:04 +0000 2017</t>
  </si>
  <si>
    <t>165834019</t>
  </si>
  <si>
    <t>http://pbs.twimg.com/profile_images/798749139223728129/i9Rw6pXG_normal.jpg</t>
  </si>
  <si>
    <t>Preta's land</t>
  </si>
  <si>
    <t>http://twitter.com/camilla_pretta/statuses/939276422887112704</t>
  </si>
  <si>
    <t>939274377627127808</t>
  </si>
  <si>
    <t>jaimegjunior</t>
  </si>
  <si>
    <t>Fri Dec 08 23:23:57 +0000 2017</t>
  </si>
  <si>
    <t>51141993</t>
  </si>
  <si>
    <t>http://pbs.twimg.com/profile_images/934460315974193153/3IGB0inB_normal.jpg</t>
  </si>
  <si>
    <t>Camaragibe | PE | Brasil</t>
  </si>
  <si>
    <t>http://twitter.com/jaimegjunior/statuses/939274377627127808</t>
  </si>
  <si>
    <t>939272326654386177</t>
  </si>
  <si>
    <t>Fri Dec 08 23:15:48 +0000 2017</t>
  </si>
  <si>
    <t>http://twitter.com/badu027/statuses/939272326654386177</t>
  </si>
  <si>
    <t>939269791386304513</t>
  </si>
  <si>
    <t>jamirgarcez9</t>
  </si>
  <si>
    <t>Fri Dec 08 23:05:43 +0000 2017</t>
  </si>
  <si>
    <t>61239433</t>
  </si>
  <si>
    <t>http://pbs.twimg.com/profile_images/891194107430875137/9Vi21LQM_normal.jpg</t>
  </si>
  <si>
    <t>BSB</t>
  </si>
  <si>
    <t>http://twitter.com/jamirgarcez9/statuses/939269791386304513</t>
  </si>
  <si>
    <t>939269644153769990</t>
  </si>
  <si>
    <t>Sandrasbn</t>
  </si>
  <si>
    <t>Fri Dec 08 23:05:08 +0000 2017</t>
  </si>
  <si>
    <t>192046318</t>
  </si>
  <si>
    <t>http://pbs.twimg.com/profile_images/903096786209824768/ymvc1403_normal.jpg</t>
  </si>
  <si>
    <t>Porto Alegre</t>
  </si>
  <si>
    <t>http://twitter.com/Sandrasbn/statuses/939269644153769990</t>
  </si>
  <si>
    <t>939268447078436871</t>
  </si>
  <si>
    <t>Lia64Lia</t>
  </si>
  <si>
    <t>Fri Dec 08 23:00:23 +0000 2017</t>
  </si>
  <si>
    <t>366988661</t>
  </si>
  <si>
    <t>http://pbs.twimg.com/profile_images/871488271070765057/pdQtSx3w_normal.jpg</t>
  </si>
  <si>
    <t>http://twitter.com/Lia64Lia/statuses/939268447078436871</t>
  </si>
  <si>
    <t>939268361669681153</t>
  </si>
  <si>
    <t>Fahrenheit_mag</t>
  </si>
  <si>
    <t>La exposición que fue cancelada por comparar personas con animales #Controversia #racismo 
Vía @Fahrenheit_mag 
https://t.co/PBFdtFduu7 https://t.co/EFb7Pllov9</t>
  </si>
  <si>
    <t>Fri Dec 08 23:00:02 +0000 2017</t>
  </si>
  <si>
    <t>193063696</t>
  </si>
  <si>
    <t>http://pbs.twimg.com/profile_images/936656655806164992/lXcjZmzC_normal.jpg</t>
  </si>
  <si>
    <t>http://twitter.com/Fahrenheit_mag/statuses/939268361669681153</t>
  </si>
  <si>
    <t>{"hashtags":[{"text":"Controversia","indices":[67,80]},{"text":"racismo","indices":[81,89]}],"symbols":[],"user_mentions":[{"screen_name":"Fahrenheit_mag","name":"Fahrenheitº","id":193063696,"id_str":"193063696","indices":[95,110]}],"urls":[{"url":"https://t.co/PBFdtFduu7","expanded_url":"https://goo.gl/5hWDMM","display_url":"goo.gl/5hWDMM","indices":[112,135]}],"media":[{"id":939193125808914400,"id_str":"939193125808914432","indices":[136,159],"media_url":"http://pbs.twimg.com/media/DQivK_9UQAAL0G_.jpg","media_url_https":"https://pbs.twimg.com/media/DQivK_9UQAAL0G_.jpg","url":"https://t.co/EFb7Pllov9","display_url":"pic.twitter.com/EFb7Pllov9","expanded_url":"https://twitter.com/Fahrenheit_mag/status/939268361669681153/photo/1","type":"photo","sizes":{"large":{"w":620,"h":300,"resize":"fit"},"thumb":{"w":150,"h":150,"resize":"crop"},"small":{"w":620,"h":300,"resize":"fit"},"medium":{"w":620,"h":300,"resize":"fit"}}}]}</t>
  </si>
  <si>
    <t>939267951328448512</t>
  </si>
  <si>
    <t>carlagastal</t>
  </si>
  <si>
    <t>Fri Dec 08 22:58:25 +0000 2017</t>
  </si>
  <si>
    <t>52076129</t>
  </si>
  <si>
    <t>http://pbs.twimg.com/profile_images/587746244262518787/zs7L7i-x_normal.png</t>
  </si>
  <si>
    <t>Campeche, Santa Catarina</t>
  </si>
  <si>
    <t>http://twitter.com/carlagastal/statuses/939267951328448512</t>
  </si>
  <si>
    <t>939267331447980032</t>
  </si>
  <si>
    <t>Emicida: “Se você não se ofende ao ver pretos na miséria, tenha a fineza de ficar calado”
#geledes #racismo #desigualdaderacial
https://t.co/CIS3QgOzRe https://t.co/GDpkGpUG5J</t>
  </si>
  <si>
    <t>Fri Dec 08 22:55:57 +0000 2017</t>
  </si>
  <si>
    <t>http://twitter.com/geledes/statuses/939267331447980032</t>
  </si>
  <si>
    <t>{"hashtags":[{"text":"geledes","indices":[90,98]},{"text":"racismo","indices":[99,107]},{"text":"desigualdaderacial","indices":[108,127]}],"symbols":[],"user_mentions":[],"urls":[{"url":"https://t.co/CIS3QgOzRe","expanded_url":"http://ow.ly/GoI150fCbwo","display_url":"ow.ly/GoI150fCbwo","indices":[128,151]}],"media":[{"id":939267329455808500,"id_str":"939267329455808512","indices":[152,175],"media_url":"http://pbs.twimg.com/media/DQjyqOFX4AAu31B.jpg","media_url_https":"https://pbs.twimg.com/media/DQjyqOFX4AAu31B.jpg","url":"https://t.co/GDpkGpUG5J","display_url":"pic.twitter.com/GDpkGpUG5J","expanded_url":"https://twitter.com/geledes/status/939267331447980032/photo/1","type":"photo","sizes":{"thumb":{"w":150,"h":150,"resize":"crop"},"medium":{"w":500,"h":453,"resize":"fit"},"small":{"w":500,"h":453,"resize":"fit"},"large":{"w":500,"h":453,"resize":"fit"}}}]}</t>
  </si>
  <si>
    <t>939265671220944898</t>
  </si>
  <si>
    <t>fc08308</t>
  </si>
  <si>
    <t>D. Trump nos hace el favor de mostrarnos la cara que ocultaban los sionistas desde hace mucho tiempo #racismo.</t>
  </si>
  <si>
    <t>Fri Dec 08 22:49:21 +0000 2017</t>
  </si>
  <si>
    <t>2420486016</t>
  </si>
  <si>
    <t>http://pbs.twimg.com/profile_images/919816576408391680/jP0yr8Uu_normal.jpg</t>
  </si>
  <si>
    <t>Valledupar, Colombia</t>
  </si>
  <si>
    <t>http://twitter.com/fc08308/statuses/939265671220944898</t>
  </si>
  <si>
    <t>{"hashtags":[{"text":"racismo","indices":[101,109]}],"symbols":[],"user_mentions":[],"urls":[]}</t>
  </si>
  <si>
    <t>939259776164352000</t>
  </si>
  <si>
    <t>YvonneHerrero</t>
  </si>
  <si>
    <t>RT @okokitsme: #FRONTERAS
#RACISMO
#OPACIDAD
#NEGOCIO
#TRAMPA
#EXCLUSIÓN
#XENOFOBIA
Concentración frente a #FRONTEX Gran Canaria #ExpedienteFrontex https://t.co/UtuNcPXylH</t>
  </si>
  <si>
    <t>Fri Dec 08 22:25:55 +0000 2017</t>
  </si>
  <si>
    <t>307561450</t>
  </si>
  <si>
    <t>http://pbs.twimg.com/profile_images/438717081924554753/UtMUyXil_normal.jpeg</t>
  </si>
  <si>
    <t>europa</t>
  </si>
  <si>
    <t>http://twitter.com/YvonneHerrero/statuses/939259776164352000</t>
  </si>
  <si>
    <t>{"hashtags":[{"text":"FRONTERAS","indices":[15,25]},{"text":"RACISMO","indices":[26,34]},{"text":"OPACIDAD","indices":[35,44]},{"text":"NEGOCIO","indices":[45,53]},{"text":"TRAMPA","indices":[54,61]},{"text":"EXCLUSIÓN","indices":[62,72]},{"text":"XENOFOBIA","indices":[73,83]},{"text":"FRONTEX","indices":[108,116]}],"symbols":[],"user_mentions":[{"screen_name":"okokitsme","name":"Okokitsme","id":2811901,"id_str":"2811901","indices":[3,13]}],"urls":[]}</t>
  </si>
  <si>
    <t>939258108584628225</t>
  </si>
  <si>
    <t>DolorsElias</t>
  </si>
  <si>
    <t>Fri Dec 08 22:19:18 +0000 2017</t>
  </si>
  <si>
    <t>725864054</t>
  </si>
  <si>
    <t>http://pbs.twimg.com/profile_images/754927320666890242/jGezTUhx_normal.jpg</t>
  </si>
  <si>
    <t>Barcelona i Cervera</t>
  </si>
  <si>
    <t>http://twitter.com/DolorsElias/statuses/939258108584628225</t>
  </si>
  <si>
    <t>939251170190790658</t>
  </si>
  <si>
    <t>Fri Dec 08 21:51:44 +0000 2017</t>
  </si>
  <si>
    <t>http://twitter.com/delrosario1955/statuses/939251170190790658</t>
  </si>
  <si>
    <t>939243874249265152</t>
  </si>
  <si>
    <t>gemma_baronet</t>
  </si>
  <si>
    <t>Fri Dec 08 21:22:44 +0000 2017</t>
  </si>
  <si>
    <t>2745692453</t>
  </si>
  <si>
    <t>http://pbs.twimg.com/profile_images/501106575009140737/K5ucn3Dv_normal.jpeg</t>
  </si>
  <si>
    <t>http://twitter.com/gemma_baronet/statuses/939243874249265152</t>
  </si>
  <si>
    <t>939243492378906625</t>
  </si>
  <si>
    <t>🎬 Série Melanina Sim, da tvcamara, discute #racismo e formas de combatê-lo. Acesse o link: https://t.co/CCPF4IlbnH 📽️ #Igualdade</t>
  </si>
  <si>
    <t>Fri Dec 08 21:21:13 +0000 2017</t>
  </si>
  <si>
    <t>http://twitter.com/cleuberdacunha/statuses/939243492378906625</t>
  </si>
  <si>
    <t>{"hashtags":[{"text":"racismo","indices":[43,51]},{"text":"Igualdade","indices":[118,128]}],"symbols":[],"user_mentions":[],"urls":[{"url":"https://t.co/CCPF4IlbnH","expanded_url":"http://bit.ly/2AmW9rT","display_url":"bit.ly/2AmW9rT","indices":[91,114]}]}</t>
  </si>
  <si>
    <t>939243187381592065</t>
  </si>
  <si>
    <t>camaradeputados</t>
  </si>
  <si>
    <t>🎬 Série Melanina Sim, da @tvcamara, discute #racismo e formas de combatê-lo. Acesse o link: https://t.co/AQn2Ie1C3W 📽️ #Igualdade</t>
  </si>
  <si>
    <t>Fri Dec 08 21:20:00 +0000 2017</t>
  </si>
  <si>
    <t>61843152</t>
  </si>
  <si>
    <t>http://pbs.twimg.com/profile_images/936581426073489408/E1CVyVYV_normal.jpg</t>
  </si>
  <si>
    <t>Brasília, Brasil</t>
  </si>
  <si>
    <t>http://twitter.com/camaradeputados/statuses/939243187381592065</t>
  </si>
  <si>
    <t>{"hashtags":[{"text":"racismo","indices":[44,52]},{"text":"Igualdade","indices":[119,129]}],"symbols":[],"user_mentions":[{"screen_name":"tvcamara","name":"TV Câmara","id":39336282,"id_str":"39336282","indices":[25,34]}],"urls":[{"url":"https://t.co/AQn2Ie1C3W","expanded_url":"http://goo.gl/6oSLAr","display_url":"goo.gl/6oSLAr","indices":[92,115]}]}</t>
  </si>
  <si>
    <t>939241707824173058</t>
  </si>
  <si>
    <t>The Brutal Police Execution of Daniel Shaver 😖
Sadly I've studied 100s of videos of American police executing non-violent, unarmed people. This is one of the worst I've ever witnessed. 😢😢
#USA #Racismo #Racism #MeToo #blackish #BLM #BlackLivesMatter https://t.co/mYHQrVTfO9</t>
  </si>
  <si>
    <t>Fri Dec 08 21:14:08 +0000 2017</t>
  </si>
  <si>
    <t>http://twitter.com/A_lives_usa/statuses/939241707824173058</t>
  </si>
  <si>
    <t>{"hashtags":[{"text":"USA","indices":[190,194]},{"text":"Racismo","indices":[195,203]},{"text":"Racism","indices":[204,211]},{"text":"MeToo","indices":[212,218]},{"text":"blackish","indices":[219,228]},{"text":"BLM","indices":[229,233]},{"text":"BlackLivesMatter","indices":[234,251]}],"symbols":[],"user_mentions":[],"urls":[],"media":[{"id":939239513272012800,"id_str":"939239513272012800","indices":[252,275],"media_url":"http://pbs.twimg.com/ext_tw_video_thumb/939239513272012800/pu/img/uuAeJdrLR_tJA2zb.jpg","media_url_https":"https://pbs.twimg.com/ext_tw_video_thumb/939239513272012800/pu/img/uuAeJdrLR_tJA2zb.jpg","url":"https://t.co/mYHQrVTfO9","display_url":"pic.twitter.com/mYHQrVTfO9","expanded_url":"https://twitter.com/A_lives_usa/status/939241707824173058/video/1","type":"photo","sizes":{"small":{"w":680,"h":383,"resize":"fit"},"medium":{"w":1200,"h":675,"resize":"fit"},"large":{"w":1280,"h":720,"resize":"fit"},"thumb":{"w":150,"h":150,"resize":"crop"}}}]}</t>
  </si>
  <si>
    <t>939241472490180608</t>
  </si>
  <si>
    <t>If you’re horrified by Daniel Shaver’s untimely death, yet against Black Lives Matter, consider that Shaver might well be alive if only the Mesa police department had long ago adopted reforms of the sort that #BlackLivesMatter suggests.
https://t.co/ENW98BmGx1
#USA #Racismo #BLM https://t.co/qvnLVEaAEk</t>
  </si>
  <si>
    <t>Fri Dec 08 21:13:11 +0000 2017</t>
  </si>
  <si>
    <t>http://twitter.com/A_lives_usa/statuses/939241472490180608</t>
  </si>
  <si>
    <t>{"hashtags":[{"text":"BlackLivesMatter","indices":[209,226]},{"text":"USA","indices":[262,266]},{"text":"Racismo","indices":[267,275]},{"text":"BLM","indices":[276,280]}],"symbols":[],"user_mentions":[],"urls":[{"url":"https://t.co/ENW98BmGx1","expanded_url":"https://goo.gl/eGSdLC","display_url":"goo.gl/eGSdLC","indices":[237,260]}],"media":[{"id":939241436016447500,"id_str":"939241436016447489","indices":[281,304],"media_url":"http://pbs.twimg.com/media/DQjbHBgWkAEm82b.jpg","media_url_https":"https://pbs.twimg.com/media/DQjbHBgWkAEm82b.jpg","url":"https://t.co/qvnLVEaAEk","display_url":"pic.twitter.com/qvnLVEaAEk","expanded_url":"https://twitter.com/A_lives_usa/status/939241472490180608/photo/1","type":"photo","sizes":{"medium":{"w":620,"h":413,"resize":"fit"},"thumb":{"w":150,"h":150,"resize":"crop"},"small":{"w":620,"h":413,"resize":"fit"},"large":{"w":620,"h":413,"resize":"fit"}}}]}</t>
  </si>
  <si>
    <t>939239895805190145</t>
  </si>
  <si>
    <t>Fernand12806221</t>
  </si>
  <si>
    <t>RT @jornalodia: #Independiente #racismo #Flamengo https://t.co/Mo5KBGqcJk via @jornalodia</t>
  </si>
  <si>
    <t>Fri Dec 08 21:06:56 +0000 2017</t>
  </si>
  <si>
    <t>927141371378651137</t>
  </si>
  <si>
    <t>http://pbs.twimg.com/profile_images/934462774499074048/Si8Ypc52_normal.jpg</t>
  </si>
  <si>
    <t>http://twitter.com/Fernand12806221/statuses/939239895805190145</t>
  </si>
  <si>
    <t>{"hashtags":[{"text":"Independiente","indices":[16,30]},{"text":"racismo","indices":[31,39]},{"text":"Flamengo","indices":[40,49]}],"symbols":[],"user_mentions":[{"screen_name":"jornalodia","name":"Jornal O Dia","id":17675497,"id_str":"17675497","indices":[3,14]},{"screen_name":"jornalodia","name":"Jornal O Dia","id":17675497,"id_str":"17675497","indices":[78,89]}],"urls":[{"url":"https://t.co/Mo5KBGqcJk","expanded_url":"http://odia.ig.com.br/esporte/2017-12-08/independiente-se-desculpa-por-casos-de-racismo-em-jogo-contra-o-flamengo.html","display_url":"odia.ig.com.br/esporte/2017-1…","indices":[50,73]}]}</t>
  </si>
  <si>
    <t>939237958825148417</t>
  </si>
  <si>
    <t>TunicodaVila</t>
  </si>
  <si>
    <t>@Independiente Hermanitos...#Racismo...
#Racistas #5TeuéUmReal #Flores #Paz #Maracanã #SeremosCampeões #RacistasNuncaPassarão 
#EsperamosDeBraçosAbertos 
#IssoAquiÉFlamengo 
#RespeitemNossaAncestralidade
#NãoAoRacismo 
#NosCaminhosDeUmSó 
#Samba
#Tango 
Lei do Retorno 😜</t>
  </si>
  <si>
    <t>Fri Dec 08 20:59:14 +0000 2017</t>
  </si>
  <si>
    <t>188356649</t>
  </si>
  <si>
    <t>Independiente</t>
  </si>
  <si>
    <t>520956901</t>
  </si>
  <si>
    <t>http://pbs.twimg.com/profile_images/547038840670924800/c9CGJOTO_normal.jpeg</t>
  </si>
  <si>
    <t>http://twitter.com/TunicodaVila/statuses/939237958825148417</t>
  </si>
  <si>
    <t>{"hashtags":[{"text":"Racismo","indices":[28,36]},{"text":"Racistas","indices":[40,49]},{"text":"5TeuéUmReal","indices":[50,62]},{"text":"Flores","indices":[63,70]},{"text":"Paz","indices":[71,75]},{"text":"Maracanã","indices":[76,85]},{"text":"SeremosCampeões","indices":[86,102]},{"text":"RacistasNuncaPassarão","indices":[103,125]},{"text":"EsperamosDeBraçosAbertos","indices":[127,152]},{"text":"IssoAquiÉFlamengo","indices":[154,172]},{"text":"RespeitemNossaAncestralidade","indices":[174,203]},{"text":"NãoAoRacismo","indices":[204,217]},{"text":"NosCaminhosDeUmSó","indices":[219,237]},{"text":"Samba","indices":[239,245]},{"text":"Tango","indices":[246,252]}],"symbols":[],"user_mentions":[{"screen_name":"Independiente","name":"C. A. Independiente","id":188356649,"id_str":"188356649","indices":[0,14]}],"urls":[]}</t>
  </si>
  <si>
    <t>939237349581606917</t>
  </si>
  <si>
    <t>nachin1075</t>
  </si>
  <si>
    <t>RT @locoxelrojoweb: #Independiente le dice que no al #racismo y desde @locoxelrojoweb nos solidarizamos con los simpatizantes afectados de @Flamengo. https://t.co/xdKvZv59lp</t>
  </si>
  <si>
    <t>Fri Dec 08 20:56:48 +0000 2017</t>
  </si>
  <si>
    <t>2302027603</t>
  </si>
  <si>
    <t>http://pbs.twimg.com/profile_images/932464707239317504/CCLzr3Ga_normal.jpg</t>
  </si>
  <si>
    <t>http://twitter.com/nachin1075/statuses/939237349581606917</t>
  </si>
  <si>
    <t>{"hashtags":[{"text":"Independiente","indices":[20,34]},{"text":"racismo","indices":[53,61]}],"symbols":[],"user_mentions":[{"screen_name":"locoxelrojoweb","name":"Independiente (LXR)","id":172923723,"id_str":"172923723","indices":[3,18]},{"screen_name":"locoxelrojoweb","name":"Independiente (LXR)","id":172923723,"id_str":"172923723","indices":[70,85]}],"urls":[]}</t>
  </si>
  <si>
    <t>939235982620135425</t>
  </si>
  <si>
    <t>cath_sandro</t>
  </si>
  <si>
    <t>#Catalunya #Canarias ella seria una gran ganadora esta ahi pq se lo ha ganado ha pulso y estoy viendo que hay algo de #racismo por parte de la audiencia y algunos concursantes malmeten contra ella sin argumentos #GH18 soy mas de #OTDirecto8D https://t.co/Z3RFnDQdFY</t>
  </si>
  <si>
    <t>Fri Dec 08 20:51:23 +0000 2017</t>
  </si>
  <si>
    <t>402647422</t>
  </si>
  <si>
    <t>http://pbs.twimg.com/profile_images/2573300782/klybq807oxpyj3p15r00_normal.jpeg</t>
  </si>
  <si>
    <t>Los Cristianos Tenerife</t>
  </si>
  <si>
    <t>http://twitter.com/cath_sandro/statuses/939235982620135425</t>
  </si>
  <si>
    <t>{"hashtags":[{"text":"Catalunya","indices":[0,10]},{"text":"Canarias","indices":[11,20]},{"text":"racismo","indices":[118,126]},{"text":"GH18","indices":[212,217]},{"text":"OTDirecto8D","indices":[229,241]}],"symbols":[],"user_mentions":[],"urls":[{"url":"https://t.co/Z3RFnDQdFY","expanded_url":"https://twitter.com/YangyangGHRV/status/939210198878687232","display_url":"twitter.com/YangyangGHRV/s…","indices":[242,265]}]}</t>
  </si>
  <si>
    <t>939232962482266112</t>
  </si>
  <si>
    <t>ViscALaSagrera</t>
  </si>
  <si>
    <t>Fri Dec 08 20:39:23 +0000 2017</t>
  </si>
  <si>
    <t>3096729394</t>
  </si>
  <si>
    <t>http://pbs.twimg.com/profile_images/923911533528338433/mLuhXiO4_normal.jpg</t>
  </si>
  <si>
    <t>La Sagrera, Barcelona</t>
  </si>
  <si>
    <t>http://twitter.com/ViscALaSagrera/statuses/939232962482266112</t>
  </si>
  <si>
    <t>939232936397803520</t>
  </si>
  <si>
    <t>LauroCorredoira</t>
  </si>
  <si>
    <t>Fri Dec 08 20:39:16 +0000 2017</t>
  </si>
  <si>
    <t>332952896</t>
  </si>
  <si>
    <t>http://pbs.twimg.com/profile_images/691557927728091136/4yUPX9tA_normal.jpg</t>
  </si>
  <si>
    <t>La Sagrera (Barcelona)</t>
  </si>
  <si>
    <t>http://twitter.com/LauroCorredoira/statuses/939232936397803520</t>
  </si>
  <si>
    <t>939227735041433601</t>
  </si>
  <si>
    <t>JuanPaivaa</t>
  </si>
  <si>
    <t>Fri Dec 08 20:18:36 +0000 2017</t>
  </si>
  <si>
    <t>356290643</t>
  </si>
  <si>
    <t>http://pbs.twimg.com/profile_images/903410828296237056/_pbJrqD8_normal.jpg</t>
  </si>
  <si>
    <t>Club Atletico Independiente</t>
  </si>
  <si>
    <t>http://twitter.com/JuanPaivaa/statuses/939227735041433601</t>
  </si>
  <si>
    <t>939226458416975872</t>
  </si>
  <si>
    <t>VoizesArchive</t>
  </si>
  <si>
    <t>Fri Dec 08 20:13:32 +0000 2017</t>
  </si>
  <si>
    <t>2891244832</t>
  </si>
  <si>
    <t>http://pbs.twimg.com/profile_images/536981119611047937/uvkXCfBx_normal.png</t>
  </si>
  <si>
    <t>@hangar_org resident project</t>
  </si>
  <si>
    <t>http://twitter.com/VoizesArchive/statuses/939226458416975872</t>
  </si>
  <si>
    <t>939223485318160384</t>
  </si>
  <si>
    <t>ldamianmartinez</t>
  </si>
  <si>
    <t>Fri Dec 08 20:01:43 +0000 2017</t>
  </si>
  <si>
    <t>777193236</t>
  </si>
  <si>
    <t>http://pbs.twimg.com/profile_images/793599441123016705/wUXVHIJz_normal.jpg</t>
  </si>
  <si>
    <t>http://twitter.com/ldamianmartinez/statuses/939223485318160384</t>
  </si>
  <si>
    <t>939222972983857152</t>
  </si>
  <si>
    <t>666sabri666</t>
  </si>
  <si>
    <t>Fri Dec 08 19:59:41 +0000 2017</t>
  </si>
  <si>
    <t>787000857611079682</t>
  </si>
  <si>
    <t>http://pbs.twimg.com/profile_images/813248389529878528/_hdPGUB9_normal.jpg</t>
  </si>
  <si>
    <t>Gral San Martín,BsAs,Arg</t>
  </si>
  <si>
    <t>http://twitter.com/666sabri666/statuses/939222972983857152</t>
  </si>
  <si>
    <t>939222837398786056</t>
  </si>
  <si>
    <t>#Independiente le dice que no al #racismo y desde @locoxelrojoweb nos solidarizamos con los simpatizantes afectados de @Flamengo. https://t.co/xdKvZv59lp</t>
  </si>
  <si>
    <t>Fri Dec 08 19:59:09 +0000 2017</t>
  </si>
  <si>
    <t>http://twitter.com/locoxelrojoweb/statuses/939222837398786056</t>
  </si>
  <si>
    <t>{"hashtags":[{"text":"Independiente","indices":[0,14]},{"text":"racismo","indices":[33,41]}],"symbols":[],"user_mentions":[{"screen_name":"locoxelrojoweb","name":"Independiente (LXR)","id":172923723,"id_str":"172923723","indices":[50,65]},{"screen_name":"Flamengo","name":"Flamengo","id":59591856,"id_str":"59591856","indices":[119,128]}],"urls":[{"url":"https://t.co/xdKvZv59lp","expanded_url":"http://ow.ly/hB4g30h6CvY","display_url":"ow.ly/hB4g30h6CvY","indices":[130,153]}]}</t>
  </si>
  <si>
    <t>939220510218620928</t>
  </si>
  <si>
    <t>jornalodia</t>
  </si>
  <si>
    <t>#Independiente #racismo #Flamengo https://t.co/Mo5KBGqcJk via @jornalodia</t>
  </si>
  <si>
    <t>Fri Dec 08 19:49:54 +0000 2017</t>
  </si>
  <si>
    <t>17675497</t>
  </si>
  <si>
    <t>http://pbs.twimg.com/profile_images/473942327593951233/_U7fEG51_normal.jpeg</t>
  </si>
  <si>
    <t>http://twitter.com/jornalodia/statuses/939220510218620928</t>
  </si>
  <si>
    <t>{"hashtags":[{"text":"Independiente","indices":[0,14]},{"text":"racismo","indices":[15,23]},{"text":"Flamengo","indices":[24,33]}],"symbols":[],"user_mentions":[{"screen_name":"jornalodia","name":"Jornal O Dia","id":17675497,"id_str":"17675497","indices":[62,73]}],"urls":[{"url":"https://t.co/Mo5KBGqcJk","expanded_url":"http://odia.ig.com.br/esporte/2017-12-08/independiente-se-desculpa-por-casos-de-racismo-em-jogo-contra-o-flamengo.html","display_url":"odia.ig.com.br/esporte/2017-1…","indices":[34,57]}]}</t>
  </si>
  <si>
    <t>939218942316425218</t>
  </si>
  <si>
    <t>charlesps</t>
  </si>
  <si>
    <t>RT @cjsazevedo: É ainda tem quem ache que é só na falar sobre que o #racismo acaba. Vejam só...
 https://t.co/NOxI7baxaB</t>
  </si>
  <si>
    <t>Fri Dec 08 19:43:40 +0000 2017</t>
  </si>
  <si>
    <t>51472157</t>
  </si>
  <si>
    <t>http://pbs.twimg.com/profile_images/905482924996395012/dkYOZvOO_normal.jpg</t>
  </si>
  <si>
    <t>http://twitter.com/charlesps/statuses/939218942316425218</t>
  </si>
  <si>
    <t>{"hashtags":[{"text":"racismo","indices":[68,76]}],"symbols":[],"user_mentions":[{"screen_name":"cjsazevedo","name":"Carlos Azevedo","id":84171637,"id_str":"84171637","indices":[3,14]}],"urls":[{"url":"https://t.co/NOxI7baxaB","expanded_url":"https://glo.bo/2j3GbeP","display_url":"glo.bo/2j3GbeP","indices":[97,120]}]}</t>
  </si>
  <si>
    <t>939218760971575298</t>
  </si>
  <si>
    <t>vicentelopezt</t>
  </si>
  <si>
    <t>Libertad vs Neonazismo
@Pdemocratacat @Esquerra_ERC #ERC #Puigdemont @junqueras #Junqueras #Racismo 
Es el naZionalismo de extrema derecha o extrema izquierda, q nadie se engañe #21D #Catalunya https://t.co/weU3lCam3O</t>
  </si>
  <si>
    <t>Fri Dec 08 19:42:57 +0000 2017</t>
  </si>
  <si>
    <t>559396930</t>
  </si>
  <si>
    <t>http://pbs.twimg.com/profile_images/653669405784715264/QnvaWQWp_normal.jpg</t>
  </si>
  <si>
    <t>sevilla-madrid-bcn-bruselas</t>
  </si>
  <si>
    <t>http://twitter.com/vicentelopezt/statuses/939218760971575298</t>
  </si>
  <si>
    <t>{"hashtags":[{"text":"ERC","indices":[52,56]},{"text":"Puigdemont","indices":[57,68]},{"text":"Junqueras","indices":[80,90]},{"text":"Racismo","indices":[91,99]},{"text":"21D","indices":[178,182]},{"text":"Catalunya","indices":[183,193]}],"symbols":[],"user_mentions":[{"screen_name":"Pdemocratacat","name":"Partit Demòcrata","id":10242562,"id_str":"10242562","indices":[23,37]},{"screen_name":"Esquerra_ERC","name":"Esquerra Republicana","id":84053338,"id_str":"84053338","indices":[38,51]},{"screen_name":"junqueras","name":"Oriol Junqueras","id":31416615,"id_str":"31416615","indices":[69,79]}],"urls":[{"url":"https://t.co/weU3lCam3O","expanded_url":"https://twitter.com/ccivicacatalana/status/939214430876897280","display_url":"twitter.com/ccivicacatalan…","indices":[194,217]}]}</t>
  </si>
  <si>
    <t>939208195293241344</t>
  </si>
  <si>
    <t>_silvaaaaa_</t>
  </si>
  <si>
    <t>RT @hugomds4: Paintball jovem ahahah , os gajos viram que eu era preto só me acertavam #racismo https://t.co/19O3mfZmJm</t>
  </si>
  <si>
    <t>Fri Dec 08 19:00:58 +0000 2017</t>
  </si>
  <si>
    <t>920703978899460100</t>
  </si>
  <si>
    <t>http://pbs.twimg.com/profile_images/920715802717900800/c0I2YrEr_normal.jpg</t>
  </si>
  <si>
    <t>http://twitter.com/_silvaaaaa_/statuses/939208195293241344</t>
  </si>
  <si>
    <t>{"hashtags":[{"text":"racismo","indices":[87,95]}],"symbols":[],"user_mentions":[{"screen_name":"hugomds4","name":"H&amp;S 😂","id":820208976310714400,"id_str":"820208976310714371","indices":[3,12]}],"urls":[{"url":"https://t.co/19O3mfZmJm","expanded_url":"https://twitter.com/_silvaaaaa_/status/939207338480881664","display_url":"twitter.com/_silvaaaaa_/st…","indices":[96,119]}]}</t>
  </si>
  <si>
    <t>939208051227316224</t>
  </si>
  <si>
    <t>hugomds4</t>
  </si>
  <si>
    <t>Paintball jovem ahahah , os gajos viram que eu era preto só me acertavam #racismo https://t.co/19O3mfZmJm</t>
  </si>
  <si>
    <t>Fri Dec 08 19:00:23 +0000 2017</t>
  </si>
  <si>
    <t>820208976310714371</t>
  </si>
  <si>
    <t>http://pbs.twimg.com/profile_images/938788728058679297/_XZKya0C_normal.jpg</t>
  </si>
  <si>
    <t>Penafiel, Portugal</t>
  </si>
  <si>
    <t>http://twitter.com/hugomds4/statuses/939208051227316224</t>
  </si>
  <si>
    <t>{"hashtags":[{"text":"racismo","indices":[73,81]}],"symbols":[],"user_mentions":[],"urls":[{"url":"https://t.co/19O3mfZmJm","expanded_url":"https://twitter.com/_silvaaaaa_/status/939207338480881664","display_url":"twitter.com/_silvaaaaa_/st…","indices":[82,105]}]}</t>
  </si>
  <si>
    <t>939202400547753984</t>
  </si>
  <si>
    <t>dyusanch</t>
  </si>
  <si>
    <t>Fri Dec 08 18:37:56 +0000 2017</t>
  </si>
  <si>
    <t>210162173</t>
  </si>
  <si>
    <t>http://pbs.twimg.com/profile_images/827469289393442817/Kuf9QV4t_normal.jpg</t>
  </si>
  <si>
    <t>http://twitter.com/dyusanch/statuses/939202400547753984</t>
  </si>
  <si>
    <t>939200134138691585</t>
  </si>
  <si>
    <t>laplayaradio</t>
  </si>
  <si>
    <t>¿Eres #racista?
 Es #Españaracista?
Vuelve a escuchar al actor @armandobuika contándonos la realidad de los @actoresnegros en España y de #TheBlackView plataforma que busca dar #visibilidad al trabajo de #artistasnegros
#racismo #igualdad #oportunidades
https://t.co/PdIHB7cW0h</t>
  </si>
  <si>
    <t>Fri Dec 08 18:28:56 +0000 2017</t>
  </si>
  <si>
    <t>1899792799</t>
  </si>
  <si>
    <t>http://pbs.twimg.com/profile_images/857341747495657472/pvwx9yQH_normal.jpg</t>
  </si>
  <si>
    <t>http://twitter.com/laplayaradio/statuses/939200134138691585</t>
  </si>
  <si>
    <t>{"hashtags":[{"text":"racista","indices":[6,14]},{"text":"Españaracista","indices":[20,34]},{"text":"TheBlackView","indices":[138,151]},{"text":"visibilidad","indices":[177,189]},{"text":"artistasnegros","indices":[204,219]},{"text":"racismo","indices":[221,229]},{"text":"igualdad","indices":[230,239]},{"text":"oportunidades","indices":[240,254]}],"symbols":[],"user_mentions":[{"screen_name":"armandobuika","name":"Armando Buika","id":327260483,"id_str":"327260483","indices":[63,76]},{"screen_name":"actoresnegros","name":"The Black View","id":811585866300883000,"id_str":"811585866300882944","indices":[108,122]}],"urls":[{"url":"https://t.co/PdIHB7cW0h","expanded_url":"https://www.ivoox.com/18159421","display_url":"ivoox.com/18159421","indices":[256,279]}]}</t>
  </si>
  <si>
    <t>939196632276533248</t>
  </si>
  <si>
    <t>urbaniancom</t>
  </si>
  <si>
    <t>El épico zasca de este productor musical a una pasajera que hizo insinuaciones racistas antes de subir al avión #viral #racismo #racista #zasca https://t.co/YR0gvhItnr https://t.co/kvzsAdJmMV</t>
  </si>
  <si>
    <t>Fri Dec 08 18:15:01 +0000 2017</t>
  </si>
  <si>
    <t>4891790921</t>
  </si>
  <si>
    <t>http://pbs.twimg.com/profile_images/697038665176977408/PfmzNAoG_normal.png</t>
  </si>
  <si>
    <t>The World</t>
  </si>
  <si>
    <t>http://twitter.com/urbaniancom/statuses/939196632276533248</t>
  </si>
  <si>
    <t>{"hashtags":[{"text":"viral","indices":[112,118]},{"text":"racismo","indices":[119,127]},{"text":"racista","indices":[128,136]},{"text":"zasca","indices":[137,143]}],"symbols":[],"user_mentions":[],"urls":[{"url":"https://t.co/YR0gvhItnr","expanded_url":"https://goo.gl/CtHupq","display_url":"goo.gl/CtHupq","indices":[144,167]}],"media":[{"id":938791735085297700,"id_str":"938791735085297664","indices":[168,191],"media_url":"http://pbs.twimg.com/media/DQdCG-_U8AA3TKY.jpg","media_url_https":"https://pbs.twimg.com/media/DQdCG-_U8AA3TKY.jpg","url":"https://t.co/kvzsAdJmMV","display_url":"pic.twitter.com/kvzsAdJmMV","expanded_url":"https://twitter.com/urbaniancom/status/939196632276533248/photo/1","type":"photo","sizes":{"small":{"w":486,"h":371,"resize":"fit"},"thumb":{"w":150,"h":150,"resize":"crop"},"medium":{"w":486,"h":371,"resize":"fit"},"large":{"w":486,"h":371,"resize":"fit"}}}]}</t>
  </si>
  <si>
    <t>939183587114536960</t>
  </si>
  <si>
    <t>quim_cuixart</t>
  </si>
  <si>
    <t>Fri Dec 08 17:23:11 +0000 2017</t>
  </si>
  <si>
    <t>322470814</t>
  </si>
  <si>
    <t>http://pbs.twimg.com/profile_images/772676509794504704/GMKSsJQw_normal.jpg</t>
  </si>
  <si>
    <t>Barcelona, Catalunya, España</t>
  </si>
  <si>
    <t>http://twitter.com/quim_cuixart/statuses/939183587114536960</t>
  </si>
  <si>
    <t>939178624774737920</t>
  </si>
  <si>
    <t>vazade2</t>
  </si>
  <si>
    <t>Fri Dec 08 17:03:27 +0000 2017</t>
  </si>
  <si>
    <t>907317134593798151</t>
  </si>
  <si>
    <t>http://pbs.twimg.com/profile_images/936274348389945344/q5u-JxAv_normal.jpg</t>
  </si>
  <si>
    <t>http://twitter.com/vazade2/statuses/939178624774737920</t>
  </si>
  <si>
    <t>939178274239975424</t>
  </si>
  <si>
    <t>CAMPEONESAranju</t>
  </si>
  <si>
    <t>Mañana, en #Aranjuez, #FútbolSala solidario contra el #Racismo. https://t.co/FIHCCnr1eW @pamelacasava @IniciativaComun #Integración #StopRacismo https://t.co/nCJZrgsr7k</t>
  </si>
  <si>
    <t>Fri Dec 08 17:02:04 +0000 2017</t>
  </si>
  <si>
    <t>930687062</t>
  </si>
  <si>
    <t>http://pbs.twimg.com/profile_images/378800000530428681/549120dbf4bed1b1b8d0beaa67e00a73_normal.jpeg</t>
  </si>
  <si>
    <t>Aranjuez (Madrid, España)</t>
  </si>
  <si>
    <t>http://twitter.com/CAMPEONESAranju/statuses/939178274239975424</t>
  </si>
  <si>
    <t>{"hashtags":[{"text":"Aranjuez","indices":[11,20]},{"text":"FútbolSala","indices":[22,33]},{"text":"Racismo","indices":[54,62]},{"text":"Integración","indices":[119,131]},{"text":"StopRacismo","indices":[132,144]}],"symbols":[],"user_mentions":[{"screen_name":"pamelacasava","name":"Pamela Casarrubios","id":3128071382,"id_str":"3128071382","indices":[88,101]},{"screen_name":"IniciativaComun","name":"Iniciativa Comunista","id":490862535,"id_str":"490862535","indices":[102,118]}],"urls":[{"url":"https://t.co/FIHCCnr1eW","expanded_url":"http://www.campeonesaranjuez.com/2017/12/manana-futbol-sala-solidario-contra-el.html","display_url":"campeonesaranjuez.com/2017/12/manana…","indices":[64,87]}],"media":[{"id":939178179855515600,"id_str":"939178179855515649","indices":[145,168],"media_url":"http://pbs.twimg.com/media/DQihlB8WAAE9dxQ.jpg","media_url_https":"https://pbs.twimg.com/media/DQihlB8WAAE9dxQ.jpg","url":"https://t.co/nCJZrgsr7k","display_url":"pic.twitter.com/nCJZrgsr7k","expanded_url":"https://twitter.com/CAMPEONESAranju/status/939178274239975424/photo/1","type":"photo","sizes":{"large":{"w":232,"h":250,"resize":"fit"},"thumb":{"w":150,"h":150,"resize":"crop"},"medium":{"w":232,"h":250,"resize":"fit"},"small":{"w":232,"h":250,"resize":"fit"}}}]}</t>
  </si>
  <si>
    <t>939174589615230977</t>
  </si>
  <si>
    <t>antonellabro</t>
  </si>
  <si>
    <t>Fri Dec 08 16:47:25 +0000 2017</t>
  </si>
  <si>
    <t>27209582</t>
  </si>
  <si>
    <t>http://pbs.twimg.com/profile_images/378800000273376949/5cba629534e109a03c0862e891deaf38_normal.jpeg</t>
  </si>
  <si>
    <t>madrid, spain</t>
  </si>
  <si>
    <t>http://twitter.com/antonellabro/statuses/939174589615230977</t>
  </si>
  <si>
    <t>939173981269168134</t>
  </si>
  <si>
    <t>ParaTodosLa2TVE</t>
  </si>
  <si>
    <t>Emprendedores sociales que innovan en #USA para erradicar el #racismo y limitar el uso de #armas. Se lo cuenta @antonellabro a @quim_cuixart el 9/12 en @la2_tve a las 11.45. En la azotea del @cbamadrid https://t.co/ZNPzHkQTGP</t>
  </si>
  <si>
    <t>Fri Dec 08 16:45:00 +0000 2017</t>
  </si>
  <si>
    <t>909731187987505153</t>
  </si>
  <si>
    <t>http://pbs.twimg.com/profile_images/909733520435826689/Qa9KkQPK_normal.jpg</t>
  </si>
  <si>
    <t>http://twitter.com/ParaTodosLa2TVE/statuses/939173981269168134</t>
  </si>
  <si>
    <t>{"hashtags":[{"text":"USA","indices":[38,42]},{"text":"racismo","indices":[61,69]},{"text":"armas","indices":[90,96]}],"symbols":[],"user_mentions":[{"screen_name":"antonellabro","name":"antonella broglia","id":27209582,"id_str":"27209582","indices":[111,124]},{"screen_name":"quim_cuixart","name":"quim cuixart","id":322470814,"id_str":"322470814","indices":[127,140]},{"screen_name":"la2_tve","name":"La 2 de TVE","id":57983020,"id_str":"57983020","indices":[152,160]},{"screen_name":"cbamadrid","name":"Círculo Bellas Artes","id":98660192,"id_str":"98660192","indices":[191,201]}],"urls":[],"media":[{"id":939173970678550500,"id_str":"939173970678550528","indices":[202,225],"media_url":"http://pbs.twimg.com/media/DQidwBiWkAAxoWR.jpg","media_url_https":"https://pbs.twimg.com/media/DQidwBiWkAAxoWR.jpg","url":"https://t.co/ZNPzHkQTGP","display_url":"pic.twitter.com/ZNPzHkQTGP","expanded_url":"https://twitter.com/ParaTodosLa2TVE/status/939173981269168134/photo/1","type":"photo","sizes":{"large":{"w":1024,"h":768,"resize":"fit"},"small":{"w":680,"h":510,"resize":"fit"},"thumb":{"w":150,"h":150,"resize":"crop"},"medium":{"w":1024,"h":768,"resize":"fit"}}}]}</t>
  </si>
  <si>
    <t>939170901882531840</t>
  </si>
  <si>
    <t>Giulia_Amiridis</t>
  </si>
  <si>
    <t>RT @ClaudiaLeitte: Carolina Maria de Jesus venceu o #racismo e a #pobreza. Após uma infância difícil e cercada por maus tratos, aos 33 anos se instalou na favela do Canindé (SP). Enquanto catava lixo, registrava, apesar do baixo grau de escolaridade, seu testemunho do cotidiano da comunidade. https://t.co/wwffbV8VIX</t>
  </si>
  <si>
    <t>Fri Dec 08 16:32:46 +0000 2017</t>
  </si>
  <si>
    <t>928290122663112705</t>
  </si>
  <si>
    <t>http://pbs.twimg.com/profile_images/939182603004993537/CX34P4gn_normal.jpg</t>
  </si>
  <si>
    <t>http://twitter.com/Giulia_Amiridis/statuses/939170901882531840</t>
  </si>
  <si>
    <t>{"hashtags":[{"text":"racismo","indices":[52,60]},{"text":"pobreza","indices":[65,73]}],"symbols":[],"user_mentions":[{"screen_name":"ClaudiaLeitte","name":"Claudia Leitte","id":48332360,"id_str":"48332360","indices":[3,17]}],"urls":[]}</t>
  </si>
  <si>
    <t>939168409220239361</t>
  </si>
  <si>
    <t>noelDuque</t>
  </si>
  <si>
    <t>Hace algunos meses una periodista escribió que en Terrassa no dejábamos comer bocatas de jamón en el cole. La he estado siguiendo y no era casualidad, es racista a tope. El 90% de sus tweets incitan a la islamofobia. Seguidla, es una risa.   
#racismo del guapo https://t.co/u2UJS3hZZv</t>
  </si>
  <si>
    <t>Fri Dec 08 16:22:52 +0000 2017</t>
  </si>
  <si>
    <t>238453430</t>
  </si>
  <si>
    <t>http://pbs.twimg.com/profile_images/454705636157030400/Jk86bLJZ_normal.jpeg</t>
  </si>
  <si>
    <t>Terrassa</t>
  </si>
  <si>
    <t>http://twitter.com/noelDuque/statuses/939168409220239361</t>
  </si>
  <si>
    <t>{"hashtags":[{"text":"racismo","indices":[243,251]}],"symbols":[],"user_mentions":[],"urls":[{"url":"https://t.co/u2UJS3hZZv","expanded_url":"https://twitter.com/yolandacmorin/status/939119754748551169","display_url":"twitter.com/yolandacmorin/…","indices":[262,285]}]}</t>
  </si>
  <si>
    <t>939158686873935872</t>
  </si>
  <si>
    <t>LVDOVICI</t>
  </si>
  <si>
    <t>RT @cartacapital: A vulnerabilidade das crianças negras no enfrentamento ao ódio racial.  #Racismo https://t.co/hadDb19TFU</t>
  </si>
  <si>
    <t>Fri Dec 08 15:44:14 +0000 2017</t>
  </si>
  <si>
    <t>859887615537008643</t>
  </si>
  <si>
    <t>http://twitter.com/LVDOVICI/statuses/939158686873935872</t>
  </si>
  <si>
    <t>{"hashtags":[{"text":"Racismo","indices":[90,98]}],"symbols":[],"user_mentions":[{"screen_name":"cartacapital","name":"CartaCapital","id":16632084,"id_str":"16632084","indices":[3,16]}],"urls":[{"url":"https://t.co/hadDb19TFU","expanded_url":"http://justificando.cartacapital.com.br/2017/12/07/vulnerabilidade-das-criancas-negras-no-enfrentamento-ao-odio-racial","display_url":"justificando.cartacapital.com.br/2017/12/07/vul…","indices":[99,122]}]}</t>
  </si>
  <si>
    <t>939149786963472384</t>
  </si>
  <si>
    <t>aguilerakohl</t>
  </si>
  <si>
    <t>Fri Dec 08 15:08:52 +0000 2017</t>
  </si>
  <si>
    <t>58288068</t>
  </si>
  <si>
    <t>http://pbs.twimg.com/profile_images/378800000526260336/4edbc266b90e2017810b5266ba98b164_normal.jpeg</t>
  </si>
  <si>
    <t>caracas, Venezuela</t>
  </si>
  <si>
    <t>http://twitter.com/aguilerakohl/statuses/939149786963472384</t>
  </si>
  <si>
    <t>939137704184504321</t>
  </si>
  <si>
    <t>R_Schoenbauer</t>
  </si>
  <si>
    <t>Maravilloso video, muy al grano.
Se nota el amor al #Peru.
Y el rechazo a los prejuicios.
#indigenas
#racismo
#machismo 
#bullying
#HumanRightsDay https://t.co/OTY1Gyfdkg</t>
  </si>
  <si>
    <t>Fri Dec 08 14:20:51 +0000 2017</t>
  </si>
  <si>
    <t>727489056263802881</t>
  </si>
  <si>
    <t>http://pbs.twimg.com/profile_images/727490171344547840/Z3YvH8xy_normal.jpg</t>
  </si>
  <si>
    <t>Geneva, Europe, Planet Earth</t>
  </si>
  <si>
    <t>http://twitter.com/R_Schoenbauer/statuses/939137704184504321</t>
  </si>
  <si>
    <t>{"hashtags":[{"text":"Peru","indices":[53,58]},{"text":"indigenas","indices":[93,103]},{"text":"racismo","indices":[104,112]},{"text":"machismo","indices":[113,122]},{"text":"bullying","indices":[124,133]},{"text":"HumanRightsDay","indices":[134,149]}],"symbols":[],"user_mentions":[],"urls":[{"url":"https://t.co/OTY1Gyfdkg","expanded_url":"https://twitter.com/CINUlima/status/938930634164015104","display_url":"twitter.com/CINUlima/statu…","indices":[150,173]}]}</t>
  </si>
  <si>
    <t>939125197914935297</t>
  </si>
  <si>
    <t>canalla_vicky</t>
  </si>
  <si>
    <t>Fri Dec 08 13:31:09 +0000 2017</t>
  </si>
  <si>
    <t>709648653</t>
  </si>
  <si>
    <t>http://pbs.twimg.com/profile_images/779629009516826624/FdprAIXI_normal.jpg</t>
  </si>
  <si>
    <t>http://twitter.com/canalla_vicky/statuses/939125197914935297</t>
  </si>
  <si>
    <t>939122687934451717</t>
  </si>
  <si>
    <t>criticaldias</t>
  </si>
  <si>
    <t>Fri Dec 08 13:21:11 +0000 2017</t>
  </si>
  <si>
    <t>2511994536</t>
  </si>
  <si>
    <t>http://pbs.twimg.com/profile_images/878334760275369984/nx0L2FNG_normal.jpg</t>
  </si>
  <si>
    <t>Barcelona cuando se puede</t>
  </si>
  <si>
    <t>http://twitter.com/criticaldias/statuses/939122687934451717</t>
  </si>
  <si>
    <t>939118789278519297</t>
  </si>
  <si>
    <t>ErnestPinsap</t>
  </si>
  <si>
    <t>Fri Dec 08 13:05:42 +0000 2017</t>
  </si>
  <si>
    <t>886877779672825860</t>
  </si>
  <si>
    <t>http://pbs.twimg.com/profile_images/886900545130291201/HQ_cp7yX_normal.jpg</t>
  </si>
  <si>
    <t>http://twitter.com/ErnestPinsap/statuses/939118789278519297</t>
  </si>
  <si>
    <t>939117360270557184</t>
  </si>
  <si>
    <t>El épico zasca de este productor musical a una pasajera que hizo insinuaciones racistas antes de subir al avión #viral #racismo #racista #zasca https://t.co/4yymRPEcYX https://t.co/sCFlQ9Zpm5</t>
  </si>
  <si>
    <t>Fri Dec 08 13:00:01 +0000 2017</t>
  </si>
  <si>
    <t>http://twitter.com/urbaniancom/statuses/939117360270557184</t>
  </si>
  <si>
    <t>{"hashtags":[{"text":"viral","indices":[112,118]},{"text":"racismo","indices":[119,127]},{"text":"racista","indices":[128,136]},{"text":"zasca","indices":[137,143]}],"symbols":[],"user_mentions":[],"urls":[{"url":"https://t.co/4yymRPEcYX","expanded_url":"https://goo.gl/m2wqZA","display_url":"goo.gl/m2wqZA","indices":[144,167]}],"media":[{"id":938791327965130800,"id_str":"938791327965130757","indices":[168,191],"media_url":"http://pbs.twimg.com/media/DQdBvSWUMAUaHlK.jpg","media_url_https":"https://pbs.twimg.com/media/DQdBvSWUMAUaHlK.jpg","url":"https://t.co/sCFlQ9Zpm5","display_url":"pic.twitter.com/sCFlQ9Zpm5","expanded_url":"https://twitter.com/urbaniancom/status/939117360270557184/photo/1","type":"photo","sizes":{"small":{"w":486,"h":371,"resize":"fit"},"thumb":{"w":150,"h":150,"resize":"crop"},"medium":{"w":486,"h":371,"resize":"fit"},"large":{"w":486,"h":371,"resize":"fit"}}}]}</t>
  </si>
  <si>
    <t>939116108598202368</t>
  </si>
  <si>
    <t>MartinsMysteri</t>
  </si>
  <si>
    <t>Fri Dec 08 12:55:02 +0000 2017</t>
  </si>
  <si>
    <t>915528210095525890</t>
  </si>
  <si>
    <t>http://pbs.twimg.com/profile_images/915532093165326336/1rkZEhIJ_normal.jpg</t>
  </si>
  <si>
    <t>En la Tierra, mas concretament</t>
  </si>
  <si>
    <t>http://twitter.com/MartinsMysteri/statuses/939116108598202368</t>
  </si>
  <si>
    <t>939115899839184896</t>
  </si>
  <si>
    <t>TanquemElsCIEs</t>
  </si>
  <si>
    <t>Fri Dec 08 12:54:13 +0000 2017</t>
  </si>
  <si>
    <t>426484510</t>
  </si>
  <si>
    <t>http://pbs.twimg.com/profile_images/886347692594606081/qJEZyVQ3_normal.jpg</t>
  </si>
  <si>
    <t>http://twitter.com/TanquemElsCIEs/statuses/939115899839184896</t>
  </si>
  <si>
    <t>939115605260689409</t>
  </si>
  <si>
    <t>CIENOCanarias</t>
  </si>
  <si>
    <t>Fri Dec 08 12:53:02 +0000 2017</t>
  </si>
  <si>
    <t>705542649810444289</t>
  </si>
  <si>
    <t>http://pbs.twimg.com/profile_images/885423098312437762/FE9hT5D5_normal.jpg</t>
  </si>
  <si>
    <t>Islas Canarias, España</t>
  </si>
  <si>
    <t>http://twitter.com/CIENOCanarias/statuses/939115605260689409</t>
  </si>
  <si>
    <t>939113743874748422</t>
  </si>
  <si>
    <t>Laura_Menna</t>
  </si>
  <si>
    <t>Fri Dec 08 12:45:39 +0000 2017</t>
  </si>
  <si>
    <t>259247172</t>
  </si>
  <si>
    <t>http://pbs.twimg.com/profile_images/717259432032215041/98iKwJhd_normal.jpg</t>
  </si>
  <si>
    <t xml:space="preserve">  Barcelona - Bangalore</t>
  </si>
  <si>
    <t>http://twitter.com/Laura_Menna/statuses/939113743874748422</t>
  </si>
  <si>
    <t>939112984013606912</t>
  </si>
  <si>
    <t>revistagurb</t>
  </si>
  <si>
    <t>El odio es un mecanismo neurológico identificado por los científicos. Viñeta: Luis Sánchez #odio #delitosdeodio #racismo #xenofobia  https://t.co/nhzGsJ2L6t</t>
  </si>
  <si>
    <t>Fri Dec 08 12:42:37 +0000 2017</t>
  </si>
  <si>
    <t>2470726747</t>
  </si>
  <si>
    <t>http://pbs.twimg.com/profile_images/461467577781198848/7DVdmA_p_normal.png</t>
  </si>
  <si>
    <t>http://twitter.com/revistagurb/statuses/939112984013606912</t>
  </si>
  <si>
    <t>{"hashtags":[{"text":"odio","indices":[91,96]},{"text":"delitosdeodio","indices":[97,111]},{"text":"racismo","indices":[112,120]},{"text":"xenofobia","indices":[121,131]}],"symbols":[],"user_mentions":[],"urls":[{"url":"https://t.co/nhzGsJ2L6t","expanded_url":"http://www.gurbrevista.com/2017/11/luis-sanchez-28/","display_url":"gurbrevista.com/2017/11/luis-s…","indices":[133,156]}]}</t>
  </si>
  <si>
    <t>939111635259621376</t>
  </si>
  <si>
    <t>okokitsme</t>
  </si>
  <si>
    <t>#FRONTERAS
#RACISMO
#OPACIDAD
#NEGOCIO
#TRAMPA
#EXCLUSIÓN
#XENOFOBIA
Concentración frente a #FRONTEX Gran Canaria #ExpedienteFrontex https://t.co/UtuNcPXylH</t>
  </si>
  <si>
    <t>Fri Dec 08 12:37:16 +0000 2017</t>
  </si>
  <si>
    <t>2811901</t>
  </si>
  <si>
    <t>http://pbs.twimg.com/profile_images/614448427427078145/Vfvt4yR-_normal.jpg</t>
  </si>
  <si>
    <t>Barcelona, Spain</t>
  </si>
  <si>
    <t>http://twitter.com/okokitsme/statuses/939111635259621376</t>
  </si>
  <si>
    <t>{"hashtags":[{"text":"FRONTERAS","indices":[0,10]},{"text":"RACISMO","indices":[11,19]},{"text":"OPACIDAD","indices":[20,29]},{"text":"NEGOCIO","indices":[30,38]},{"text":"TRAMPA","indices":[39,46]},{"text":"EXCLUSIÓN","indices":[47,57]},{"text":"XENOFOBIA","indices":[58,68]},{"text":"FRONTEX","indices":[93,101]},{"text":"ExpedienteFrontex","indices":[115,133]}],"symbols":[],"user_mentions":[],"urls":[],"media":[{"id":939111621313597400,"id_str":"939111621313597440","indices":[134,157],"media_url":"http://pbs.twimg.com/media/DQhlC0DWkAAmGMg.jpg","media_url_https":"https://pbs.twimg.com/media/DQhlC0DWkAAmGMg.jpg","url":"https://t.co/UtuNcPXylH","display_url":"pic.twitter.com/UtuNcPXylH","expanded_url":"https://twitter.com/okokitsme/status/939111635259621376/photo/1","type":"photo","sizes":{"large":{"w":1280,"h":960,"resize":"fit"},"medium":{"w":1200,"h":900,"resize":"fit"},"thumb":{"w":150,"h":150,"resize":"crop"},"small":{"w":680,"h":510,"resize":"fit"}}}]}</t>
  </si>
  <si>
    <t>939103969762336769</t>
  </si>
  <si>
    <t>NewsTaroba</t>
  </si>
  <si>
    <t>Homem responde a racismo em fila de aeroporto nos EUA e recebe aplausos
https://t.co/YdPG3ggl2I 
#homem
#responde
#racismo
#URGENTE https://t.co/bxG27ohuwq</t>
  </si>
  <si>
    <t>Fri Dec 08 12:06:48 +0000 2017</t>
  </si>
  <si>
    <t>891398231095222277</t>
  </si>
  <si>
    <t>http://pbs.twimg.com/profile_images/891814305250856960/R7Wp5mmP_normal.jpg</t>
  </si>
  <si>
    <t>Cascavel, Brasil</t>
  </si>
  <si>
    <t>http://twitter.com/NewsTaroba/statuses/939103969762336769</t>
  </si>
  <si>
    <t>{"hashtags":[{"text":"homem","indices":[98,104]},{"text":"responde","indices":[105,114]},{"text":"racismo","indices":[115,123]},{"text":"URGENTE","indices":[124,132]}],"symbols":[],"user_mentions":[],"urls":[{"url":"https://t.co/YdPG3ggl2I","expanded_url":"http://bit.ly/2yPgZxL","display_url":"bit.ly/2yPgZxL","indices":[72,95]}],"media":[{"id":939103963772629000,"id_str":"939103963772628992","indices":[133,156],"media_url":"http://pbs.twimg.com/media/DQheFFfUMAAmHEe.jpg","media_url_https":"https://pbs.twimg.com/media/DQheFFfUMAAmHEe.jpg","url":"https://t.co/bxG27ohuwq","display_url":"pic.twitter.com/bxG27ohuwq","expanded_url":"https://twitter.com/NewsTaroba/status/939103969762336769/photo/1","type":"photo","sizes":{"large":{"w":961,"h":531,"resize":"fit"},"medium":{"w":961,"h":531,"resize":"fit"},"thumb":{"w":150,"h":150,"resize":"crop"},"small":{"w":680,"h":376,"resize":"fit"}}}]}</t>
  </si>
  <si>
    <t>939103901629984768</t>
  </si>
  <si>
    <t>tarobalondrina</t>
  </si>
  <si>
    <t>Homem responde a racismo em fila de aeroporto nos EUA e recebe aplausos
https://t.co/h6lEtc2HRp
#homem
#responde
#racismo
#URGENTE https://t.co/Bz7imMQtmD</t>
  </si>
  <si>
    <t>Fri Dec 08 12:06:32 +0000 2017</t>
  </si>
  <si>
    <t>605399860</t>
  </si>
  <si>
    <t>http://pbs.twimg.com/profile_images/813441210740248576/it8orn2R_normal.jpg</t>
  </si>
  <si>
    <t>Londrina - Paraná</t>
  </si>
  <si>
    <t>http://twitter.com/tarobalondrina/statuses/939103901629984768</t>
  </si>
  <si>
    <t>{"hashtags":[{"text":"homem","indices":[97,103]},{"text":"responde","indices":[104,113]},{"text":"racismo","indices":[114,122]},{"text":"URGENTE","indices":[123,131]}],"symbols":[],"user_mentions":[],"urls":[{"url":"https://t.co/h6lEtc2HRp","expanded_url":"http://bit.ly/2yPgZxL","display_url":"bit.ly/2yPgZxL","indices":[72,95]}],"media":[{"id":939103872789790700,"id_str":"939103872789790720","indices":[132,155],"media_url":"http://pbs.twimg.com/media/DQhd_yjUQAAbLUP.jpg","media_url_https":"https://pbs.twimg.com/media/DQhd_yjUQAAbLUP.jpg","url":"https://t.co/Bz7imMQtmD","display_url":"pic.twitter.com/Bz7imMQtmD","expanded_url":"https://twitter.com/tarobalondrina/status/939103901629984768/photo/1","type":"photo","sizes":{"large":{"w":961,"h":531,"resize":"fit"},"medium":{"w":961,"h":531,"resize":"fit"},"thumb":{"w":150,"h":150,"resize":"crop"},"small":{"w":680,"h":376,"resize":"fit"}}}]}</t>
  </si>
  <si>
    <t>939101844340723717</t>
  </si>
  <si>
    <t>macadevic</t>
  </si>
  <si>
    <t>Fri Dec 08 11:58:22 +0000 2017</t>
  </si>
  <si>
    <t>259821707</t>
  </si>
  <si>
    <t>http://pbs.twimg.com/profile_images/378800000328641177/559b6b7f04db3eee876a052b6bacec52_normal.jpeg</t>
  </si>
  <si>
    <t>http://twitter.com/macadevic/statuses/939101844340723717</t>
  </si>
  <si>
    <t>939091843320569858</t>
  </si>
  <si>
    <t>ArgentinaReka</t>
  </si>
  <si>
    <t>Fri Dec 08 11:18:37 +0000 2017</t>
  </si>
  <si>
    <t>792457828032217089</t>
  </si>
  <si>
    <t>http://twitter.com/ArgentinaReka/statuses/939091843320569858</t>
  </si>
  <si>
    <t>939089114049269760</t>
  </si>
  <si>
    <t>xandyakko</t>
  </si>
  <si>
    <t>Fri Dec 08 11:07:46 +0000 2017</t>
  </si>
  <si>
    <t>39491598</t>
  </si>
  <si>
    <t>http://pbs.twimg.com/profile_images/555875771/Euuuu_normal.jpg</t>
  </si>
  <si>
    <t>Rio de Janeiro, RJ, Brasil</t>
  </si>
  <si>
    <t>http://twitter.com/xandyakko/statuses/939089114049269760</t>
  </si>
  <si>
    <t>939087725059297280</t>
  </si>
  <si>
    <t>claulegs1</t>
  </si>
  <si>
    <t>Fri Dec 08 11:02:15 +0000 2017</t>
  </si>
  <si>
    <t>2583177608</t>
  </si>
  <si>
    <t>http://pbs.twimg.com/profile_images/853331507917852672/C2fg_uEF_normal.jpg</t>
  </si>
  <si>
    <t>http://twitter.com/claulegs1/statuses/939087725059297280</t>
  </si>
  <si>
    <t>939087138699792386</t>
  </si>
  <si>
    <t>@Micaa_ele @Ivann67 @martinibsb @emicida Se "pardo" (mestiço) está dentro da classificação de "negros", então quem faz essa classificação está FRAUDANDO os dados pra inventar um número de negros maior do que o real. 
Mestiço é mistura de raças, não "propriedade" de uma delas.
#raça #racismo #ibge #mestiço #miscigenação</t>
  </si>
  <si>
    <t>Fri Dec 08 10:59:55 +0000 2017</t>
  </si>
  <si>
    <t>938770103151116290</t>
  </si>
  <si>
    <t>http://twitter.com/CristPolit/statuses/939087138699792386</t>
  </si>
  <si>
    <t>{"hashtags":[{"text":"raça","indices":[277,282]},{"text":"racismo","indices":[283,291]},{"text":"ibge","indices":[292,297]},{"text":"mestiço","indices":[298,306]},{"text":"miscigenação","indices":[307,320]}],"symbols":[],"user_mentions":[{"screen_name":"Micaa_ele","name":"Mika","id":701258800775434200,"id_str":"701258800775434240","indices":[0,10]},{"screen_name":"Ivann67","name":"Ivan N","id":53376139,"id_str":"53376139","indices":[11,19]},{"screen_name":"martinibsb","name":"◤✠◢ MARTINI ◤✠◢","id":38069076,"id_str":"38069076","indices":[20,31]},{"screen_name":"emicida","name":"emicida","id":21054053,"id_str":"21054053","indices":[32,40]}],"urls":[]}</t>
  </si>
  <si>
    <t>939085041166094336</t>
  </si>
  <si>
    <t>acidbri</t>
  </si>
  <si>
    <t>Fri Dec 08 10:51:35 +0000 2017</t>
  </si>
  <si>
    <t>230833674</t>
  </si>
  <si>
    <t>http://pbs.twimg.com/profile_images/900863910978494465/PGDgwIRD_normal.jpg</t>
  </si>
  <si>
    <t>Badajoz, España</t>
  </si>
  <si>
    <t>http://twitter.com/acidbri/statuses/939085041166094336</t>
  </si>
  <si>
    <t>939083868270940160</t>
  </si>
  <si>
    <t>Fri Dec 08 10:46:56 +0000 2017</t>
  </si>
  <si>
    <t>http://twitter.com/juicioalametro/statuses/939083868270940160</t>
  </si>
  <si>
    <t>939083783755714560</t>
  </si>
  <si>
    <t>JeanneSamary</t>
  </si>
  <si>
    <t>Fri Dec 08 10:46:36 +0000 2017</t>
  </si>
  <si>
    <t>432796586</t>
  </si>
  <si>
    <t>http://pbs.twimg.com/profile_images/551820229450682368/IMhibOfR_normal.jpeg</t>
  </si>
  <si>
    <t>http://twitter.com/JeanneSamary/statuses/939083783755714560</t>
  </si>
  <si>
    <t>939083654877405184</t>
  </si>
  <si>
    <t>just_erini</t>
  </si>
  <si>
    <t>Fri Dec 08 10:46:05 +0000 2017</t>
  </si>
  <si>
    <t>301886742</t>
  </si>
  <si>
    <t>&lt;a href="http://beeter.io" rel="nofollow"&gt;beeter (β)&lt;/a&gt;</t>
  </si>
  <si>
    <t>http://pbs.twimg.com/profile_images/1850700164/Profile_normal.jpg</t>
  </si>
  <si>
    <t>http://twitter.com/just_erini/statuses/939083654877405184</t>
  </si>
  <si>
    <t>939082383751548934</t>
  </si>
  <si>
    <t>CienciaxPueblo</t>
  </si>
  <si>
    <t>Fri Dec 08 10:41:02 +0000 2017</t>
  </si>
  <si>
    <t>2362341571</t>
  </si>
  <si>
    <t>http://pbs.twimg.com/profile_images/440864347749769217/DS6crU51_normal.png</t>
  </si>
  <si>
    <t>http://twitter.com/CienciaxPueblo/statuses/939082383751548934</t>
  </si>
  <si>
    <t>939082154184728577</t>
  </si>
  <si>
    <t>Fri Dec 08 10:40:07 +0000 2017</t>
  </si>
  <si>
    <t>http://twitter.com/fer_ruffa/statuses/939082154184728577</t>
  </si>
  <si>
    <t>939081356394598400</t>
  </si>
  <si>
    <t>Fri Dec 08 10:36:57 +0000 2017</t>
  </si>
  <si>
    <t>http://twitter.com/RNMA_Arg/statuses/939081356394598400</t>
  </si>
  <si>
    <t>939079697614372865</t>
  </si>
  <si>
    <t>#DDHH #Argentina Manifiesto de periodistas contra las #operaciones de #prensa, el #racismo y la #represión en casos #SantiagoMaldonado y #RafaelNahuel https://t.co/QJCdsRMjNY #JusticiaPorSantiagoMaldonado #JusticiaPorRafaelNahuel @Red__Accion https://t.co/IECYZJwEMi</t>
  </si>
  <si>
    <t>Fri Dec 08 10:30:21 +0000 2017</t>
  </si>
  <si>
    <t>http://twitter.com/Red__Accion/statuses/939079697614372865</t>
  </si>
  <si>
    <t>{"hashtags":[{"text":"DDHH","indices":[0,5]},{"text":"Argentina","indices":[6,16]},{"text":"operaciones","indices":[54,66]},{"text":"prensa","indices":[70,77]},{"text":"racismo","indices":[82,90]},{"text":"represión","indices":[96,106]},{"text":"SantiagoMaldonado","indices":[116,134]},{"text":"RafaelNahuel","indices":[137,150]},{"text":"JusticiaPorSantiagoMaldonado","indices":[175,204]},{"text":"JusticiaPorRafaelNahuel","indices":[205,229]}],"symbols":[],"user_mentions":[{"screen_name":"Red__Accion","name":"ANRed #20años","id":158505485,"id_str":"158505485","indices":[230,242]}],"urls":[{"url":"https://t.co/QJCdsRMjNY","expanded_url":"http://www.anred.org/spip.php?article15575","display_url":"anred.org/spip.php?artic…","indices":[151,174]}],"media":[{"id":937675474893000700,"id_str":"937675474893000714","indices":[243,266],"media_url":"http://pbs.twimg.com/media/DQNK4FuX0AoXuGa.jpg","media_url_https":"https://pbs.twimg.com/media/DQNK4FuX0AoXuGa.jpg","url":"https://t.co/IECYZJwEMi","display_url":"pic.twitter.com/IECYZJwEMi","expanded_url":"https://twitter.com/Red__Accion/status/937676640561266690/photo/1","type":"photo","sizes":{"medium":{"w":552,"h":587,"resize":"fit"},"large":{"w":552,"h":587,"resize":"fit"},"thumb":{"w":150,"h":150,"resize":"crop"},"small":{"w":552,"h":587,"resize":"fit"}},"source_status_id":937676640561266700,"source_status_id_str":"937676640561266690","source_user_id":158505485,"source_user_id_str":"158505485"}]}</t>
  </si>
  <si>
    <t>939079692971372544</t>
  </si>
  <si>
    <t>almumoran</t>
  </si>
  <si>
    <t>Fri Dec 08 10:30:20 +0000 2017</t>
  </si>
  <si>
    <t>525654359</t>
  </si>
  <si>
    <t>http://pbs.twimg.com/profile_images/918208939828838400/zIcf5uj6_normal.jpg</t>
  </si>
  <si>
    <t>La Universidad</t>
  </si>
  <si>
    <t>http://twitter.com/almumoran/statuses/939079692971372544</t>
  </si>
  <si>
    <t>939079582170386433</t>
  </si>
  <si>
    <t>"Alun@s do curso de Jornalismo do Centro Universitário Toledo compartilharam frases depreciativas que já ouviram sobre seus cabelos que já ouviram no ambiente familiar, na escola, no trabalho ou na rua.
#geledes #racismo #cabelo #cabelocrespo
https://t.co/kGrvdrkZUP https://t.co/XBs6bWJle6</t>
  </si>
  <si>
    <t>Fri Dec 08 10:29:54 +0000 2017</t>
  </si>
  <si>
    <t>http://twitter.com/geledes/statuses/939079582170386433</t>
  </si>
  <si>
    <t>{"hashtags":[{"text":"geledes","indices":[203,211]},{"text":"racismo","indices":[212,220]},{"text":"cabelo","indices":[221,228]},{"text":"cabelocrespo","indices":[229,242]}],"symbols":[],"user_mentions":[],"urls":[{"url":"https://t.co/kGrvdrkZUP","expanded_url":"http://ow.ly/sMor50fBwsK","display_url":"ow.ly/sMor50fBwsK","indices":[243,266]}],"media":[{"id":939079579209146400,"id_str":"939079579209146368","indices":[267,290],"media_url":"http://pbs.twimg.com/media/DQhH5t6VoAAPoLY.jpg","media_url_https":"https://pbs.twimg.com/media/DQhH5t6VoAAPoLY.jpg","url":"https://t.co/XBs6bWJle6","display_url":"pic.twitter.com/XBs6bWJle6","expanded_url":"https://twitter.com/geledes/status/939079582170386433/photo/1","type":"photo","sizes":{"large":{"w":640,"h":325,"resize":"fit"},"thumb":{"w":150,"h":150,"resize":"crop"},"medium":{"w":640,"h":325,"resize":"fit"},"small":{"w":640,"h":325,"resize":"fit"}}}]}</t>
  </si>
  <si>
    <t>939079470094454784</t>
  </si>
  <si>
    <t>mxritvri</t>
  </si>
  <si>
    <t>Fri Dec 08 10:29:27 +0000 2017</t>
  </si>
  <si>
    <t>1599054284</t>
  </si>
  <si>
    <t>http://pbs.twimg.com/profile_images/936401427735474177/6D7MuH38_normal.jpg</t>
  </si>
  <si>
    <t>madrid // ghosttown  //</t>
  </si>
  <si>
    <t>http://twitter.com/mxritvri/statuses/939079470094454784</t>
  </si>
  <si>
    <t>939079042443210752</t>
  </si>
  <si>
    <t>La_Vasallo</t>
  </si>
  <si>
    <t>Fri Dec 08 10:27:45 +0000 2017</t>
  </si>
  <si>
    <t>69225157</t>
  </si>
  <si>
    <t>http://pbs.twimg.com/profile_images/936716714162745344/xXfLykWm_normal.jpg</t>
  </si>
  <si>
    <t>Uzbekistan</t>
  </si>
  <si>
    <t>http://twitter.com/La_Vasallo/statuses/939079042443210752</t>
  </si>
  <si>
    <t>939075377930080256</t>
  </si>
  <si>
    <t>cjsazevedo</t>
  </si>
  <si>
    <t>É ainda tem quem ache que é só na falar sobre que o #racismo acaba. Vejam só...
 https://t.co/NOxI7baxaB</t>
  </si>
  <si>
    <t>Fri Dec 08 10:13:11 +0000 2017</t>
  </si>
  <si>
    <t>84171637</t>
  </si>
  <si>
    <t>http://pbs.twimg.com/profile_images/422533271831187456/KSWcBovk_normal.jpeg</t>
  </si>
  <si>
    <t>http://twitter.com/cjsazevedo/statuses/939075377930080256</t>
  </si>
  <si>
    <t>{"hashtags":[{"text":"racismo","indices":[52,60]}],"symbols":[],"user_mentions":[],"urls":[{"url":"https://t.co/NOxI7baxaB","expanded_url":"https://glo.bo/2j3GbeP","display_url":"glo.bo/2j3GbeP","indices":[81,104]}]}</t>
  </si>
  <si>
    <t>939073298717081600</t>
  </si>
  <si>
    <t>carreracristina</t>
  </si>
  <si>
    <t>RT @javierbauluz: #NECESARIO 
Si quieres entender la desesperación y tortura que siente un joven español que sufre el #racismo cotidiano 
https://t.co/1n2qFTvVYc https://t.co/w5gRyjj0l9</t>
  </si>
  <si>
    <t>Fri Dec 08 10:04:56 +0000 2017</t>
  </si>
  <si>
    <t>297905527</t>
  </si>
  <si>
    <t>http://pbs.twimg.com/profile_images/1565056606/cadaques_normal.jpg</t>
  </si>
  <si>
    <t>barcelona</t>
  </si>
  <si>
    <t>http://twitter.com/carreracristina/statuses/939073298717081600</t>
  </si>
  <si>
    <t>{"hashtags":[{"text":"NECESARIO","indices":[18,28]},{"text":"racismo","indices":[118,126]}],"symbols":[],"user_mentions":[{"screen_name":"javierbauluz","name":"Javier Bauluz","id":272719012,"id_str":"272719012","indices":[3,16]}],"urls":[]}</t>
  </si>
  <si>
    <t>939071005137539072</t>
  </si>
  <si>
    <t>#Racismo: Destino Fatal #Documental #Historia #Capitalismo 
https://t.co/08GN6clVsh https://t.co/Z5oxhQnpjK</t>
  </si>
  <si>
    <t>Fri Dec 08 09:55:49 +0000 2017</t>
  </si>
  <si>
    <t>http://twitter.com/asambleamajaras/statuses/939071005137539072</t>
  </si>
  <si>
    <t>{"hashtags":[{"text":"Racismo","indices":[0,8]},{"text":"Documental","indices":[24,35]},{"text":"Historia","indices":[36,45]},{"text":"Capitalismo","indices":[46,58]}],"symbols":[],"user_mentions":[],"urls":[{"url":"https://t.co/08GN6clVsh","expanded_url":"http://asambleademajaras.com/videos/detalle_video.php?idvideo=754","display_url":"asambleademajaras.com/videos/detalle…","indices":[61,84]}],"media":[{"id":939071002537091100,"id_str":"939071002537091072","indices":[85,108],"media_url":"http://pbs.twimg.com/media/DQhAGfUX4AA5iVI.jpg","media_url_https":"https://pbs.twimg.com/media/DQhAGfUX4AA5iVI.jpg","url":"https://t.co/Z5oxhQnpjK","display_url":"pic.twitter.com/Z5oxhQnpjK","expanded_url":"https://twitter.com/asambleamajaras/status/939071005137539072/photo/1","type":"photo","sizes":{"large":{"w":150,"h":200,"resize":"fit"},"medium":{"w":150,"h":200,"resize":"fit"},"thumb":{"w":150,"h":150,"resize":"crop"},"small":{"w":150,"h":200,"resize":"fit"}}}]}</t>
  </si>
  <si>
    <t>939070032784642049</t>
  </si>
  <si>
    <t>OtraEsquizo</t>
  </si>
  <si>
    <t>¿Qué es un #blackface y por qué es #racismo? 
https://t.co/d9qbsZIwRo
Algo similar en Holanda
https://t.co/EY0H0CdJ3C
El Cola Cao
https://t.co/AyoJHINocJ
En Colombia y más referencias recopiladas
https://t.co/rA4iA7Grwm
Facebook del evento de #Alcoy
https://t.co/47h86HPTDa https://t.co/zgO9TYF2cY</t>
  </si>
  <si>
    <t>Fri Dec 08 09:51:57 +0000 2017</t>
  </si>
  <si>
    <t>2984690550</t>
  </si>
  <si>
    <t>http://pbs.twimg.com/profile_images/735535756844924929/OFUdGgPu_normal.jpg</t>
  </si>
  <si>
    <t>Dark Side of the Moon</t>
  </si>
  <si>
    <t>http://twitter.com/OtraEsquizo/statuses/939070032784642049</t>
  </si>
  <si>
    <t>{"hashtags":[{"text":"blackface","indices":[11,21]},{"text":"racismo","indices":[35,43]},{"text":"Alcoy","indices":[247,253]}],"symbols":[],"user_mentions":[],"urls":[{"url":"https://t.co/d9qbsZIwRo","expanded_url":"https://afrofeminas.com/2017/12/07/un-blackface-masivo-en-alcoy-puede-ser-patrimonio-inmaterial-de-la-humanidad/","display_url":"afrofeminas.com/2017/12/07/un-…","indices":[46,69]},{"url":"https://t.co/EY0H0CdJ3C","expanded_url":"https://www.telesurtv.net/opinion/La-Tradicion-de-Black-Face-Desvela-un-Racismo-Profundamente-Arraigado-en-Los-Paises-Bajos.-20141204-0038.html","display_url":"telesurtv.net/opinion/La-Tra…","indices":[95,118]},{"url":"https://t.co/AyoJHINocJ","expanded_url":"http://www.playgroundmag.net/food/Cola-Cao-anos-racismo-anuncios_0_1955204461.html","display_url":"playgroundmag.net/food/Cola-Cao-…","indices":[132,155]},{"url":"https://t.co/rA4iA7Grwm","expanded_url":"http://afroestilo.com/blog/2015/10/07/contexto-historico-del-blackface-por-que-no-somos-diferentes-en-colombia/","display_url":"afroestilo.com/blog/2015/10/0…","indices":[199,222]},{"url":"https://t.co/47h86HPTDa","expanded_url":"https://www.facebook.com/alcoiajuntament/posts/2191817274177778?comment_id=2194728420553330&amp;notif_id=1512656860140700&amp;notif_t=like&amp;hc_location=ufi","display_url":"facebook.com/alcoiajuntamen…","indices":[254,277]}],"media":[{"id":939070017697648600,"id_str":"939070017697648640","indices":[278,301],"media_url":"http://pbs.twimg.com/media/DQg_NKgWkAAeuoI.jpg","media_url_https":"https://pbs.twimg.com/media/DQg_NKgWkAAeuoI.jpg","url":"https://t.co/zgO9TYF2cY","display_url":"pic.twitter.com/zgO9TYF2cY","expanded_url":"https://twitter.com/OtraEsquizo/status/939070032784642049/photo/1","type":"photo","sizes":{"large":{"w":1080,"h":1035,"resize":"fit"},"thumb":{"w":150,"h":150,"resize":"crop"},"small":{"w":680,"h":652,"resize":"fit"},"medium":{"w":1080,"h":1035,"resize":"fit"}}}]}</t>
  </si>
  <si>
    <t>939067029256065024</t>
  </si>
  <si>
    <t>electra10600</t>
  </si>
  <si>
    <t>Fri Dec 08 09:40:01 +0000 2017</t>
  </si>
  <si>
    <t>222602431</t>
  </si>
  <si>
    <t>http://pbs.twimg.com/profile_images/880351263745036288/AjsD2pLc_normal.jpg</t>
  </si>
  <si>
    <t>Plasencia</t>
  </si>
  <si>
    <t>http://twitter.com/electra10600/statuses/939067029256065024</t>
  </si>
  <si>
    <t>939062708460310528</t>
  </si>
  <si>
    <t>FeMiGrantxs</t>
  </si>
  <si>
    <t>RT @Badu103: Mujeres migrantes y racializadas reflexionarán en #Valencia sobre #racismo estructural, violencia institucional y derechos laborales vulnerados. ¡No os lo perdáis! https://t.co/m4EZtVOQgA</t>
  </si>
  <si>
    <t>Fri Dec 08 09:22:51 +0000 2017</t>
  </si>
  <si>
    <t>de</t>
  </si>
  <si>
    <t>856179685763325952</t>
  </si>
  <si>
    <t>http://pbs.twimg.com/profile_images/898967421331144704/_COm7krP_normal.jpg</t>
  </si>
  <si>
    <t>http://twitter.com/FeMiGrantxs/statuses/939062708460310528</t>
  </si>
  <si>
    <t>939060903902883842</t>
  </si>
  <si>
    <t>franklindiazl</t>
  </si>
  <si>
    <t>LA CASA DEL COLUMPIO Basada en una historia REAL de #RACISMO y #XENOFOBIA ocurrida en el Pueblo Gallego de "A Guarda" https://t.co/3miNXXntLA #Galicia #Aguarda #LaGuardia #JuliaSobrino #DoLuscoOFusco #EmigrantesRetornados #Inmigrantes @TweetYourBooks @AutoresKindle @PromoMasq https://t.co/EluH7R0vSN</t>
  </si>
  <si>
    <t>Fri Dec 08 09:15:41 +0000 2017</t>
  </si>
  <si>
    <t>154145814</t>
  </si>
  <si>
    <t>http://pbs.twimg.com/profile_images/685589451167416320/bfT6zGWY_normal.jpg</t>
  </si>
  <si>
    <t>http://twitter.com/franklindiazl/statuses/939060903902883842</t>
  </si>
  <si>
    <t>{"hashtags":[{"text":"RACISMO","indices":[52,60]},{"text":"XENOFOBIA","indices":[63,73]},{"text":"Galicia","indices":[142,150]},{"text":"Aguarda","indices":[151,159]},{"text":"LaGuardia","indices":[160,170]},{"text":"JuliaSobrino","indices":[171,184]},{"text":"DoLuscoOFusco","indices":[185,199]},{"text":"EmigrantesRetornados","indices":[200,221]},{"text":"Inmigrantes","indices":[222,234]}],"symbols":[],"user_mentions":[{"screen_name":"TweetYourBooks","name":"TweetYourBooks Promotions","id":328695608,"id_str":"328695608","indices":[235,250]},{"screen_name":"AutoresKindle","name":"Autores Kindle","id":819120065496973300,"id_str":"819120065496973312","indices":[251,265]},{"screen_name":"PromoMasq","name":"Indie Book Promos","id":1105391281,"id_str":"1105391281","indices":[266,276]}],"urls":[{"url":"https://t.co/3miNXXntLA","expanded_url":"http://relinks.me/B0076IDRFE","display_url":"relinks.me/B0076IDRFE","indices":[118,141]}],"media":[{"id":939060832465571800,"id_str":"939060832465571840","indices":[277,300],"media_url":"http://pbs.twimg.com/ext_tw_video_thumb/939060832465571840/pu/img/0lq9uuUvqk6pk2wR.jpg","media_url_https":"https://pbs.twimg.com/ext_tw_video_thumb/939060832465571840/pu/img/0lq9uuUvqk6pk2wR.jpg","url":"https://t.co/EluH7R0vSN","display_url":"pic.twitter.com/EluH7R0vSN","expanded_url":"https://twitter.com/franklindiazl/status/939060903902883842/video/1","type":"photo","sizes":{"large":{"w":480,"h":480,"resize":"fit"},"thumb":{"w":150,"h":150,"resize":"crop"},"small":{"w":480,"h":480,"resize":"fit"},"medium":{"w":480,"h":480,"resize":"fit"}}}]}</t>
  </si>
  <si>
    <t>939057655427018752</t>
  </si>
  <si>
    <t>#Racismo 🚮 La invención de la raza blanca La prueba de que la raza es un constructo social dinámico es que en Hawái no se considerara blancos a los portugueses, que irónicamente habían sido los primeros europeos en globalizar el mundo navegando e ini… https://t.co/v0doF5O1eE</t>
  </si>
  <si>
    <t>Fri Dec 08 09:02:46 +0000 2017</t>
  </si>
  <si>
    <t>http://twitter.com/Geoestrategia1/statuses/939057655427018752</t>
  </si>
  <si>
    <t>{"hashtags":[{"text":"Racismo","indices":[0,8]}],"symbols":[],"user_mentions":[],"urls":[{"url":"https://t.co/v0doF5O1eE","expanded_url":"https://goo.gl/dM2g2b","display_url":"goo.gl/dM2g2b","indices":[252,275]}]}</t>
  </si>
  <si>
    <t>939036673647583232</t>
  </si>
  <si>
    <t>lucienemus</t>
  </si>
  <si>
    <t>O racismo é claro e acontece o tempo todo, mas eu ainda me espanto sempre que vejo uma história assim. #racismo  https://t.co/uTg9OtW7Pb</t>
  </si>
  <si>
    <t>Fri Dec 08 07:39:24 +0000 2017</t>
  </si>
  <si>
    <t>153204995</t>
  </si>
  <si>
    <t>http://pbs.twimg.com/profile_images/910663538733146112/xhrXDU8w_normal.jpg</t>
  </si>
  <si>
    <t>http://twitter.com/lucienemus/statuses/939036673647583232</t>
  </si>
  <si>
    <t>{"hashtags":[{"text":"racismo","indices":[103,111]}],"symbols":[],"user_mentions":[],"urls":[{"url":"https://t.co/uTg9OtW7Pb","expanded_url":"https://twitter.com/JornalOGlobo/status/938989018825371649","display_url":"twitter.com/JornalOGlobo/s…","indices":[113,136]}]}</t>
  </si>
  <si>
    <t>939029295632023553</t>
  </si>
  <si>
    <t>El #Racismo es uno de los mayores problemas de la humanidad desde sus inicios, aprende más sobre este tema https://t.co/amAIqTYtBs</t>
  </si>
  <si>
    <t>Fri Dec 08 07:10:05 +0000 2017</t>
  </si>
  <si>
    <t>http://twitter.com/LcuLatam/statuses/939029295632023553</t>
  </si>
  <si>
    <t>{"hashtags":[{"text":"Racismo","indices":[3,11]}],"symbols":[],"user_mentions":[],"urls":[{"url":"https://t.co/amAIqTYtBs","expanded_url":"http://goo.gl/zrKnkO?btz32=0710120408","display_url":"goo.gl/zrKnkO?btz32=0…","indices":[107,130]}]}</t>
  </si>
  <si>
    <t>939024280016207872</t>
  </si>
  <si>
    <t>Jayzinha22</t>
  </si>
  <si>
    <t>RT @pretinho_01: Meu apoio a essa Família linda e todo meu respeito 😉🖖
Diga não ao racismo !!!
Acorda Brasil , cadeia neles !!!
#racismo  #diganaoaoracismo https://t.co/k9ifmyG1Uu</t>
  </si>
  <si>
    <t>Fri Dec 08 06:50:09 +0000 2017</t>
  </si>
  <si>
    <t>935605246788882433</t>
  </si>
  <si>
    <t>http://pbs.twimg.com/profile_images/940071293134630912/1dEQGRIP_normal.jpg</t>
  </si>
  <si>
    <t>http://twitter.com/Jayzinha22/statuses/939024280016207872</t>
  </si>
  <si>
    <t>{"hashtags":[{"text":"racismo","indices":[128,136]}],"symbols":[],"user_mentions":[{"screen_name":"pretinho_01","name":"Pretinho RJ 👑🔞","id":784071074673721300,"id_str":"784071074673721344","indices":[3,15]}],"urls":[]}</t>
  </si>
  <si>
    <t>939022364062269441</t>
  </si>
  <si>
    <t>AkinAssis</t>
  </si>
  <si>
    <t>#Racismo
#RacismoNão
#SomosTodosIguais
#IgualdadeRacial
#IgualdadeSocial
✊ https://t.co/Lew5ClHm7V</t>
  </si>
  <si>
    <t>Fri Dec 08 06:42:32 +0000 2017</t>
  </si>
  <si>
    <t>119494838</t>
  </si>
  <si>
    <t>http://pbs.twimg.com/profile_images/894754418519756800/BD3k5Bbt_normal.jpg</t>
  </si>
  <si>
    <t>Perdizes, São Paulo</t>
  </si>
  <si>
    <t>http://twitter.com/AkinAssis/statuses/939022364062269441</t>
  </si>
  <si>
    <t>{"hashtags":[{"text":"Racismo","indices":[0,8]},{"text":"RacismoNão","indices":[9,20]},{"text":"SomosTodosIguais","indices":[21,38]},{"text":"IgualdadeRacial","indices":[39,55]},{"text":"IgualdadeSocial","indices":[56,72]}],"symbols":[],"user_mentions":[],"urls":[{"url":"https://t.co/Lew5ClHm7V","expanded_url":"https://twitter.com/JornalOGlobo/status/938989018825371649","display_url":"twitter.com/JornalOGlobo/s…","indices":[75,98]}]}</t>
  </si>
  <si>
    <t>939021871172829185</t>
  </si>
  <si>
    <t>@JornalOGlobo #Racismo
#RacismoNão
#SomosTodosIguais
✊ https://t.co/oKOkK9OAnb</t>
  </si>
  <si>
    <t>Fri Dec 08 06:40:34 +0000 2017</t>
  </si>
  <si>
    <t>54341363</t>
  </si>
  <si>
    <t>JornalOGlobo</t>
  </si>
  <si>
    <t>938989018825371649</t>
  </si>
  <si>
    <t>http://twitter.com/AkinAssis/statuses/939021871172829185</t>
  </si>
  <si>
    <t>{"hashtags":[{"text":"Racismo","indices":[14,22]},{"text":"RacismoNão","indices":[23,34]},{"text":"SomosTodosIguais","indices":[35,52]}],"symbols":[],"user_mentions":[{"screen_name":"JornalOGlobo","name":"Jornal O Globo","id":54341363,"id_str":"54341363","indices":[0,13]}],"urls":[],"media":[{"id":939021851459706900,"id_str":"939021851459706880","indices":[55,78],"media_url":"http://pbs.twimg.com/media/DQgTZhSV4AAOQvm.jpg","media_url_https":"https://pbs.twimg.com/media/DQgTZhSV4AAOQvm.jpg","url":"https://t.co/oKOkK9OAnb","display_url":"pic.twitter.com/oKOkK9OAnb","expanded_url":"https://twitter.com/AkinAssis/status/939021871172829185/photo/1","type":"photo","sizes":{"large":{"w":1152,"h":2048,"resize":"fit"},"medium":{"w":675,"h":1200,"resize":"fit"},"small":{"w":383,"h":680,"resize":"fit"},"thumb":{"w":150,"h":150,"resize":"crop"}}}]}</t>
  </si>
  <si>
    <t>939017526742212608</t>
  </si>
  <si>
    <t>AndersonBenelli</t>
  </si>
  <si>
    <t>The latest Arte, Reflexões e Afins! https://t.co/Jtd7XdgAHf #geledes #racismo</t>
  </si>
  <si>
    <t>Fri Dec 08 06:23:19 +0000 2017</t>
  </si>
  <si>
    <t>101730927</t>
  </si>
  <si>
    <t>http://pbs.twimg.com/profile_images/2972141866/5816827bb36d006f31c9b075a43c974c_normal.jpeg</t>
  </si>
  <si>
    <t>http://twitter.com/AndersonBenelli/statuses/939017526742212608</t>
  </si>
  <si>
    <t>{"hashtags":[{"text":"geledes","indices":[60,68]},{"text":"racismo","indices":[69,77]}],"symbols":[],"user_mentions":[],"urls":[{"url":"https://t.co/Jtd7XdgAHf","expanded_url":"https://paper.li/AndersonBenelli?edition_id=471f2470-dbe0-11e7-9368-0cc47a0d15fd","display_url":"paper.li/AndersonBenell…","indices":[36,59]}]}</t>
  </si>
  <si>
    <t>939006659254300673</t>
  </si>
  <si>
    <t>El #Racismo NO es una moda, pero está de vuelta y con fuerza https://t.co/KLesAgouaK</t>
  </si>
  <si>
    <t>Fri Dec 08 05:40:08 +0000 2017</t>
  </si>
  <si>
    <t>http://twitter.com/MoebiusAgency/statuses/939006659254300673</t>
  </si>
  <si>
    <t>{"hashtags":[{"text":"Racismo","indices":[3,11]}],"symbols":[],"user_mentions":[],"urls":[{"url":"https://t.co/KLesAgouaK","expanded_url":"http://goo.gl/zrKnkO?btz53=0540120708","display_url":"goo.gl/zrKnkO?btz53=0…","indices":[61,84]}]}</t>
  </si>
  <si>
    <t>939006151831597057</t>
  </si>
  <si>
    <t>CartayaGilda</t>
  </si>
  <si>
    <t>RT @CuadraUni: El #Racismo es uno de los mayores problemas de la humanidad desde sus inicios, aprende más sobre este tema https://t.co/MpdGZJwowz</t>
  </si>
  <si>
    <t>Fri Dec 08 05:38:07 +0000 2017</t>
  </si>
  <si>
    <t>3382405773</t>
  </si>
  <si>
    <t>http://pbs.twimg.com/profile_images/789982607178014720/MUkA7gUS_normal.jpg</t>
  </si>
  <si>
    <t>Texas, USA</t>
  </si>
  <si>
    <t>http://twitter.com/CartayaGilda/statuses/939006151831597057</t>
  </si>
  <si>
    <t>{"hashtags":[{"text":"Racismo","indices":[18,26]}],"symbols":[],"user_mentions":[{"screen_name":"CuadraUni","name":"Cuadra Universitaria","id":2501810167,"id_str":"2501810167","indices":[3,13]}],"urls":[]}</t>
  </si>
  <si>
    <t>939004179497943041</t>
  </si>
  <si>
    <t>El #Racismo es uno de los mayores problemas de la humanidad desde sus inicios, aprende más sobre este tema https://t.co/MSAOZ89yHQ</t>
  </si>
  <si>
    <t>Fri Dec 08 05:30:16 +0000 2017</t>
  </si>
  <si>
    <t>http://twitter.com/LacuadraU/statuses/939004179497943041</t>
  </si>
  <si>
    <t>{"hashtags":[{"text":"Racismo","indices":[3,11]}],"symbols":[],"user_mentions":[],"urls":[{"url":"https://t.co/MSAOZ89yHQ","expanded_url":"http://goo.gl/zrKnkO","display_url":"goo.gl/zrKnkO","indices":[107,130]}]}</t>
  </si>
  <si>
    <t>939004143359770627</t>
  </si>
  <si>
    <t>El #Racismo es uno de los mayores problemas de la humanidad desde sus inicios, aprende más sobre este tema https://t.co/Ha2jR6ZDkk</t>
  </si>
  <si>
    <t>Fri Dec 08 05:30:08 +0000 2017</t>
  </si>
  <si>
    <t>http://twitter.com/SomosLCU/statuses/939004143359770627</t>
  </si>
  <si>
    <t>{"hashtags":[{"text":"Racismo","indices":[3,11]}],"symbols":[],"user_mentions":[],"urls":[{"url":"https://t.co/Ha2jR6ZDkk","expanded_url":"http://goo.gl/zrKnkO","display_url":"goo.gl/zrKnkO","indices":[107,130]}]}</t>
  </si>
  <si>
    <t>939004140344131585</t>
  </si>
  <si>
    <t>El #Racismo es uno de los mayores problemas de la humanidad desde sus inicios, aprende más sobre este tema https://t.co/MpdGZJwowz</t>
  </si>
  <si>
    <t>Fri Dec 08 05:30:07 +0000 2017</t>
  </si>
  <si>
    <t>http://twitter.com/CuadraUni/statuses/939004140344131585</t>
  </si>
  <si>
    <t>{"hashtags":[{"text":"Racismo","indices":[3,11]}],"symbols":[],"user_mentions":[],"urls":[{"url":"https://t.co/MpdGZJwowz","expanded_url":"http://goo.gl/zrKnkO?btz95=0530120708","display_url":"goo.gl/zrKnkO?btz95=0…","indices":[107,130]}]}</t>
  </si>
  <si>
    <t>938997112431247361</t>
  </si>
  <si>
    <t>Universal Basic Income, while a step in the right direction, is far from effective without a deeper reckoning on #racism in America, to truly shape policies and systems to help those most in need moving forward. Read more via. https://t.co/RCr6EGhxyH
 #UBI #racism #USA #Racismo https://t.co/LdelIjJ2iF</t>
  </si>
  <si>
    <t>Fri Dec 08 05:02:11 +0000 2017</t>
  </si>
  <si>
    <t>http://twitter.com/InfoRacism/statuses/938997112431247361</t>
  </si>
  <si>
    <t>{"hashtags":[{"text":"racism","indices":[113,120]},{"text":"UBI","indices":[253,257]},{"text":"racism","indices":[258,265]},{"text":"USA","indices":[266,270]},{"text":"Racismo","indices":[271,279]}],"symbols":[],"user_mentions":[],"urls":[{"url":"https://t.co/RCr6EGhxyH","expanded_url":"https://goo.gl/CWvyYn","display_url":"goo.gl/CWvyYn","indices":[227,250]}],"media":[{"id":938997089010249700,"id_str":"938997089010249730","indices":[280,303],"media_url":"http://pbs.twimg.com/media/DQf84J-U8AIYt1b.jpg","media_url_https":"https://pbs.twimg.com/media/DQf84J-U8AIYt1b.jpg","url":"https://t.co/LdelIjJ2iF","display_url":"pic.twitter.com/LdelIjJ2iF","expanded_url":"https://twitter.com/InfoRacism/status/938997112431247361/photo/1","type":"photo","sizes":{"small":{"w":680,"h":340,"resize":"fit"},"thumb":{"w":150,"h":150,"resize":"crop"},"large":{"w":1000,"h":500,"resize":"fit"},"medium":{"w":1000,"h":500,"resize":"fit"}}}]}</t>
  </si>
  <si>
    <t>938992191560548352</t>
  </si>
  <si>
    <t>It Finally Happened: the cop (Michael Slager) sentenced to 19-24 years in prison for shooting and killing unarmed #WalterScott
#blacklivesmatter #policebrutality #NoJusticeNoPeace #Whitesupremacy #Racismo
#racism https://t.co/kVYgl11ZA7</t>
  </si>
  <si>
    <t>Fri Dec 08 04:42:38 +0000 2017</t>
  </si>
  <si>
    <t>http://twitter.com/InfoRacism/statuses/938992191560548352</t>
  </si>
  <si>
    <t>{"hashtags":[{"text":"WalterScott","indices":[114,126]},{"text":"blacklivesmatter","indices":[127,144]},{"text":"policebrutality","indices":[145,161]},{"text":"NoJusticeNoPeace","indices":[162,179]},{"text":"Whitesupremacy","indices":[180,195]},{"text":"Racismo","indices":[196,204]},{"text":"racism","indices":[205,212]}],"symbols":[],"user_mentions":[],"urls":[],"media":[{"id":938992165933408300,"id_str":"938992165933408256","indices":[213,236],"media_url":"http://pbs.twimg.com/media/DQf4ZmFV4AAoap4.jpg","media_url_https":"https://pbs.twimg.com/media/DQf4ZmFV4AAoap4.jpg","url":"https://t.co/kVYgl11ZA7","display_url":"pic.twitter.com/kVYgl11ZA7","expanded_url":"https://twitter.com/InfoRacism/status/938992191560548352/photo/1","type":"photo","sizes":{"thumb":{"w":150,"h":150,"resize":"crop"},"large":{"w":1920,"h":1080,"resize":"fit"},"small":{"w":680,"h":383,"resize":"fit"},"medium":{"w":1200,"h":675,"resize":"fit"}}}]}</t>
  </si>
  <si>
    <t>938984508920958977</t>
  </si>
  <si>
    <t>Black Lives Matter activist #Teressa Raiford is running to unseat this Oregon mayor 
Be with us and follow the event 🗣✊
#BlackLivesMatter #USA #American #racismo #American https://t.co/9bwxBCvvG7</t>
  </si>
  <si>
    <t>Fri Dec 08 04:12:07 +0000 2017</t>
  </si>
  <si>
    <t>http://twitter.com/A_lives_usa/statuses/938984508920958977</t>
  </si>
  <si>
    <t>{"hashtags":[{"text":"Teressa","indices":[28,36]},{"text":"BlackLivesMatter","indices":[120,137]},{"text":"USA","indices":[138,142]},{"text":"American","indices":[143,152]},{"text":"racismo","indices":[153,161]},{"text":"American","indices":[162,171]}],"symbols":[],"user_mentions":[],"urls":[],"media":[{"id":938983113799082000,"id_str":"938983113799081984","indices":[172,195],"media_url":"http://pbs.twimg.com/ext_tw_video_thumb/938983113799081984/pu/img/Yv79QEK3qmpxWa-l.jpg","media_url_https":"https://pbs.twimg.com/ext_tw_video_thumb/938983113799081984/pu/img/Yv79QEK3qmpxWa-l.jpg","url":"https://t.co/9bwxBCvvG7","display_url":"pic.twitter.com/9bwxBCvvG7","expanded_url":"https://twitter.com/A_lives_usa/status/938984508920958977/video/1","type":"photo","sizes":{"thumb":{"w":150,"h":150,"resize":"crop"},"small":{"w":680,"h":680,"resize":"fit"},"large":{"w":720,"h":720,"resize":"fit"},"medium":{"w":720,"h":720,"resize":"fit"}}}]}</t>
  </si>
  <si>
    <t>938980695380078592</t>
  </si>
  <si>
    <t>RT @geledes: #Beyoncé faz discurso contra racismo em evento esportivo e gera polêmica entre conservadores #geledes #racismo  https://t.co/i2BRGwxEgX https://t.co/VX8D6LILCL</t>
  </si>
  <si>
    <t>Fri Dec 08 03:56:57 +0000 2017</t>
  </si>
  <si>
    <t>http://twitter.com/dandebolamaisum/statuses/938980695380078592</t>
  </si>
  <si>
    <t>{"hashtags":[{"text":"Beyoncé","indices":[13,21]},{"text":"geledes","indices":[106,114]},{"text":"racismo","indices":[115,123]}],"symbols":[],"user_mentions":[{"screen_name":"geledes","name":"Geledés Mulher Negra","id":43290742,"id_str":"43290742","indices":[3,11]}],"urls":[]}</t>
  </si>
  <si>
    <t>938972904464764930</t>
  </si>
  <si>
    <t>Fri Dec 08 03:26:00 +0000 2017</t>
  </si>
  <si>
    <t>http://twitter.com/vbrigida7/statuses/938972904464764930</t>
  </si>
  <si>
    <t>938966489331314688</t>
  </si>
  <si>
    <t>AeneasCom</t>
  </si>
  <si>
    <t>En este #JuevesdeCrisis les presentamos la fallida #campaña contra el #racismo de #Starbucks.
https://t.co/5W4hBV02jJ
#Elpoderentusmanos https://t.co/QPNPZQhAsw</t>
  </si>
  <si>
    <t>Fri Dec 08 03:00:30 +0000 2017</t>
  </si>
  <si>
    <t>2359164380</t>
  </si>
  <si>
    <t>http://pbs.twimg.com/profile_images/939304106547666944/yqRKfcT0_normal.jpg</t>
  </si>
  <si>
    <t xml:space="preserve"> Guanajuato#202 Col.Roma, Méx </t>
  </si>
  <si>
    <t>http://twitter.com/AeneasCom/statuses/938966489331314688</t>
  </si>
  <si>
    <t>{"hashtags":[{"text":"JuevesdeCrisis","indices":[8,23]},{"text":"campaña","indices":[51,59]},{"text":"racismo","indices":[70,78]},{"text":"Starbucks","indices":[82,92]},{"text":"Elpoderentusmanos","indices":[118,136]}],"symbols":[],"user_mentions":[],"urls":[{"url":"https://t.co/5W4hBV02jJ","expanded_url":"http://ow.ly/g3aJ30h2Bo5","display_url":"ow.ly/g3aJ30h2Bo5","indices":[94,117]}],"media":[{"id":938966487058014200,"id_str":"938966487058014208","indices":[137,160],"media_url":"http://pbs.twimg.com/media/DQfhC40W4AAb-LK.jpg","media_url_https":"https://pbs.twimg.com/media/DQfhC40W4AAb-LK.jpg","url":"https://t.co/QPNPZQhAsw","display_url":"pic.twitter.com/QPNPZQhAsw","expanded_url":"https://twitter.com/AeneasCom/status/938966489331314688/photo/1","type":"photo","sizes":{"medium":{"w":720,"h":417,"resize":"fit"},"small":{"w":680,"h":394,"resize":"fit"},"thumb":{"w":150,"h":150,"resize":"crop"},"large":{"w":720,"h":417,"resize":"fit"}}}]}</t>
  </si>
  <si>
    <t>938952974658830337</t>
  </si>
  <si>
    <t>EsseKaa</t>
  </si>
  <si>
    <t>POR QUE EL NEGRO PARECE MALEANTE
#RACISMO https://t.co/HQjGqnfJwH</t>
  </si>
  <si>
    <t>Fri Dec 08 02:06:48 +0000 2017</t>
  </si>
  <si>
    <t>488979651</t>
  </si>
  <si>
    <t>http://pbs.twimg.com/profile_images/929889336727916544/w8oYt6ud_normal.jpg</t>
  </si>
  <si>
    <t>http://twitter.com/EsseKaa/statuses/938952974658830337</t>
  </si>
  <si>
    <t>{"hashtags":[{"text":"RACISMO","indices":[34,42]}],"symbols":[],"user_mentions":[],"urls":[{"url":"https://t.co/HQjGqnfJwH","expanded_url":"https://twitter.com/ProtegeryServir/status/938951262963359749","display_url":"twitter.com/ProtegeryServi…","indices":[43,66]}]}</t>
  </si>
  <si>
    <t>938951639804862465</t>
  </si>
  <si>
    <t>deisepsc</t>
  </si>
  <si>
    <t>Fri Dec 08 02:01:30 +0000 2017</t>
  </si>
  <si>
    <t>313062344</t>
  </si>
  <si>
    <t>http://pbs.twimg.com/profile_images/915717664714215424/-GqvdAAc_normal.jpg</t>
  </si>
  <si>
    <t>Amazônida, Paraense 💙⚪️</t>
  </si>
  <si>
    <t>http://twitter.com/deisepsc/statuses/938951639804862465</t>
  </si>
  <si>
    <t>938950032627240960</t>
  </si>
  <si>
    <t>El #Racismo es uno de los mayores problemas de la humanidad desde sus inicios, aprende más sobre este tema https://t.co/J0IAcuQpJw</t>
  </si>
  <si>
    <t>Fri Dec 08 01:55:07 +0000 2017</t>
  </si>
  <si>
    <t>http://twitter.com/jonathan71b/statuses/938950032627240960</t>
  </si>
  <si>
    <t>{"hashtags":[{"text":"Racismo","indices":[3,11]}],"symbols":[],"user_mentions":[],"urls":[{"url":"https://t.co/J0IAcuQpJw","expanded_url":"http://goo.gl/zrKnkO?btz76=0155120808","display_url":"goo.gl/zrKnkO?btz76=0…","indices":[107,130]}]}</t>
  </si>
  <si>
    <t>938949950133735429</t>
  </si>
  <si>
    <t>LEILADASILVATO1</t>
  </si>
  <si>
    <t>Fri Dec 08 01:54:47 +0000 2017</t>
  </si>
  <si>
    <t>805176972049608704</t>
  </si>
  <si>
    <t>http://pbs.twimg.com/profile_images/928415675252707328/-_TqzMt5_normal.jpg</t>
  </si>
  <si>
    <t>http://twitter.com/LEILADASILVATO1/statuses/938949950133735429</t>
  </si>
  <si>
    <t>938947017300160512</t>
  </si>
  <si>
    <t>teixeiracds</t>
  </si>
  <si>
    <t>RT @geledes: RJ: Apenas 244 processos de racismo chegaram ao fim em 30 anos #geledes #racismo  https://t.co/AxNMP1PH01 https://t.co/MUfrx8SMfG</t>
  </si>
  <si>
    <t>Fri Dec 08 01:43:08 +0000 2017</t>
  </si>
  <si>
    <t>163846201</t>
  </si>
  <si>
    <t>http://pbs.twimg.com/profile_images/936839529973014528/H1BQ7c2U_normal.jpg</t>
  </si>
  <si>
    <t>http://twitter.com/teixeiracds/statuses/938947017300160512</t>
  </si>
  <si>
    <t>{"hashtags":[{"text":"geledes","indices":[76,84]},{"text":"racismo","indices":[85,93]}],"symbols":[],"user_mentions":[{"screen_name":"geledes","name":"Geledés Mulher Negra","id":43290742,"id_str":"43290742","indices":[3,11]}],"urls":[{"url":"https://t.co/AxNMP1PH01","expanded_url":"https://www.geledes.org.br/rj-apenas-244-processos-de-racismo-chegaram-ao-fim-em-30-anos/","display_url":"geledes.org.br/rj-apenas-244-…","indices":[95,118]}]}</t>
  </si>
  <si>
    <t>938940176717504512</t>
  </si>
  <si>
    <t>31. E.U fue el país más racista del mundo, donde el racismo más común era de blancos hacia los negros. Incluso no dejaban que los negros entraran a las iglesias, por lo que había una iglesia para blancos y otra para negros @ideasenelcole #racismo</t>
  </si>
  <si>
    <t>Fri Dec 08 01:15:57 +0000 2017</t>
  </si>
  <si>
    <t>http://twitter.com/MFernandaBojor1/statuses/938940176717504512</t>
  </si>
  <si>
    <t>{"hashtags":[{"text":"racismo","indices":[238,246]}],"symbols":[],"user_mentions":[{"screen_name":"ideasenelcole","name":"Ideas en el ColeMex","id":2835953875,"id_str":"2835953875","indices":[223,237]}],"urls":[]}</t>
  </si>
  <si>
    <t>938937470951059456</t>
  </si>
  <si>
    <t>El auge del #Racismo en nuestra época, un problema que nos debería preocupar a todos https://t.co/itdMBQ5r4o</t>
  </si>
  <si>
    <t>Fri Dec 08 01:05:12 +0000 2017</t>
  </si>
  <si>
    <t>http://twitter.com/LcuLatam/statuses/938937470951059456</t>
  </si>
  <si>
    <t>{"hashtags":[{"text":"Racismo","indices":[12,20]}],"symbols":[],"user_mentions":[],"urls":[{"url":"https://t.co/itdMBQ5r4o","expanded_url":"http://goo.gl/zrKnkO?btz12=0105121308","display_url":"goo.gl/zrKnkO?btz12=0…","indices":[85,108]}]}</t>
  </si>
  <si>
    <t>938932148190502918</t>
  </si>
  <si>
    <t>ikimartinez</t>
  </si>
  <si>
    <t>En una semana #Piñera inventó lo del #FraudeElectoral, reconoció estar contra #aborto3causales, reveló su #racismo y  #Transfobia. Solito.</t>
  </si>
  <si>
    <t>Fri Dec 08 00:44:03 +0000 2017</t>
  </si>
  <si>
    <t>54943455</t>
  </si>
  <si>
    <t>http://pbs.twimg.com/profile_images/916330801230417920/jeU7djBo_normal.jpg</t>
  </si>
  <si>
    <t>Santiago - Chile</t>
  </si>
  <si>
    <t>http://twitter.com/ikimartinez/statuses/938932148190502918</t>
  </si>
  <si>
    <t>{"hashtags":[{"text":"Piñera","indices":[14,21]},{"text":"FraudeElectoral","indices":[37,53]},{"text":"aborto3causales","indices":[78,94]},{"text":"racismo","indices":[106,114]},{"text":"Transfobia","indices":[118,129]}],"symbols":[],"user_mentions":[],"urls":[]}</t>
  </si>
  <si>
    <t>938925111595368450</t>
  </si>
  <si>
    <t>latiosaxe</t>
  </si>
  <si>
    <t>Un amigo hablando del cover de @kraeji, una joven sur koreana.
#Racismo xD
https://t.co/VLS7dEAOIn https://t.co/zvjKsmxKzV</t>
  </si>
  <si>
    <t>Fri Dec 08 00:16:05 +0000 2017</t>
  </si>
  <si>
    <t>46822997</t>
  </si>
  <si>
    <t>http://pbs.twimg.com/profile_images/937888189234274305/MhxuVqEb_normal.jpg</t>
  </si>
  <si>
    <t>Mexico DF</t>
  </si>
  <si>
    <t>http://twitter.com/latiosaxe/statuses/938925111595368450</t>
  </si>
  <si>
    <t>{"hashtags":[{"text":"Racismo","indices":[64,72]}],"symbols":[],"user_mentions":[{"screen_name":"kraeji","name":"yaeji","id":2846309177,"id_str":"2846309177","indices":[31,38]}],"urls":[{"url":"https://t.co/VLS7dEAOIn","expanded_url":"https://www.youtube.com/watch?v=p45fsJdjN4M","display_url":"youtube.com/watch?v=p45fsJ…","indices":[77,100]}],"media":[{"id":938924684271161300,"id_str":"938924684271161344","indices":[101,124],"media_url":"http://pbs.twimg.com/media/DQe7BpTUEAA5CqZ.jpg","media_url_https":"https://pbs.twimg.com/media/DQe7BpTUEAA5CqZ.jpg","url":"https://t.co/zvjKsmxKzV","display_url":"pic.twitter.com/zvjKsmxKzV","expanded_url":"https://twitter.com/latiosaxe/status/938925111595368450/photo/1","type":"photo","sizes":{"thumb":{"w":88,"h":88,"resize":"crop"},"medium":{"w":117,"h":88,"resize":"fit"},"large":{"w":117,"h":88,"resize":"fit"},"small":{"w":117,"h":88,"resize":"fit"}}}]}</t>
  </si>
  <si>
    <t>938920324250390528</t>
  </si>
  <si>
    <t>rodrigofk</t>
  </si>
  <si>
    <t>O bom de ter pacote mínimo de tv a cabo é poder prestigiar canais como tv escola e canal curta. Agora tá passando um documentário massa sobre a guerra de secessão. #confederados #união #racismo #guerracivil</t>
  </si>
  <si>
    <t>Thu Dec 07 23:57:04 +0000 2017</t>
  </si>
  <si>
    <t>13746742</t>
  </si>
  <si>
    <t>&lt;a href="http://www.tweetcaster.com" rel="nofollow"&gt;TweetCaster for Android&lt;/a&gt;</t>
  </si>
  <si>
    <t>http://pbs.twimg.com/profile_images/378800000202703328/f591366c0fe8e2f6d1efdf18fec7bdb0_normal.jpeg</t>
  </si>
  <si>
    <t>São Paulo ◀▶ Belorizonte</t>
  </si>
  <si>
    <t>http://twitter.com/rodrigofk/statuses/938920324250390528</t>
  </si>
  <si>
    <t>{"hashtags":[{"text":"confederados","indices":[164,177]},{"text":"união","indices":[178,184]},{"text":"racismo","indices":[185,193]},{"text":"guerracivil","indices":[194,206]}],"symbols":[],"user_mentions":[],"urls":[]}</t>
  </si>
  <si>
    <t>938915723153412101</t>
  </si>
  <si>
    <t>condottiero</t>
  </si>
  <si>
    <t>¡Sí como no, por todos lados veo yo a esos niños rubios en el centro comercial...! ¡Toneladas veo, Toneladas! Jajajaja! #MKTFail #Fail #Paralelo17N #Malinchismo #DiscourseofWhiteness #Guatemala #Paralelo17N #Racismo https://t.co/gkHPAJtwrJ</t>
  </si>
  <si>
    <t>Thu Dec 07 23:38:47 +0000 2017</t>
  </si>
  <si>
    <t>16150409</t>
  </si>
  <si>
    <t>http://pbs.twimg.com/profile_images/918695084983336960/oXezOPM1_normal.jpg</t>
  </si>
  <si>
    <t>Paralelo 17 Norte</t>
  </si>
  <si>
    <t>http://twitter.com/condottiero/statuses/938915723153412101</t>
  </si>
  <si>
    <t>{"hashtags":[{"text":"MKTFail","indices":[120,128]},{"text":"Fail","indices":[129,134]},{"text":"Paralelo17N","indices":[135,147]},{"text":"Malinchismo","indices":[148,160]},{"text":"DiscourseofWhiteness","indices":[161,182]},{"text":"Guatemala","indices":[183,193]},{"text":"Paralelo17N","indices":[194,206]},{"text":"Racismo","indices":[207,215]}],"symbols":[],"user_mentions":[],"urls":[],"media":[{"id":938915714437656600,"id_str":"938915714437656576","indices":[216,239],"media_url":"http://pbs.twimg.com/media/DQey3iEWsAAw_lo.jpg","media_url_https":"https://pbs.twimg.com/media/DQey3iEWsAAw_lo.jpg","url":"https://t.co/gkHPAJtwrJ","display_url":"pic.twitter.com/gkHPAJtwrJ","expanded_url":"https://twitter.com/condottiero/status/938915723153412101/photo/1","type":"photo","sizes":{"large":{"w":1536,"h":2048,"resize":"fit"},"medium":{"w":900,"h":1200,"resize":"fit"},"thumb":{"w":150,"h":150,"resize":"crop"},"small":{"w":510,"h":680,"resize":"fit"}}}]}</t>
  </si>
  <si>
    <t>938908158906523648</t>
  </si>
  <si>
    <t>carla_kamorati</t>
  </si>
  <si>
    <t>@CentralDeFasCL #Inveja #racismo #LacradoraCLMM</t>
  </si>
  <si>
    <t>Thu Dec 07 23:08:43 +0000 2017</t>
  </si>
  <si>
    <t>196255272</t>
  </si>
  <si>
    <t>CentralDeFasCL</t>
  </si>
  <si>
    <t>880613991030149120</t>
  </si>
  <si>
    <t>937724967604584457</t>
  </si>
  <si>
    <t>http://pbs.twimg.com/profile_images/887706026002178048/nodNve8O_normal.jpg</t>
  </si>
  <si>
    <t>http://twitter.com/carla_kamorati/statuses/938908158906523648</t>
  </si>
  <si>
    <t>{"hashtags":[{"text":"Inveja","indices":[16,23]},{"text":"racismo","indices":[24,32]},{"text":"LacradoraCLMM","indices":[33,47]}],"symbols":[],"user_mentions":[{"screen_name":"CentralDeFasCL","name":"CF Claudia Leitte","id":196255272,"id_str":"196255272","indices":[0,15]}],"urls":[]}</t>
  </si>
  <si>
    <t>938901186840801281</t>
  </si>
  <si>
    <t>LeandroSaudino</t>
  </si>
  <si>
    <t>@Flamengo #RacistasNãoPassarão AQUI É URUBU! SÍMBOLO MUNDIAL DA LUTA CONTRA O RACISMO DAS ARQUIBANCADAS CARIOCAS DESDE 1969! #urubu #racismo #racismoecrime</t>
  </si>
  <si>
    <t>Thu Dec 07 22:41:01 +0000 2017</t>
  </si>
  <si>
    <t>59591856</t>
  </si>
  <si>
    <t>Flamengo</t>
  </si>
  <si>
    <t>1086791756</t>
  </si>
  <si>
    <t>938900547733778433</t>
  </si>
  <si>
    <t>http://pbs.twimg.com/profile_images/897414304668012546/WkNfxPM2_normal.jpg</t>
  </si>
  <si>
    <t>Praia do Russel</t>
  </si>
  <si>
    <t>http://twitter.com/LeandroSaudino/statuses/938901186840801281</t>
  </si>
  <si>
    <t>{"hashtags":[{"text":"RacistasNãoPassarão","indices":[10,30]},{"text":"urubu","indices":[125,131]},{"text":"racismo","indices":[132,140]},{"text":"racismoecrime","indices":[141,155]}],"symbols":[],"user_mentions":[{"screen_name":"Flamengo","name":"Flamengo","id":59591856,"id_str":"59591856","indices":[0,9]}],"urls":[]}</t>
  </si>
  <si>
    <t>938892750984024064</t>
  </si>
  <si>
    <t>RodrigoRGF2</t>
  </si>
  <si>
    <t>Thu Dec 07 22:07:30 +0000 2017</t>
  </si>
  <si>
    <t>835614453433511936</t>
  </si>
  <si>
    <t>http://pbs.twimg.com/profile_images/906899683716542465/e5RIuw_v_normal.jpg</t>
  </si>
  <si>
    <t>http://twitter.com/RodrigoRGF2/statuses/938892750984024064</t>
  </si>
  <si>
    <t>938886556210925568</t>
  </si>
  <si>
    <t>MaryReadP</t>
  </si>
  <si>
    <t>A propósito del #racismo, Galeano interpreta el poema del gran Léopold Sédar Senghor.
Querido hermano blanco
Cuando yo nací, era negro,
cuando crecí, era negro,
cuando estoy al sol, soy negro,
cuando estoy enfermo, soy negro,
cuando muera, seré negro.
https://t.co/uVtaxlQzjy</t>
  </si>
  <si>
    <t>Thu Dec 07 21:42:53 +0000 2017</t>
  </si>
  <si>
    <t>2440488595</t>
  </si>
  <si>
    <t>http://pbs.twimg.com/profile_images/734489836908904448/vchLVmLJ_normal.jpg</t>
  </si>
  <si>
    <t>Estado español</t>
  </si>
  <si>
    <t>http://twitter.com/MaryReadP/statuses/938886556210925568</t>
  </si>
  <si>
    <t>{"hashtags":[{"text":"racismo","indices":[16,24]}],"symbols":[],"user_mentions":[],"urls":[{"url":"https://t.co/uVtaxlQzjy","expanded_url":"https://m.facebook.com/story.php?story_fbid=1497008790368006&amp;id=101563063245926","display_url":"m.facebook.com/story.php?stor…","indices":[252,275]}]}</t>
  </si>
  <si>
    <t>938885508633112577</t>
  </si>
  <si>
    <t>BessyGPrado31</t>
  </si>
  <si>
    <t>RT @DivinaFeminista: @BessyGPrado31 Te celebro pero no al #Time que cortó la foto para sacar a la fundadora de #metoo por #Racismo . Si las mujeres negras son buenas para dar ideas de activismo a las blancas, también son buenas como seres humanos para ser conocidas y reconocidas. El #feminismo necesita mucha etica.</t>
  </si>
  <si>
    <t>Thu Dec 07 21:38:43 +0000 2017</t>
  </si>
  <si>
    <t>928614997311279105</t>
  </si>
  <si>
    <t>http://pbs.twimg.com/profile_images/928617198037413890/emv6gMUI_normal.jpg</t>
  </si>
  <si>
    <t>http://twitter.com/BessyGPrado31/statuses/938885508633112577</t>
  </si>
  <si>
    <t>{"hashtags":[{"text":"Time","indices":[58,63]},{"text":"metoo","indices":[111,117]},{"text":"Racismo","indices":[122,130]}],"symbols":[],"user_mentions":[{"screen_name":"DivinaFeminista","name":"Vanessa Alejandra","id":200115049,"id_str":"200115049","indices":[3,19]},{"screen_name":"BessyGPrado31","name":"Bessy Gallardo Prado","id":928614997311279100,"id_str":"928614997311279105","indices":[21,35]}],"urls":[]}</t>
  </si>
  <si>
    <t>938885429176258560</t>
  </si>
  <si>
    <t>DivinaFeminista</t>
  </si>
  <si>
    <t>@BessyGPrado31 Te celebro pero no al #Time que cortó la foto para sacar a la fundadora de #metoo por #Racismo . Si las mujeres negras son buenas para dar ideas de activismo a las blancas, también son buenas como seres humanos para ser conocidas y reconocidas. El #feminismo necesita mucha etica.</t>
  </si>
  <si>
    <t>Thu Dec 07 21:38:24 +0000 2017</t>
  </si>
  <si>
    <t>200115049</t>
  </si>
  <si>
    <t>938877820885000193</t>
  </si>
  <si>
    <t>http://pbs.twimg.com/profile_images/938574459996274689/x-1-ExoL_normal.jpg</t>
  </si>
  <si>
    <t>Concepción, Chile</t>
  </si>
  <si>
    <t>http://twitter.com/DivinaFeminista/statuses/938885429176258560</t>
  </si>
  <si>
    <t>{"hashtags":[{"text":"Time","indices":[37,42]},{"text":"metoo","indices":[90,96]},{"text":"Racismo","indices":[101,109]},{"text":"feminismo","indices":[263,273]}],"symbols":[],"user_mentions":[{"screen_name":"BessyGPrado31","name":"Bessy Gallardo Prado","id":928614997311279100,"id_str":"928614997311279105","indices":[0,14]}],"urls":[]}</t>
  </si>
  <si>
    <t>938883094836281344</t>
  </si>
  <si>
    <t>messifamm</t>
  </si>
  <si>
    <t>Thu Dec 07 21:29:08 +0000 2017</t>
  </si>
  <si>
    <t>872030203966631936</t>
  </si>
  <si>
    <t>http://pbs.twimg.com/profile_images/872033093007409152/itOdkCDk_normal.jpg</t>
  </si>
  <si>
    <t>http://twitter.com/messifamm/statuses/938883094836281344</t>
  </si>
  <si>
    <t>938880956584382465</t>
  </si>
  <si>
    <t>diop2016</t>
  </si>
  <si>
    <t>2018 WC in Russia will be lots of « fun » !  #WorldCup #racism #racismo #Football  https://t.co/jBoVB9ptzt</t>
  </si>
  <si>
    <t>Thu Dec 07 21:20:38 +0000 2017</t>
  </si>
  <si>
    <t>3667386857</t>
  </si>
  <si>
    <t>http://pbs.twimg.com/profile_images/643882596582182912/bDOqmauz_normal.jpg</t>
  </si>
  <si>
    <t>http://twitter.com/diop2016/statuses/938880956584382465</t>
  </si>
  <si>
    <t>{"hashtags":[{"text":"WorldCup","indices":[45,54]},{"text":"racism","indices":[55,62]},{"text":"racismo","indices":[63,71]},{"text":"Football","indices":[72,81]}],"symbols":[],"user_mentions":[],"urls":[{"url":"https://t.co/jBoVB9ptzt","expanded_url":"https://www.theguardian.com/football/2017/dec/07/spartak-moscow-leonid-mironov-charged-racist-behaviour-to-liverpool-rhian-brewster?CMP=Share_iOSApp_Other","display_url":"theguardian.com/football/2017/…","indices":[83,106]}]}</t>
  </si>
  <si>
    <t>938878943431680002</t>
  </si>
  <si>
    <t>sepromi</t>
  </si>
  <si>
    <t>Thu Dec 07 21:12:38 +0000 2017</t>
  </si>
  <si>
    <t>326194229</t>
  </si>
  <si>
    <t>http://pbs.twimg.com/profile_images/938109664146939909/qNguqRLB_normal.jpg</t>
  </si>
  <si>
    <t>Salvador, Bahia, Brasil</t>
  </si>
  <si>
    <t>http://twitter.com/sepromi/statuses/938878943431680002</t>
  </si>
  <si>
    <t>938876536706551808</t>
  </si>
  <si>
    <t>governodabahia</t>
  </si>
  <si>
    <t>Unidade móvel reforça combate ao #racismo e à #IntolerânciaReligiosa: https://t.co/xZek9mv56Y @sepromi #igualdade https://t.co/ASMxEW6y8k</t>
  </si>
  <si>
    <t>Thu Dec 07 21:03:04 +0000 2017</t>
  </si>
  <si>
    <t>14700349</t>
  </si>
  <si>
    <t>http://pbs.twimg.com/profile_images/936585758475014144/ETFLMHQE_normal.jpg</t>
  </si>
  <si>
    <t>Bahia</t>
  </si>
  <si>
    <t>http://twitter.com/governodabahia/statuses/938876536706551808</t>
  </si>
  <si>
    <t>{"hashtags":[{"text":"racismo","indices":[33,41]},{"text":"IntolerânciaReligiosa","indices":[46,68]},{"text":"igualdade","indices":[103,113]}],"symbols":[],"user_mentions":[{"screen_name":"sepromi","name":"Sepromi - Governo BA","id":326194229,"id_str":"326194229","indices":[94,102]}],"urls":[{"url":"https://t.co/xZek9mv56Y","expanded_url":"https://goo.gl/Vsj5Xt","display_url":"goo.gl/Vsj5Xt","indices":[70,93]}],"media":[{"id":938876474060427300,"id_str":"938876474060427264","indices":[114,137],"media_url":"http://pbs.twimg.com/media/DQePLcRX0AA-NnK.jpg","media_url_https":"https://pbs.twimg.com/media/DQePLcRX0AA-NnK.jpg","url":"https://t.co/ASMxEW6y8k","display_url":"pic.twitter.com/ASMxEW6y8k","expanded_url":"https://twitter.com/governodabahia/status/938876536706551808/photo/1","type":"photo","sizes":{"small":{"w":680,"h":453,"resize":"fit"},"large":{"w":2048,"h":1365,"resize":"fit"},"thumb":{"w":150,"h":150,"resize":"crop"},"medium":{"w":1200,"h":800,"resize":"fit"}}}]}</t>
  </si>
  <si>
    <t>938863659278831616</t>
  </si>
  <si>
    <t>RT @A_lives_usa: Ex-cop Michael Slager sentenced to 20 years for shooting death of Walter Scott .an unarmed #Black man.  #BlackLivesMatter
 https://t.co/KRAvhRdmHi
#racismo #USAToday #racism #BLM https://t.co/hFLmuWqIvp</t>
  </si>
  <si>
    <t>Thu Dec 07 20:11:54 +0000 2017</t>
  </si>
  <si>
    <t>http://twitter.com/jaidanmaries/statuses/938863659278831616</t>
  </si>
  <si>
    <t>{"hashtags":[{"text":"Black","indices":[108,114]},{"text":"BlackLivesMatter","indices":[121,138]},{"text":"racismo","indices":[164,172]},{"text":"USAToday","indices":[173,182]},{"text":"racism","indices":[183,190]},{"text":"BLM","indices":[191,195]}],"symbols":[],"user_mentions":[{"screen_name":"A_lives_usa","name":"Black Lives Matter-USA","id":931816618556100600,"id_str":"931816618556100609","indices":[3,15]}],"urls":[{"url":"https://t.co/KRAvhRdmHi","expanded_url":"http://bit.ly/2AmeUvo","display_url":"bit.ly/2AmeUvo","indices":[140,163]},{"url":"https://t.co/hFLmuWqIvp","expanded_url":"http://bit.ly/2Bfpa8X","display_url":"bit.ly/2Bfpa8X","indices":[196,219]}]}</t>
  </si>
  <si>
    <t>938862957718630401</t>
  </si>
  <si>
    <t>EdivaniaFs</t>
  </si>
  <si>
    <t>Thu Dec 07 20:09:07 +0000 2017</t>
  </si>
  <si>
    <t>112514403</t>
  </si>
  <si>
    <t>http://pbs.twimg.com/profile_images/689058363578142720/YLE0JuON_normal.jpg</t>
  </si>
  <si>
    <t>Bh Mg</t>
  </si>
  <si>
    <t>http://twitter.com/EdivaniaFs/statuses/938862957718630401</t>
  </si>
  <si>
    <t>938861427439357954</t>
  </si>
  <si>
    <t>Black Lives Matter is a lifestyle that seeks justice 😎
Seeing this little girl lead “black lives matter” chants at the STL women’s march has really helped me through and given me hope for the future 😍😊
#BlackLivesMatter #USA #racismo #Trump https://t.co/4D4R3xeOsb</t>
  </si>
  <si>
    <t>Thu Dec 07 20:03:02 +0000 2017</t>
  </si>
  <si>
    <t>http://twitter.com/A_lives_usa/statuses/938861427439357954</t>
  </si>
  <si>
    <t>{"hashtags":[{"text":"BlackLivesMatter","indices":[204,221]},{"text":"USA","indices":[222,226]},{"text":"racismo","indices":[227,235]},{"text":"Trump","indices":[236,242]}],"symbols":[],"user_mentions":[],"urls":[],"media":[{"id":938860658501840900,"id_str":"938860658501840896","indices":[243,266],"media_url":"http://pbs.twimg.com/media/DQeAy2uXcAAoD0i.jpg","media_url_https":"https://pbs.twimg.com/media/DQeAy2uXcAAoD0i.jpg","url":"https://t.co/4D4R3xeOsb","display_url":"pic.twitter.com/4D4R3xeOsb","expanded_url":"https://twitter.com/A_lives_usa/status/938861427439357954/photo/1","type":"photo","sizes":{"medium":{"w":640,"h":640,"resize":"fit"},"large":{"w":640,"h":640,"resize":"fit"},"thumb":{"w":150,"h":150,"resize":"crop"},"small":{"w":640,"h":640,"resize":"fit"}}}]}</t>
  </si>
  <si>
    <t>938858586935095296</t>
  </si>
  <si>
    <t>#Maria #Hamilton's world changed when Milwaukee police killed her son. #Today she testified that Dontre’s killing by police, like that of so many men and boys of color, is a violation of #human rights. #BlackLivesMatter
#racismo #USA #BLM https://t.co/3ceLVw0bZH</t>
  </si>
  <si>
    <t>Thu Dec 07 19:51:44 +0000 2017</t>
  </si>
  <si>
    <t>http://twitter.com/A_lives_usa/statuses/938858586935095296</t>
  </si>
  <si>
    <t>{"hashtags":[{"text":"Maria","indices":[0,6]},{"text":"Hamilton","indices":[7,16]},{"text":"Today","indices":[71,77]},{"text":"human","indices":[187,193]},{"text":"BlackLivesMatter","indices":[202,219]},{"text":"racismo","indices":[220,228]},{"text":"USA","indices":[229,233]},{"text":"BLM","indices":[234,238]}],"symbols":[],"user_mentions":[],"urls":[],"media":[{"id":938858569914515500,"id_str":"938858569914515456","indices":[239,262],"media_url":"http://pbs.twimg.com/media/DQd-5SIWAAAY1i_.jpg","media_url_https":"https://pbs.twimg.com/media/DQd-5SIWAAAY1i_.jpg","url":"https://t.co/3ceLVw0bZH","display_url":"pic.twitter.com/3ceLVw0bZH","expanded_url":"https://twitter.com/A_lives_usa/status/938858586935095296/photo/1","type":"photo","sizes":{"large":{"w":1160,"h":768,"resize":"fit"},"thumb":{"w":150,"h":150,"resize":"crop"},"small":{"w":680,"h":450,"resize":"fit"},"medium":{"w":1160,"h":768,"resize":"fit"}}}]}</t>
  </si>
  <si>
    <t>938858461789609986</t>
  </si>
  <si>
    <t>fenixfenix89</t>
  </si>
  <si>
    <t>Thu Dec 07 19:51:15 +0000 2017</t>
  </si>
  <si>
    <t>932625035067559936</t>
  </si>
  <si>
    <t>http://twitter.com/fenixfenix89/statuses/938858461789609986</t>
  </si>
  <si>
    <t>938858178728652806</t>
  </si>
  <si>
    <t>El auge del #racismo en nuestra época, un problema que nos debería preocupar a todos https://t.co/9vQrhq78ew</t>
  </si>
  <si>
    <t>Thu Dec 07 19:50:07 +0000 2017</t>
  </si>
  <si>
    <t>http://twitter.com/jonathan71b/statuses/938858178728652806</t>
  </si>
  <si>
    <t>{"hashtags":[{"text":"racismo","indices":[12,20]}],"symbols":[],"user_mentions":[],"urls":[{"url":"https://t.co/9vQrhq78ew","expanded_url":"http://goo.gl/zrKnkO","display_url":"goo.gl/zrKnkO","indices":[85,108]}]}</t>
  </si>
  <si>
    <t>938856781438246914</t>
  </si>
  <si>
    <t>Helio_Flor</t>
  </si>
  <si>
    <t>#Racismo, a forma mais baixa de aplicar burrice !!!!😁😂😁</t>
  </si>
  <si>
    <t>Thu Dec 07 19:44:34 +0000 2017</t>
  </si>
  <si>
    <t>494484131</t>
  </si>
  <si>
    <t>http://pbs.twimg.com/profile_images/917719348235644930/JEHPOQJh_normal.jpg</t>
  </si>
  <si>
    <t>República de Moçambique</t>
  </si>
  <si>
    <t>http://twitter.com/Helio_Flor/statuses/938856781438246914</t>
  </si>
  <si>
    <t>{"hashtags":[{"text":"Racismo","indices":[0,8]}],"symbols":[],"user_mentions":[],"urls":[]}</t>
  </si>
  <si>
    <t>938856382295572480</t>
  </si>
  <si>
    <t>Pilar_Almenar</t>
  </si>
  <si>
    <t>Thu Dec 07 19:42:59 +0000 2017</t>
  </si>
  <si>
    <t>325226997</t>
  </si>
  <si>
    <t>http://pbs.twimg.com/profile_images/907030883735097344/br_rUW8R_normal.jpg</t>
  </si>
  <si>
    <t>http://twitter.com/Pilar_Almenar/statuses/938856382295572480</t>
  </si>
  <si>
    <t>938856271113080832</t>
  </si>
  <si>
    <t>jara_henar</t>
  </si>
  <si>
    <t>Thu Dec 07 19:42:32 +0000 2017</t>
  </si>
  <si>
    <t>546322762</t>
  </si>
  <si>
    <t>http://pbs.twimg.com/profile_images/466581113092075520/gzpLMcH5_normal.jpeg</t>
  </si>
  <si>
    <t>http://twitter.com/jara_henar/statuses/938856271113080832</t>
  </si>
  <si>
    <t>938855901662011392</t>
  </si>
  <si>
    <t>meudaqui</t>
  </si>
  <si>
    <t>Homem negro é aplaudido ao responder mulher que o questionou por estar na fila da primeira classe de voo. https://t.co/YUUHAqskOK #Racismo</t>
  </si>
  <si>
    <t>Thu Dec 07 19:41:04 +0000 2017</t>
  </si>
  <si>
    <t>705355679700262912</t>
  </si>
  <si>
    <t>http://pbs.twimg.com/profile_images/711876094908088320/uqyy1-4d_normal.jpg</t>
  </si>
  <si>
    <t>Goiânia, Brasil</t>
  </si>
  <si>
    <t>http://twitter.com/meudaqui/statuses/938855901662011392</t>
  </si>
  <si>
    <t>{"hashtags":[{"text":"Racismo","indices":[130,138]}],"symbols":[],"user_mentions":[],"urls":[{"url":"https://t.co/YUUHAqskOK","expanded_url":"https://goo.gl/kcofjE","display_url":"goo.gl/kcofjE","indices":[106,129]}]}</t>
  </si>
  <si>
    <t>938854646537424898</t>
  </si>
  <si>
    <t>Ex-cop Michael Slager sentenced to 20 years for shooting death of Walter Scott .an unarmed #Black man.  #BlackLivesMatter
 https://t.co/15cQn1obsc
#racismo #USAToday #racism #BLM https://t.co/XPSndrOj9D</t>
  </si>
  <si>
    <t>Thu Dec 07 19:36:05 +0000 2017</t>
  </si>
  <si>
    <t>http://twitter.com/A_lives_usa/statuses/938854646537424898</t>
  </si>
  <si>
    <t>{"hashtags":[{"text":"Black","indices":[91,97]},{"text":"BlackLivesMatter","indices":[104,121]},{"text":"racismo","indices":[147,155]},{"text":"USAToday","indices":[156,165]},{"text":"racism","indices":[166,173]},{"text":"BLM","indices":[174,178]}],"symbols":[],"user_mentions":[],"urls":[{"url":"https://t.co/15cQn1obsc","expanded_url":"http://bit.ly/2kwgfJb","display_url":"bit.ly/2kwgfJb","indices":[123,146]}],"media":[{"id":938853014609322000,"id_str":"938853014609321992","indices":[179,202],"media_url":"http://pbs.twimg.com/media/DQd517AX4AgUhup.jpg","media_url_https":"https://pbs.twimg.com/media/DQd517AX4AgUhup.jpg","url":"https://t.co/XPSndrOj9D","display_url":"pic.twitter.com/XPSndrOj9D","expanded_url":"https://twitter.com/A_lives_usa/status/938854646537424898/photo/1","type":"photo","sizes":{"small":{"w":680,"h":510,"resize":"fit"},"medium":{"w":992,"h":744,"resize":"fit"},"large":{"w":992,"h":744,"resize":"fit"},"thumb":{"w":150,"h":150,"resize":"crop"}}}]}</t>
  </si>
  <si>
    <t>938846008661852160</t>
  </si>
  <si>
    <t>_encontacto</t>
  </si>
  <si>
    <t>#LoViral - Chico es objeto de #Racismo y su respuesta se vuelve viral. https://t.co/34ZpUlPFbJ https://t.co/xvdK4cbH4K</t>
  </si>
  <si>
    <t>Thu Dec 07 19:01:46 +0000 2017</t>
  </si>
  <si>
    <t>216794036</t>
  </si>
  <si>
    <t>http://pbs.twimg.com/profile_images/918179205682143232/lRx3F6HB_normal.jpg</t>
  </si>
  <si>
    <t>Xalapa, Veracruz, México</t>
  </si>
  <si>
    <t>http://twitter.com/_encontacto/statuses/938846008661852160</t>
  </si>
  <si>
    <t>{"hashtags":[{"text":"LoViral","indices":[0,8]},{"text":"Racismo","indices":[30,38]}],"symbols":[],"user_mentions":[],"urls":[{"url":"https://t.co/34ZpUlPFbJ","expanded_url":"http://bit.ly/2kwImI4","display_url":"bit.ly/2kwImI4","indices":[71,94]}],"media":[{"id":938845964919455700,"id_str":"938845964919455744","indices":[95,118],"media_url":"http://pbs.twimg.com/media/DQdzbk3VQAAFdG0.jpg","media_url_https":"https://pbs.twimg.com/media/DQdzbk3VQAAFdG0.jpg","url":"https://t.co/xvdK4cbH4K","display_url":"pic.twitter.com/xvdK4cbH4K","expanded_url":"https://twitter.com/_encontacto/status/938846008661852160/photo/1","type":"photo","sizes":{"small":{"w":680,"h":366,"resize":"fit"},"medium":{"w":900,"h":484,"resize":"fit"},"thumb":{"w":150,"h":150,"resize":"crop"},"large":{"w":900,"h":484,"resize":"fit"}}}]}</t>
  </si>
  <si>
    <t>938845674371780608</t>
  </si>
  <si>
    <t>Existe. Inclusive no Brasil. #Bookland #Literatura #Infantil #Infanto-Juvenil #Racismo https://t.co/bQSOaTMpR5 https://t.co/eILZIb0Op9</t>
  </si>
  <si>
    <t>Thu Dec 07 19:00:26 +0000 2017</t>
  </si>
  <si>
    <t>http://twitter.com/MagazineWoo/statuses/938845674371780608</t>
  </si>
  <si>
    <t>{"hashtags":[{"text":"Bookland","indices":[29,38]},{"text":"Literatura","indices":[39,50]},{"text":"Infantil","indices":[51,60]},{"text":"Infanto","indices":[61,69]},{"text":"Racismo","indices":[78,86]}],"symbols":[],"user_mentions":[],"urls":[{"url":"https://t.co/bQSOaTMpR5","expanded_url":"http://woomagazine.com.br/3-livros-que-abordam-o-racismo-na-infancia-e-adolescencia/","display_url":"woomagazine.com.br/3-livros-que-a…","indices":[87,110]}],"media":[{"id":938845670542254100,"id_str":"938845670542254080","indices":[111,134],"media_url":"http://pbs.twimg.com/media/DQdzKcOVoAAtzss.jpg","media_url_https":"https://pbs.twimg.com/media/DQdzKcOVoAAtzss.jpg","url":"https://t.co/eILZIb0Op9","display_url":"pic.twitter.com/eILZIb0Op9","expanded_url":"https://twitter.com/MagazineWoo/status/938845674371780608/photo/1","type":"photo","sizes":{"medium":{"w":960,"h":714,"resize":"fit"},"thumb":{"w":150,"h":150,"resize":"crop"},"large":{"w":960,"h":714,"resize":"fit"},"small":{"w":680,"h":506,"resize":"fit"}}}]}</t>
  </si>
  <si>
    <t>938844762244833280</t>
  </si>
  <si>
    <t>ericmelo77</t>
  </si>
  <si>
    <t>E aí @Flamengo @CBF_Futebol @CONMEBOL @CONMEBOL_PT @FIFAWorldCup @FIFAcom , vão aceitar o racismo sofrido pela torcida Argentina? #CopaSudamericana2017 #racismo #Flamengo 
 https://t.co/yKEfKsGIAf</t>
  </si>
  <si>
    <t>Thu Dec 07 18:56:48 +0000 2017</t>
  </si>
  <si>
    <t>2443346481</t>
  </si>
  <si>
    <t>http://pbs.twimg.com/profile_images/939211332938862592/YaZWqgTU_normal.jpg</t>
  </si>
  <si>
    <t>http://twitter.com/ericmelo77/statuses/938844762244833280</t>
  </si>
  <si>
    <t>{"hashtags":[{"text":"CopaSudamericana2017","indices":[130,151]},{"text":"racismo","indices":[152,160]},{"text":"Flamengo","indices":[161,170]}],"symbols":[],"user_mentions":[{"screen_name":"Flamengo","name":"Flamengo","id":59591856,"id_str":"59591856","indices":[5,14]},{"screen_name":"CBF_Futebol","name":"CBF Futebol","id":35856249,"id_str":"35856249","indices":[15,27]},{"screen_name":"CONMEBOL","name":"CONMEBOL.com","id":1265260098,"id_str":"1265260098","indices":[28,37]},{"screen_name":"CONMEBOL_PT","name":"CONMEBOL.com","id":2178122244,"id_str":"2178122244","indices":[38,50]},{"screen_name":"FIFAWorldCup","name":"FIFA World Cup 🏆","id":138372303,"id_str":"138372303","indices":[51,64]},{"screen_name":"FIFAcom","name":"#ClubWC 🇦🇪🏆","id":140070953,"id_str":"140070953","indices":[65,73]}],"urls":[{"url":"https://t.co/yKEfKsGIAf","expanded_url":"http://blogs.oglobo.globo.com/ancelmo/post/video-torcedor-do-independiente-imita-macaco-para-provocar-torcida-do-flamengo.html?utm_source=Twitter&amp;utm_medium=Social&amp;utm_campaign=compartilhar","display_url":"blogs.oglobo.globo.com/ancelmo/post/v…","indices":[173,196]}]}</t>
  </si>
  <si>
    <t>938843723378565120</t>
  </si>
  <si>
    <t>JM_Phone_Home</t>
  </si>
  <si>
    <t>CIUDADANOS ACUSAN #RACISMO EN CAPACITACIÓN PARA PRESUNTAS INTEGRANTES DE #MORENA EN #MICHOACÁN:
En el evento d Morena, una conferencista indica cómo deben presentarse cuando visiten comunidades “mayas” porque “todo entra por la vista”
https://t.co/RZ1di7VMfG
via @Reporte_Indigo</t>
  </si>
  <si>
    <t>Thu Dec 07 18:52:41 +0000 2017</t>
  </si>
  <si>
    <t>89034684</t>
  </si>
  <si>
    <t>http://pbs.twimg.com/profile_images/701544459805130753/YKYhObOk_normal.png</t>
  </si>
  <si>
    <t>Neverland</t>
  </si>
  <si>
    <t>http://twitter.com/JM_Phone_Home/statuses/938843723378565120</t>
  </si>
  <si>
    <t>{"hashtags":[{"text":"RACISMO","indices":[18,26]},{"text":"MORENA","indices":[73,80]},{"text":"MICHOACÁN","indices":[84,94]}],"symbols":[],"user_mentions":[{"screen_name":"Reporte_Indigo","name":"Reporte Índigo","id":31023547,"id_str":"31023547","indices":[264,279]}],"urls":[{"url":"https://t.co/RZ1di7VMfG","expanded_url":"https://www.reporteindigo.com/reporte/ciudadanos-acusan-racismo-en-capacitacion-presuntas-integrantes-morena-en-michoacan/","display_url":"reporteindigo.com/reporte/ciudad…","indices":[236,259]}]}</t>
  </si>
  <si>
    <t>938833420154744832</t>
  </si>
  <si>
    <t>RT @pattyvsmachado: Racistas não passarão! #racism #racismo #racistasnãopassarão
https://t.co/8KmMDmCgXQ</t>
  </si>
  <si>
    <t>Thu Dec 07 18:11:44 +0000 2017</t>
  </si>
  <si>
    <t>http://twitter.com/jaidanmaries/statuses/938833420154744832</t>
  </si>
  <si>
    <t>{"hashtags":[{"text":"racism","indices":[43,50]},{"text":"racismo","indices":[51,59]},{"text":"racistasnãopassarão","indices":[60,80]}],"symbols":[],"user_mentions":[{"screen_name":"pattyvsmachado","name":"Patty","id":1570630532,"id_str":"1570630532","indices":[3,18]}],"urls":[{"url":"https://t.co/8KmMDmCgXQ","expanded_url":"http://bit.ly/2ADwAl5","display_url":"bit.ly/2ADwAl5","indices":[82,105]}]}</t>
  </si>
  <si>
    <t>938830851273609216</t>
  </si>
  <si>
    <t>En este #JuevesdeCrisis les presentamos la fallida #campaña contra el #racismo de #Starbucks.
https://t.co/5W4hBV02jJ
#Elpoderentusmanos https://t.co/u3ion3TnUL</t>
  </si>
  <si>
    <t>Thu Dec 07 18:01:32 +0000 2017</t>
  </si>
  <si>
    <t>http://twitter.com/AeneasCom/statuses/938830851273609216</t>
  </si>
  <si>
    <t>{"hashtags":[{"text":"JuevesdeCrisis","indices":[8,23]},{"text":"campaña","indices":[51,59]},{"text":"racismo","indices":[70,78]},{"text":"Starbucks","indices":[82,92]},{"text":"Elpoderentusmanos","indices":[118,136]}],"symbols":[],"user_mentions":[],"urls":[{"url":"https://t.co/5W4hBV02jJ","expanded_url":"http://ow.ly/g3aJ30h2Bo5","display_url":"ow.ly/g3aJ30h2Bo5","indices":[94,117]}],"media":[{"id":938830848006090800,"id_str":"938830848006090752","indices":[137,160],"media_url":"http://pbs.twimg.com/media/DQdlrp-U8AAz0iN.jpg","media_url_https":"https://pbs.twimg.com/media/DQdlrp-U8AAz0iN.jpg","url":"https://t.co/u3ion3TnUL","display_url":"pic.twitter.com/u3ion3TnUL","expanded_url":"https://twitter.com/AeneasCom/status/938830851273609216/photo/1","type":"photo","sizes":{"small":{"w":680,"h":389,"resize":"fit"},"thumb":{"w":150,"h":150,"resize":"crop"},"medium":{"w":720,"h":412,"resize":"fit"},"large":{"w":720,"h":412,"resize":"fit"}}}]}</t>
  </si>
  <si>
    <t>938825987323842561</t>
  </si>
  <si>
    <t>helenaaci</t>
  </si>
  <si>
    <t>Thu Dec 07 17:42:12 +0000 2017</t>
  </si>
  <si>
    <t>85431431</t>
  </si>
  <si>
    <t>http://pbs.twimg.com/profile_images/718928003582062592/iZ66Z7WC_normal.jpg</t>
  </si>
  <si>
    <t>http://twitter.com/helenaaci/statuses/938825987323842561</t>
  </si>
  <si>
    <t>938825817991405568</t>
  </si>
  <si>
    <t>Thu Dec 07 17:41:32 +0000 2017</t>
  </si>
  <si>
    <t>http://twitter.com/odio_nao/statuses/938825817991405568</t>
  </si>
  <si>
    <t>938825673149468673</t>
  </si>
  <si>
    <t>pattyvsmachado</t>
  </si>
  <si>
    <t>Racistas não passarão! #racism #racismo #racistasnãopassarão
https://t.co/NJPFfyz6QQ</t>
  </si>
  <si>
    <t>Thu Dec 07 17:40:57 +0000 2017</t>
  </si>
  <si>
    <t>1570630532</t>
  </si>
  <si>
    <t>http://pbs.twimg.com/profile_images/937745365184507906/pnl7OYTE_normal.jpg</t>
  </si>
  <si>
    <t>Mundo a fora</t>
  </si>
  <si>
    <t>http://twitter.com/pattyvsmachado/statuses/938825673149468673</t>
  </si>
  <si>
    <t>{"hashtags":[{"text":"racism","indices":[23,30]},{"text":"racismo","indices":[31,39]},{"text":"racistasnãopassarão","indices":[40,60]}],"symbols":[],"user_mentions":[],"urls":[{"url":"https://t.co/NJPFfyz6QQ","expanded_url":"https://goo.gl/DwJeb1","display_url":"goo.gl/DwJeb1","indices":[62,85]}]}</t>
  </si>
  <si>
    <t>938822587660099584</t>
  </si>
  <si>
    <t>LOUISCANCHER0</t>
  </si>
  <si>
    <t>@ID0LSPRI0RITY decime si son chinos o coreanos y como los diferencias porque yo no sé #racismo !1!1!1! https://t.co/TtV6WJtcJk</t>
  </si>
  <si>
    <t>Thu Dec 07 17:28:42 +0000 2017</t>
  </si>
  <si>
    <t>764884951124832256</t>
  </si>
  <si>
    <t>ID0LSPRI0RITY</t>
  </si>
  <si>
    <t>966845106</t>
  </si>
  <si>
    <t>938815008187846668</t>
  </si>
  <si>
    <t>http://pbs.twimg.com/profile_images/929899884567810049/58_RJhrA_normal.jpg</t>
  </si>
  <si>
    <t xml:space="preserve">teen wolf ♡ </t>
  </si>
  <si>
    <t>http://twitter.com/LOUISCANCHER0/statuses/938822587660099584</t>
  </si>
  <si>
    <t>{"hashtags":[{"text":"racismo","indices":[86,94]}],"symbols":[],"user_mentions":[{"screen_name":"ID0LSPRI0RITY","name":"juls🌙","id":764884951124832300,"id_str":"764884951124832256","indices":[0,14]}],"urls":[],"media":[{"id":938822568244527100,"id_str":"938822568244527104","indices":[103,126],"media_url":"http://pbs.twimg.com/media/DQdeJtdVwAAlV00.jpg","media_url_https":"https://pbs.twimg.com/media/DQdeJtdVwAAlV00.jpg","url":"https://t.co/TtV6WJtcJk","display_url":"pic.twitter.com/TtV6WJtcJk","expanded_url":"https://twitter.com/LOUISCANCHER0/status/938822587660099584/photo/1","type":"photo","sizes":{"large":{"w":720,"h":340,"resize":"fit"},"small":{"w":680,"h":321,"resize":"fit"},"thumb":{"w":150,"h":150,"resize":"crop"},"medium":{"w":720,"h":340,"resize":"fit"}}}]}</t>
  </si>
  <si>
    <t>938820413148286978</t>
  </si>
  <si>
    <t>Josu91</t>
  </si>
  <si>
    <t>Thu Dec 07 17:20:03 +0000 2017</t>
  </si>
  <si>
    <t>783003104</t>
  </si>
  <si>
    <t>http://pbs.twimg.com/profile_images/939097515676356608/eH6otyJi_normal.jpg</t>
  </si>
  <si>
    <t>http://twitter.com/Josu91/statuses/938820413148286978</t>
  </si>
  <si>
    <t>938819175556046850</t>
  </si>
  <si>
    <t>Para ser nacionalista solo tienes que sentir desprecio por otros. #Xenofobia #Racismo #ContraElSeparatismo. #UPYD https://t.co/NXPQVEJmK6</t>
  </si>
  <si>
    <t>Thu Dec 07 17:15:08 +0000 2017</t>
  </si>
  <si>
    <t>http://twitter.com/Uveerreg/statuses/938819175556046850</t>
  </si>
  <si>
    <t>{"hashtags":[{"text":"Xenofobia","indices":[66,76]},{"text":"Racismo","indices":[77,85]},{"text":"ContraElSeparatismo","indices":[86,106]},{"text":"UPYD","indices":[108,113]}],"symbols":[],"user_mentions":[],"urls":[{"url":"https://t.co/NXPQVEJmK6","expanded_url":"https://twitter.com/maitepagaza/status/938701329588998145","display_url":"twitter.com/maitepagaza/st…","indices":[114,137]}]}</t>
  </si>
  <si>
    <t>938818296618643456</t>
  </si>
  <si>
    <t>SandraFradera</t>
  </si>
  <si>
    <t>Una chica en Harvard tachada de racista por cantar "white Christmas"... La OMS está tardando en declarar la gilipollez como pandemia #racismo #estupidez https://t.co/r1mqdyRXVC</t>
  </si>
  <si>
    <t>Thu Dec 07 17:11:38 +0000 2017</t>
  </si>
  <si>
    <t>4123202800</t>
  </si>
  <si>
    <t>http://pbs.twimg.com/profile_images/903087154976448513/abYVer63_normal.jpg</t>
  </si>
  <si>
    <t>http://twitter.com/SandraFradera/statuses/938818296618643456</t>
  </si>
  <si>
    <t>{"hashtags":[{"text":"racismo","indices":[133,141]},{"text":"estupidez","indices":[142,152]}],"symbols":[],"user_mentions":[],"urls":[{"url":"https://t.co/r1mqdyRXVC","expanded_url":"https://twitter.com/GChristiemd/status/938736843402727424","display_url":"twitter.com/GChristiemd/st…","indices":[153,176]}]}</t>
  </si>
  <si>
    <t>938816305398009856</t>
  </si>
  <si>
    <t>carl_sato</t>
  </si>
  <si>
    <t>Thu Dec 07 17:03:44 +0000 2017</t>
  </si>
  <si>
    <t>2906267175</t>
  </si>
  <si>
    <t>http://pbs.twimg.com/profile_images/540845660178636800/VDWF7L9t_normal.jpeg</t>
  </si>
  <si>
    <t>http://twitter.com/carl_sato/statuses/938816305398009856</t>
  </si>
  <si>
    <t>938815529149747200</t>
  </si>
  <si>
    <t>FABY1127</t>
  </si>
  <si>
    <t>Esté debería ser el #himno de todos los gobiernos, no a las #fronteras, no al #racismo, no a las… https://t.co/nJzeU18DMH</t>
  </si>
  <si>
    <t>Thu Dec 07 17:00:39 +0000 2017</t>
  </si>
  <si>
    <t>112067337</t>
  </si>
  <si>
    <t>http://pbs.twimg.com/profile_images/922345653203697665/UjfkHV4S_normal.jpg</t>
  </si>
  <si>
    <t>Washington, USA</t>
  </si>
  <si>
    <t>http://twitter.com/FABY1127/statuses/938815529149747200</t>
  </si>
  <si>
    <t>{"hashtags":[{"text":"himno","indices":[20,26]},{"text":"fronteras","indices":[60,70]},{"text":"racismo","indices":[78,86]}],"symbols":[],"user_mentions":[],"urls":[{"url":"https://t.co/nJzeU18DMH","expanded_url":"https://www.instagram.com/p/BcaJKmyltya/","display_url":"instagram.com/p/BcaJKmyltya/","indices":[98,121]}]}</t>
  </si>
  <si>
    <t>938810996541575168</t>
  </si>
  <si>
    <t>LuisBenet3</t>
  </si>
  <si>
    <t>Thu Dec 07 16:42:38 +0000 2017</t>
  </si>
  <si>
    <t>898496537092816898</t>
  </si>
  <si>
    <t>http://pbs.twimg.com/profile_images/913776862974930944/r7uRpRhy_normal.jpg</t>
  </si>
  <si>
    <t>TARRAGONA</t>
  </si>
  <si>
    <t>http://twitter.com/LuisBenet3/statuses/938810996541575168</t>
  </si>
  <si>
    <t>938809412906553344</t>
  </si>
  <si>
    <t>jlpinisj</t>
  </si>
  <si>
    <t>Thu Dec 07 16:36:20 +0000 2017</t>
  </si>
  <si>
    <t>2800796104</t>
  </si>
  <si>
    <t>http://pbs.twimg.com/profile_images/788821302790455296/HD6_UvOv_normal.jpg</t>
  </si>
  <si>
    <t>http://twitter.com/jlpinisj/statuses/938809412906553344</t>
  </si>
  <si>
    <t>938807377956089856</t>
  </si>
  <si>
    <t>Extremodouro52</t>
  </si>
  <si>
    <t>Thu Dec 07 16:28:15 +0000 2017</t>
  </si>
  <si>
    <t>739008169</t>
  </si>
  <si>
    <t>http://pbs.twimg.com/profile_images/678501362930483200/mHqNysk-_normal.jpg</t>
  </si>
  <si>
    <t>http://twitter.com/Extremodouro52/statuses/938807377956089856</t>
  </si>
  <si>
    <t>938804198292025346</t>
  </si>
  <si>
    <t>Miquel_R</t>
  </si>
  <si>
    <t>Thu Dec 07 16:15:37 +0000 2017</t>
  </si>
  <si>
    <t>247888588</t>
  </si>
  <si>
    <t>http://pbs.twimg.com/profile_images/1446927937/image_normal.jpg</t>
  </si>
  <si>
    <t>València</t>
  </si>
  <si>
    <t>http://twitter.com/Miquel_R/statuses/938804198292025346</t>
  </si>
  <si>
    <t>938804098840883201</t>
  </si>
  <si>
    <t>MEnredes</t>
  </si>
  <si>
    <t>Thu Dec 07 16:15:13 +0000 2017</t>
  </si>
  <si>
    <t>2795345308</t>
  </si>
  <si>
    <t>http://pbs.twimg.com/profile_images/875824732159045632/aTX3q6tG_normal.jpg</t>
  </si>
  <si>
    <t>http://twitter.com/MEnredes/statuses/938804098840883201</t>
  </si>
  <si>
    <t>938803721814802432</t>
  </si>
  <si>
    <t>javierbauluz</t>
  </si>
  <si>
    <t>#NECESARIO 
Si quieres entender la desesperación y tortura que siente un joven español que sufre el #racismo cotidiano 
https://t.co/1n2qFTvVYc https://t.co/w5gRyjj0l9</t>
  </si>
  <si>
    <t>Thu Dec 07 16:13:44 +0000 2017</t>
  </si>
  <si>
    <t>272719012</t>
  </si>
  <si>
    <t>http://pbs.twimg.com/profile_images/481414834580246528/FkEw0kMD_normal.jpeg</t>
  </si>
  <si>
    <t>http://twitter.com/javierbauluz/statuses/938803721814802432</t>
  </si>
  <si>
    <t>{"hashtags":[{"text":"NECESARIO","indices":[0,10]},{"text":"racismo","indices":[100,108]}],"symbols":[],"user_mentions":[],"urls":[{"url":"https://t.co/1n2qFTvVYc","expanded_url":"http://esracismo.com/2017/12/07/escribo-esto-para-no-ahogarme-escribo-esto-para-no-morirme/","display_url":"esracismo.com/2017/12/07/esc…","indices":[120,143]}],"media":[{"id":938802386683838500,"id_str":"938802386683838465","indices":[144,167],"media_url":"http://pbs.twimg.com/media/DQdLy_SUQAEVa3z.jpg","media_url_https":"https://pbs.twimg.com/media/DQdLy_SUQAEVa3z.jpg","url":"https://t.co/w5gRyjj0l9","display_url":"pic.twitter.com/w5gRyjj0l9","expanded_url":"https://twitter.com/javierbauluz/status/938803721814802432/photo/1","type":"photo","sizes":{"large":{"w":1934,"h":576,"resize":"fit"},"medium":{"w":1200,"h":357,"resize":"fit"},"thumb":{"w":150,"h":150,"resize":"crop"},"small":{"w":680,"h":203,"resize":"fit"}}}]}</t>
  </si>
  <si>
    <t>938800751534657536</t>
  </si>
  <si>
    <t>Gustavo_tc</t>
  </si>
  <si>
    <t>Thu Dec 07 16:01:55 +0000 2017</t>
  </si>
  <si>
    <t>75786694</t>
  </si>
  <si>
    <t>http://pbs.twimg.com/profile_images/710814020635332608/h3T1c7I2_normal.jpg</t>
  </si>
  <si>
    <t>http://twitter.com/Gustavo_tc/statuses/938800751534657536</t>
  </si>
  <si>
    <t>938800170745171968</t>
  </si>
  <si>
    <t>Thu Dec 07 15:59:37 +0000 2017</t>
  </si>
  <si>
    <t>http://twitter.com/VaniaBlack5/statuses/938800170745171968</t>
  </si>
  <si>
    <t>938797841283248128</t>
  </si>
  <si>
    <t>RafaelalveSilva</t>
  </si>
  <si>
    <t>Thu Dec 07 15:50:22 +0000 2017</t>
  </si>
  <si>
    <t>79575971</t>
  </si>
  <si>
    <t>http://pbs.twimg.com/profile_images/803968302666174464/2z9EkLhb_normal.jpg</t>
  </si>
  <si>
    <t>http://twitter.com/RafaelalveSilva/statuses/938797841283248128</t>
  </si>
  <si>
    <t>938796543695638528</t>
  </si>
  <si>
    <t>Thu Dec 07 15:45:12 +0000 2017</t>
  </si>
  <si>
    <t>http://twitter.com/gigiacordeiro/statuses/938796543695638528</t>
  </si>
  <si>
    <t>938796508006273025</t>
  </si>
  <si>
    <t>itadck</t>
  </si>
  <si>
    <t>Thu Dec 07 15:45:04 +0000 2017</t>
  </si>
  <si>
    <t>3415862903</t>
  </si>
  <si>
    <t>http://pbs.twimg.com/profile_images/920328779440054272/eRK2layr_normal.jpg</t>
  </si>
  <si>
    <t>http://twitter.com/itadck/statuses/938796508006273025</t>
  </si>
  <si>
    <t>938792893929721859</t>
  </si>
  <si>
    <t>ArturPinho</t>
  </si>
  <si>
    <t>A vulnerabilidade das crianças negras no enfrentamento ao ódio racial.  #Racismo https://t.co/Unzevv5uKz</t>
  </si>
  <si>
    <t>Thu Dec 07 15:30:42 +0000 2017</t>
  </si>
  <si>
    <t>53544438</t>
  </si>
  <si>
    <t>http://pbs.twimg.com/profile_images/829529352182362113/Y-IOsGuP_normal.jpg</t>
  </si>
  <si>
    <t>http://twitter.com/ArturPinho/statuses/938792893929721859</t>
  </si>
  <si>
    <t>{"hashtags":[{"text":"Racismo","indices":[72,80]}],"symbols":[],"user_mentions":[],"urls":[{"url":"https://t.co/Unzevv5uKz","expanded_url":"http://justificando.cartacapital.com.br/2017/12/07/vulnerabilidade-das-criancas-negras-no-enfrentamento-ao-odio-racial","display_url":"justificando.cartacapital.com.br/2017/12/07/vul…","indices":[81,104]}]}</t>
  </si>
  <si>
    <t>938792701214052352</t>
  </si>
  <si>
    <t>pucca11112005</t>
  </si>
  <si>
    <t>Thu Dec 07 15:29:56 +0000 2017</t>
  </si>
  <si>
    <t>2913537295</t>
  </si>
  <si>
    <t>http://pbs.twimg.com/profile_images/860127080671055872/hjYUTJ_W_normal.jpg</t>
  </si>
  <si>
    <t>São Paulo, SP, Brasil</t>
  </si>
  <si>
    <t>http://twitter.com/pucca11112005/statuses/938792701214052352</t>
  </si>
  <si>
    <t>938792275894775808</t>
  </si>
  <si>
    <t>Thu Dec 07 15:28:15 +0000 2017</t>
  </si>
  <si>
    <t>http://twitter.com/ALuizCosta/statuses/938792275894775808</t>
  </si>
  <si>
    <t>938792210388209664</t>
  </si>
  <si>
    <t>manihceycao20</t>
  </si>
  <si>
    <t>Thu Dec 07 15:27:59 +0000 2017</t>
  </si>
  <si>
    <t>1566557407</t>
  </si>
  <si>
    <t xml:space="preserve"> João Pessoa, Paraíba, Brasil</t>
  </si>
  <si>
    <t>http://twitter.com/manihceycao20/statuses/938792210388209664</t>
  </si>
  <si>
    <t>938792122697871360</t>
  </si>
  <si>
    <t>cartacapital</t>
  </si>
  <si>
    <t>A vulnerabilidade das crianças negras no enfrentamento ao ódio racial.  #Racismo https://t.co/hadDb19TFU</t>
  </si>
  <si>
    <t>Thu Dec 07 15:27:38 +0000 2017</t>
  </si>
  <si>
    <t>16632084</t>
  </si>
  <si>
    <t>&lt;a href="https://manager.agorapulse.com" rel="nofollow"&gt;AgoraPulse Manager&lt;/a&gt;</t>
  </si>
  <si>
    <t>http://pbs.twimg.com/profile_images/914860152335077378/jOiCPKQ1_normal.jpg</t>
  </si>
  <si>
    <t>http://twitter.com/cartacapital/statuses/938792122697871360</t>
  </si>
  <si>
    <t>{"hashtags":[{"text":"Racismo","indices":[72,80]}],"symbols":[],"user_mentions":[],"urls":[{"url":"https://t.co/hadDb19TFU","expanded_url":"http://justificando.cartacapital.com.br/2017/12/07/vulnerabilidade-das-criancas-negras-no-enfrentamento-ao-odio-racial","display_url":"justificando.cartacapital.com.br/2017/12/07/vul…","indices":[81,104]}]}</t>
  </si>
  <si>
    <t>938791167923286017</t>
  </si>
  <si>
    <t>Thu Dec 07 15:23:50 +0000 2017</t>
  </si>
  <si>
    <t>http://twitter.com/lucasavieira/statuses/938791167923286017</t>
  </si>
  <si>
    <t>938788307344994305</t>
  </si>
  <si>
    <t>The Trump White House has excluded LGBT and black reporters from its annual media Christmas party.
It is the first time since President George , and the first time in 20 years. 😤
https://t.co/PGxkcAmogg
#racism #realDonaldTrump #USA #Racismo #BlackLivesMatter ##BLM #MeToo https://t.co/uNHeiPwWGu</t>
  </si>
  <si>
    <t>Thu Dec 07 15:12:28 +0000 2017</t>
  </si>
  <si>
    <t>http://twitter.com/InfoRacism/statuses/938788307344994305</t>
  </si>
  <si>
    <t>{"hashtags":[{"text":"racism","indices":[205,212]},{"text":"realDonaldTrump","indices":[213,229]},{"text":"USA","indices":[230,234]},{"text":"Racismo","indices":[235,243]},{"text":"BlackLivesMatter","indices":[244,261]},{"text":"BLM","indices":[263,267]},{"text":"MeToo","indices":[268,274]}],"symbols":[],"user_mentions":[],"urls":[{"url":"https://t.co/PGxkcAmogg","expanded_url":"https://goo.gl/jKyHX6","display_url":"goo.gl/jKyHX6","indices":[180,203]}],"media":[{"id":938788284406231000,"id_str":"938788284406231040","indices":[275,298],"media_url":"http://pbs.twimg.com/media/DQc--INU8AAXZiW.jpg","media_url_https":"https://pbs.twimg.com/media/DQc--INU8AAXZiW.jpg","url":"https://t.co/uNHeiPwWGu","display_url":"pic.twitter.com/uNHeiPwWGu","expanded_url":"https://twitter.com/InfoRacism/status/938788307344994305/photo/1","type":"photo","sizes":{"large":{"w":1200,"h":800,"resize":"fit"},"thumb":{"w":150,"h":150,"resize":"crop"},"medium":{"w":1200,"h":800,"resize":"fit"},"small":{"w":680,"h":453,"resize":"fit"}}}]}</t>
  </si>
  <si>
    <t>938785750954532870</t>
  </si>
  <si>
    <t>IngridAristegui</t>
  </si>
  <si>
    <t>El #racismo NO es una moda, pero está de vuelta y con fuerza https://t.co/9Gt3sbH92s</t>
  </si>
  <si>
    <t>Thu Dec 07 15:02:19 +0000 2017</t>
  </si>
  <si>
    <t>768111569976774656</t>
  </si>
  <si>
    <t>http://pbs.twimg.com/profile_images/771077567231107072/cRHttPKp_normal.jpg</t>
  </si>
  <si>
    <t>http://twitter.com/IngridAristegui/statuses/938785750954532870</t>
  </si>
  <si>
    <t>{"hashtags":[{"text":"racismo","indices":[3,11]}],"symbols":[],"user_mentions":[],"urls":[{"url":"https://t.co/9Gt3sbH92s","expanded_url":"http://goo.gl/zrKnkO?btz37=1500123607","display_url":"goo.gl/zrKnkO?btz37=1…","indices":[61,84]}]}</t>
  </si>
  <si>
    <t>938785323286441984</t>
  </si>
  <si>
    <t>El #Racismo NO es una moda, pero está de vuelta y con fuerza https://t.co/ymL3eLiuCi</t>
  </si>
  <si>
    <t>Thu Dec 07 15:00:37 +0000 2017</t>
  </si>
  <si>
    <t>http://twitter.com/LcuLatam/statuses/938785323286441984</t>
  </si>
  <si>
    <t>{"hashtags":[{"text":"Racismo","indices":[3,11]}],"symbols":[],"user_mentions":[],"urls":[{"url":"https://t.co/ymL3eLiuCi","expanded_url":"http://goo.gl/zrKnkO?btz37=1500123607","display_url":"goo.gl/zrKnkO?btz37=1…","indices":[61,84]}]}</t>
  </si>
  <si>
    <t>938784626788786176</t>
  </si>
  <si>
    <t>Thu Dec 07 14:57:51 +0000 2017</t>
  </si>
  <si>
    <t>http://twitter.com/RamiroGiganti/statuses/938784626788786176</t>
  </si>
  <si>
    <t>938782217588826112</t>
  </si>
  <si>
    <t>jinakidi</t>
  </si>
  <si>
    <t>Figuras Ocultas #peliculas #podcast #audesc #Drama #Racismo #Matemáticas 2016: País Estados Unidos Dirección Theodore Melfi Guion Allison Schroeder (Libro: Margot Lee Shetterly) Música Benjamin Wallfisch, Pharrell Williams, Hans Zimmer Fotografía Mandy… https://t.co/uKeafk3LsT https://t.co/Vquf2woOQY</t>
  </si>
  <si>
    <t>Thu Dec 07 14:48:17 +0000 2017</t>
  </si>
  <si>
    <t>2833749557</t>
  </si>
  <si>
    <t>&lt;a href="https://dlvrit.com/" rel="nofollow"&gt;dlvr.it&lt;/a&gt;</t>
  </si>
  <si>
    <t>http://pbs.twimg.com/profile_images/523144589364846592/BoSebyQa_normal.jpeg</t>
  </si>
  <si>
    <t>http://twitter.com/jinakidi/statuses/938782217588826112</t>
  </si>
  <si>
    <t>{"hashtags":[{"text":"peliculas","indices":[16,26]},{"text":"podcast","indices":[27,35]},{"text":"audesc","indices":[36,43]},{"text":"Drama","indices":[44,50]},{"text":"Racismo","indices":[51,59]},{"text":"Matemáticas","indices":[60,72]}],"symbols":[],"user_mentions":[],"urls":[{"url":"https://t.co/uKeafk3LsT","expanded_url":"http://www.ivoox.com/figuras-ocultas-peliculas-podcast-audesc-drama-racismo-matematicas-audios-mp3_rf_22518639_1.html?utm_source=dlvr.it&amp;utm_medium=twitter","display_url":"ivoox.com/figuras-oculta…","indices":[254,277]}],"media":[{"id":938782213616709600,"id_str":"938782213616709633","indices":[278,301],"media_url":"http://pbs.twimg.com/media/DQc5cwwUMAEs7mY.jpg","media_url_https":"https://pbs.twimg.com/media/DQc5cwwUMAEs7mY.jpg","url":"https://t.co/Vquf2woOQY","display_url":"pic.twitter.com/Vquf2woOQY","expanded_url":"https://twitter.com/jinakidi/status/938782217588826112/photo/1","type":"photo","sizes":{"medium":{"w":1200,"h":1200,"resize":"fit"},"thumb":{"w":150,"h":150,"resize":"crop"},"small":{"w":680,"h":680,"resize":"fit"},"large":{"w":1400,"h":1400,"resize":"fit"}}}]}</t>
  </si>
  <si>
    <t>938781881683922945</t>
  </si>
  <si>
    <t>carles_cuesta</t>
  </si>
  <si>
    <t>Nuestra rotunda condena a cualquier acto violento. Más aún si implica #homofobia #racismo #violenciamachista. Respeto a las personas sus gustos, condiciones y credos. https://t.co/QzoDs04pgL</t>
  </si>
  <si>
    <t>Thu Dec 07 14:46:56 +0000 2017</t>
  </si>
  <si>
    <t>878988669071347712</t>
  </si>
  <si>
    <t>http://pbs.twimg.com/profile_images/918671275740065793/w3u9fMYP_normal.jpg</t>
  </si>
  <si>
    <t>España. Internacional.</t>
  </si>
  <si>
    <t>http://twitter.com/carles_cuesta/statuses/938781881683922945</t>
  </si>
  <si>
    <t>{"hashtags":[{"text":"homofobia","indices":[70,80]},{"text":"racismo","indices":[81,89]},{"text":"violenciamachista","indices":[90,108]}],"symbols":[],"user_mentions":[],"urls":[{"url":"https://t.co/QzoDs04pgL","expanded_url":"https://twitter.com/A3Noticias/status/938779925665939456","display_url":"twitter.com/A3Noticias/sta…","indices":[167,190]}]}</t>
  </si>
  <si>
    <t>938778908719308800</t>
  </si>
  <si>
    <t>CIEsNO</t>
  </si>
  <si>
    <t>Thu Dec 07 14:35:08 +0000 2017</t>
  </si>
  <si>
    <t>204516012</t>
  </si>
  <si>
    <t>http://pbs.twimg.com/profile_images/788473600173023232/fDmltx8S_normal.jpg</t>
  </si>
  <si>
    <t>http://twitter.com/CIEsNO/statuses/938778908719308800</t>
  </si>
  <si>
    <t>938778782261014528</t>
  </si>
  <si>
    <t>Badu103</t>
  </si>
  <si>
    <t>Mujeres migrantes y racializadas reflexionarán en #Valencia sobre #racismo estructural, violencia institucional y derechos laborales vulnerados #imprescindible https://t.co/jgNDPWRB6Y</t>
  </si>
  <si>
    <t>Thu Dec 07 14:34:38 +0000 2017</t>
  </si>
  <si>
    <t>96848943</t>
  </si>
  <si>
    <t>http://pbs.twimg.com/profile_images/620472173002653696/irzLRxN4_normal.jpg</t>
  </si>
  <si>
    <t>http://twitter.com/Badu103/statuses/938778782261014528</t>
  </si>
  <si>
    <t>{"hashtags":[{"text":"Valencia","indices":[50,59]},{"text":"racismo","indices":[66,74]},{"text":"imprescindible","indices":[144,159]}],"symbols":[],"user_mentions":[],"urls":[],"media":[{"id":938778754767188000,"id_str":"938778754767187968","indices":[160,183],"media_url":"http://pbs.twimg.com/media/DQc2TbiU8AATrQF.jpg","media_url_https":"https://pbs.twimg.com/media/DQc2TbiU8AATrQF.jpg","url":"https://t.co/jgNDPWRB6Y","display_url":"pic.twitter.com/jgNDPWRB6Y","expanded_url":"https://twitter.com/Badu103/status/938778782261014528/photo/1","type":"photo","sizes":{"small":{"w":481,"h":680,"resize":"fit"},"medium":{"w":848,"h":1200,"resize":"fit"},"thumb":{"w":150,"h":150,"resize":"crop"},"large":{"w":1448,"h":2048,"resize":"fit"}}}]}</t>
  </si>
  <si>
    <t>938777808364597248</t>
  </si>
  <si>
    <t>Thu Dec 07 14:30:45 +0000 2017</t>
  </si>
  <si>
    <t>http://twitter.com/resendeandrade1/statuses/938777808364597248</t>
  </si>
  <si>
    <t>938777452339515392</t>
  </si>
  <si>
    <t>Mujeres migrantes y racializadas reflexionarán en #Valencia sobre #racismo estructural, violencia institucional y derechos laborales vulnerados. ¡No os lo perdáis! https://t.co/m4EZtVOQgA</t>
  </si>
  <si>
    <t>Thu Dec 07 14:29:20 +0000 2017</t>
  </si>
  <si>
    <t>http://twitter.com/Badu103/statuses/938777452339515392</t>
  </si>
  <si>
    <t>{"hashtags":[{"text":"Valencia","indices":[50,59]},{"text":"racismo","indices":[66,74]}],"symbols":[],"user_mentions":[],"urls":[],"media":[{"id":938777427379068900,"id_str":"938777427379068928","indices":[164,187],"media_url":"http://pbs.twimg.com/media/DQc1GKoVoAAH3Nc.jpg","media_url_https":"https://pbs.twimg.com/media/DQc1GKoVoAAH3Nc.jpg","url":"https://t.co/m4EZtVOQgA","display_url":"pic.twitter.com/m4EZtVOQgA","expanded_url":"https://twitter.com/Badu103/status/938777452339515392/photo/1","type":"photo","sizes":{"small":{"w":481,"h":680,"resize":"fit"},"medium":{"w":848,"h":1200,"resize":"fit"},"thumb":{"w":150,"h":150,"resize":"crop"},"large":{"w":1448,"h":2048,"resize":"fit"}}}]}</t>
  </si>
  <si>
    <t>938775781592961026</t>
  </si>
  <si>
    <t>chainedTTheKaty</t>
  </si>
  <si>
    <t>Thu Dec 07 14:22:42 +0000 2017</t>
  </si>
  <si>
    <t>2848914238</t>
  </si>
  <si>
    <t>http://pbs.twimg.com/profile_images/938408103950856193/28eNXl1l_normal.jpg</t>
  </si>
  <si>
    <t>Em Lugar Nenhum</t>
  </si>
  <si>
    <t>http://twitter.com/chainedTTheKaty/statuses/938775781592961026</t>
  </si>
  <si>
    <t>938773843484790784</t>
  </si>
  <si>
    <t>idmaisempresa</t>
  </si>
  <si>
    <t>O assunto ➕comentado no #Twitter em 2017 foi o pedido por nuggets de graça com ➕de 3,6 milhões de #retweets e 986 mil #curtidas. Em segundo lugar ficou uma #mensagem contra o #racismo #publicada por #BarackObama em agosto.</t>
  </si>
  <si>
    <t>Thu Dec 07 14:15:00 +0000 2017</t>
  </si>
  <si>
    <t>931869084555382784</t>
  </si>
  <si>
    <t>http://pbs.twimg.com/profile_images/937474657338515456/pG7AFepg_normal.jpg</t>
  </si>
  <si>
    <t>http://twitter.com/idmaisempresa/statuses/938773843484790784</t>
  </si>
  <si>
    <t>{"hashtags":[{"text":"Twitter","indices":[24,32]},{"text":"retweets","indices":[98,107]},{"text":"curtidas","indices":[118,127]},{"text":"mensagem","indices":[156,165]},{"text":"racismo","indices":[175,183]},{"text":"publicada","indices":[184,194]},{"text":"BarackObama","indices":[199,211]}],"symbols":[],"user_mentions":[],"urls":[]}</t>
  </si>
  <si>
    <t>938772542491451399</t>
  </si>
  <si>
    <t>vitorielena</t>
  </si>
  <si>
    <t>Thu Dec 07 14:09:50 +0000 2017</t>
  </si>
  <si>
    <t>932375992122953728</t>
  </si>
  <si>
    <t>http://pbs.twimg.com/profile_images/938426587300712448/8dveAcM7_normal.jpg</t>
  </si>
  <si>
    <t>http://twitter.com/vitorielena/statuses/938772542491451399</t>
  </si>
  <si>
    <t>938771432829485057</t>
  </si>
  <si>
    <t>valtertonha</t>
  </si>
  <si>
    <t>Thu Dec 07 14:05:25 +0000 2017</t>
  </si>
  <si>
    <t>65265326</t>
  </si>
  <si>
    <t>http://pbs.twimg.com/profile_images/937838680399663104/KvksHRSp_normal.jpg</t>
  </si>
  <si>
    <t>http://twitter.com/valtertonha/statuses/938771432829485057</t>
  </si>
  <si>
    <t>938771152692006912</t>
  </si>
  <si>
    <t>alepcerj</t>
  </si>
  <si>
    <t>#racismo é crime!!!! https://t.co/DicUfj55Te</t>
  </si>
  <si>
    <t>Thu Dec 07 14:04:18 +0000 2017</t>
  </si>
  <si>
    <t>29475192</t>
  </si>
  <si>
    <t>http://pbs.twimg.com/profile_images/937608741347909632/Z-LKX-aQ_normal.jpg</t>
  </si>
  <si>
    <t>Rio de janeiro.</t>
  </si>
  <si>
    <t>http://twitter.com/alepcerj/statuses/938771152692006912</t>
  </si>
  <si>
    <t>{"hashtags":[{"text":"racismo","indices":[0,8]}],"symbols":[],"user_mentions":[],"urls":[{"url":"https://t.co/DicUfj55Te","expanded_url":"https://twitter.com/GKDiegoAlves/status/938595821720932352","display_url":"twitter.com/GKDiegoAlves/s…","indices":[21,44]}]}</t>
  </si>
  <si>
    <t>938771053605806080</t>
  </si>
  <si>
    <t>RJ: Apenas 244 processos de racismo chegaram ao fim em 30 anos #geledes #racismo  https://t.co/AxNMP1PH01 https://t.co/MUfrx8SMfG</t>
  </si>
  <si>
    <t>Thu Dec 07 14:03:55 +0000 2017</t>
  </si>
  <si>
    <t>http://twitter.com/geledes/statuses/938771053605806080</t>
  </si>
  <si>
    <t>{"hashtags":[{"text":"geledes","indices":[63,71]},{"text":"racismo","indices":[72,80]}],"symbols":[],"user_mentions":[],"urls":[{"url":"https://t.co/AxNMP1PH01","expanded_url":"https://www.geledes.org.br/rj-apenas-244-processos-de-racismo-chegaram-ao-fim-em-30-anos/","display_url":"geledes.org.br/rj-apenas-244-…","indices":[82,105]}],"media":[{"id":938771051378442200,"id_str":"938771051378442241","indices":[106,129],"media_url":"http://pbs.twimg.com/media/DQcvTCLVAAEM8RP.jpg","media_url_https":"https://pbs.twimg.com/media/DQcvTCLVAAEM8RP.jpg","url":"https://t.co/MUfrx8SMfG","display_url":"pic.twitter.com/MUfrx8SMfG","expanded_url":"https://twitter.com/geledes/status/938771053605806080/photo/1","type":"photo","sizes":{"medium":{"w":1200,"h":675,"resize":"fit"},"large":{"w":1920,"h":1080,"resize":"fit"},"small":{"w":680,"h":383,"resize":"fit"},"thumb":{"w":150,"h":150,"resize":"crop"}}}]}</t>
  </si>
  <si>
    <t>938770103365259264</t>
  </si>
  <si>
    <t>RT @geledes: Medidas de combate ao terrorismo alimentam racismo e xenofobia, alerta especialista da ONU #geledes #racismo #onu https://t.co/Y1S6E9IDzH https://t.co/9en0MND6ev</t>
  </si>
  <si>
    <t>Thu Dec 07 14:00:08 +0000 2017</t>
  </si>
  <si>
    <t>http://twitter.com/_santosk/statuses/938770103365259264</t>
  </si>
  <si>
    <t>{"hashtags":[{"text":"geledes","indices":[104,112]},{"text":"racismo","indices":[113,121]},{"text":"onu","indices":[122,126]}],"symbols":[],"user_mentions":[{"screen_name":"geledes","name":"Geledés Mulher Negra","id":43290742,"id_str":"43290742","indices":[3,11]}],"urls":[]}</t>
  </si>
  <si>
    <t>938770005235240960</t>
  </si>
  <si>
    <t>likeliquor_</t>
  </si>
  <si>
    <t>Thu Dec 07 13:59:45 +0000 2017</t>
  </si>
  <si>
    <t>405188365</t>
  </si>
  <si>
    <t>http://pbs.twimg.com/profile_images/938757167506604034/Arsz7CzJ_normal.jpg</t>
  </si>
  <si>
    <t>http://twitter.com/likeliquor_/statuses/938770005235240960</t>
  </si>
  <si>
    <t>938769629824147456</t>
  </si>
  <si>
    <t>jessmachado92</t>
  </si>
  <si>
    <t>Thu Dec 07 13:58:15 +0000 2017</t>
  </si>
  <si>
    <t>73970996</t>
  </si>
  <si>
    <t>http://pbs.twimg.com/profile_images/938761913453834242/sUN4x6f6_normal.jpg</t>
  </si>
  <si>
    <t>Marília, Brasil</t>
  </si>
  <si>
    <t>http://twitter.com/jessmachado92/statuses/938769629824147456</t>
  </si>
  <si>
    <t>938769144148832257</t>
  </si>
  <si>
    <t>Thu Dec 07 13:56:20 +0000 2017</t>
  </si>
  <si>
    <t>http://twitter.com/cosmicbrave/statuses/938769144148832257</t>
  </si>
  <si>
    <t>938768817521659904</t>
  </si>
  <si>
    <t>Medidas de combate ao terrorismo alimentam racismo e xenofobia, alerta especialista da ONU #geledes #racismo #onu https://t.co/Y1S6E9IDzH https://t.co/9en0MND6ev</t>
  </si>
  <si>
    <t>Thu Dec 07 13:55:02 +0000 2017</t>
  </si>
  <si>
    <t>http://twitter.com/geledes/statuses/938768817521659904</t>
  </si>
  <si>
    <t>{"hashtags":[{"text":"geledes","indices":[91,99]},{"text":"racismo","indices":[100,108]},{"text":"onu","indices":[109,113]}],"symbols":[],"user_mentions":[],"urls":[{"url":"https://t.co/Y1S6E9IDzH","expanded_url":"https://www.geledes.org.br/medidas-de-combate-ao-terrorismo-alimentam-racismo-e-xenofobia-alerta-especialista-da-onu/","display_url":"geledes.org.br/medidas-de-com…","indices":[114,137]}],"media":[{"id":938768814769967100,"id_str":"938768814769967105","indices":[138,161],"media_url":"http://pbs.twimg.com/media/DQctQ2KUEAEB-e4.jpg","media_url_https":"https://pbs.twimg.com/media/DQctQ2KUEAEB-e4.jpg","url":"https://t.co/9en0MND6ev","display_url":"pic.twitter.com/9en0MND6ev","expanded_url":"https://twitter.com/geledes/status/938768817521659904/photo/1","type":"photo","sizes":{"large":{"w":924,"h":657,"resize":"fit"},"thumb":{"w":150,"h":150,"resize":"crop"},"medium":{"w":924,"h":657,"resize":"fit"},"small":{"w":680,"h":484,"resize":"fit"}}}]}</t>
  </si>
  <si>
    <t>938768050890924032</t>
  </si>
  <si>
    <t>Thu Dec 07 13:51:59 +0000 2017</t>
  </si>
  <si>
    <t>http://twitter.com/xandaodalapa/statuses/938768050890924032</t>
  </si>
  <si>
    <t>938767867515953152</t>
  </si>
  <si>
    <t>Thu Dec 07 13:51:15 +0000 2017</t>
  </si>
  <si>
    <t>http://twitter.com/carlagastal/statuses/938767867515953152</t>
  </si>
  <si>
    <t>938767583628709888</t>
  </si>
  <si>
    <t>orbita_politica</t>
  </si>
  <si>
    <t>@realDonaldTrump representa la caída del imperio americano. Lo peor del vecino del norte en un solo hombre: #racismo, #xenofobia y #machismo https://t.co/gtE2h0D3xI https://t.co/Tf0qQ2iPbK</t>
  </si>
  <si>
    <t>Thu Dec 07 13:50:08 +0000 2017</t>
  </si>
  <si>
    <t>25073877</t>
  </si>
  <si>
    <t>realDonaldTrump</t>
  </si>
  <si>
    <t>729830835998720001</t>
  </si>
  <si>
    <t>http://pbs.twimg.com/profile_images/825873937770745856/7SgSo9Hb_normal.jpg</t>
  </si>
  <si>
    <t>facebook.com/OrbitaPolitica</t>
  </si>
  <si>
    <t>http://twitter.com/orbita_politica/statuses/938767583628709888</t>
  </si>
  <si>
    <t>{"hashtags":[{"text":"racismo","indices":[108,116]},{"text":"xenofobia","indices":[118,128]},{"text":"machismo","indices":[131,140]}],"symbols":[],"user_mentions":[{"screen_name":"realDonaldTrump","name":"Donald J. Trump","id":25073877,"id_str":"25073877","indices":[0,16]}],"urls":[{"url":"https://t.co/gtE2h0D3xI","expanded_url":"http://bit.ly/ElEfectoTrump","display_url":"bit.ly/ElEfectoTrump","indices":[141,164]}],"media":[{"id":938767581103636500,"id_str":"938767581103636480","indices":[165,188],"media_url":"http://pbs.twimg.com/media/DQcsJCZVwAAVCAC.jpg","media_url_https":"https://pbs.twimg.com/media/DQcsJCZVwAAVCAC.jpg","url":"https://t.co/Tf0qQ2iPbK","display_url":"pic.twitter.com/Tf0qQ2iPbK","expanded_url":"https://twitter.com/orbita_politica/status/938767583628709888/photo/1","type":"photo","sizes":{"large":{"w":800,"h":575,"resize":"fit"},"small":{"w":680,"h":489,"resize":"fit"},"thumb":{"w":150,"h":150,"resize":"crop"},"medium":{"w":800,"h":575,"resize":"fit"}}}]}</t>
  </si>
  <si>
    <t>938766759905153024</t>
  </si>
  <si>
    <t>pthago</t>
  </si>
  <si>
    <t>Thu Dec 07 13:46:51 +0000 2017</t>
  </si>
  <si>
    <t>26001821</t>
  </si>
  <si>
    <t>http://pbs.twimg.com/profile_images/928121941130661888/lSv3cyNY_normal.jpg</t>
  </si>
  <si>
    <t>http://twitter.com/pthago/statuses/938766759905153024</t>
  </si>
  <si>
    <t>938766453926440960</t>
  </si>
  <si>
    <t>Dascanio69</t>
  </si>
  <si>
    <t>Thu Dec 07 13:45:38 +0000 2017</t>
  </si>
  <si>
    <t>4053074645</t>
  </si>
  <si>
    <t>http://pbs.twimg.com/profile_images/658972179107835904/TtLo1EOH_normal.jpg</t>
  </si>
  <si>
    <t>http://twitter.com/Dascanio69/statuses/938766453926440960</t>
  </si>
  <si>
    <t>938766443268755457</t>
  </si>
  <si>
    <t>ritaleeparanoic</t>
  </si>
  <si>
    <t>Thu Dec 07 13:45:36 +0000 2017</t>
  </si>
  <si>
    <t>768636913</t>
  </si>
  <si>
    <t>http://pbs.twimg.com/profile_images/2522991776/familia_albina--filhos-branco3_normal.jpg</t>
  </si>
  <si>
    <t>http://twitter.com/ritaleeparanoic/statuses/938766443268755457</t>
  </si>
  <si>
    <t>938766342974472192</t>
  </si>
  <si>
    <t>#Beyoncé faz discurso contra racismo em evento esportivo e gera polêmica entre conservadores #geledes #racismo  https://t.co/i2BRGwxEgX https://t.co/VX8D6LILCL</t>
  </si>
  <si>
    <t>Thu Dec 07 13:45:12 +0000 2017</t>
  </si>
  <si>
    <t>http://twitter.com/geledes/statuses/938766342974472192</t>
  </si>
  <si>
    <t>{"hashtags":[{"text":"Beyoncé","indices":[0,8]},{"text":"geledes","indices":[93,101]},{"text":"racismo","indices":[102,110]}],"symbols":[],"user_mentions":[],"urls":[{"url":"https://t.co/i2BRGwxEgX","expanded_url":"https://www.geledes.org.br/beyonce-faz-discurso-contra-racismo-em-evento-esportivo-e-gera-polemica-entre-conservadores/","display_url":"geledes.org.br/beyonce-faz-di…","indices":[112,135]}],"media":[{"id":938766340239777800,"id_str":"938766340239777792","indices":[136,159],"media_url":"http://pbs.twimg.com/media/DQcrAz0V4AARTOL.jpg","media_url_https":"https://pbs.twimg.com/media/DQcrAz0V4AARTOL.jpg","url":"https://t.co/VX8D6LILCL","display_url":"pic.twitter.com/VX8D6LILCL","expanded_url":"https://twitter.com/geledes/status/938766342974472192/photo/1","type":"photo","sizes":{"medium":{"w":750,"h":731,"resize":"fit"},"thumb":{"w":150,"h":150,"resize":"crop"},"small":{"w":680,"h":663,"resize":"fit"},"large":{"w":750,"h":731,"resize":"fit"}}}]}</t>
  </si>
  <si>
    <t>938765185988341761</t>
  </si>
  <si>
    <t>Yghacci</t>
  </si>
  <si>
    <t>“Por que a esquerda não aceita que a base da #prostituição é um #racismo brutal?” by Mariana Amaral https://t.co/4MsqdfLl83 #feminismo</t>
  </si>
  <si>
    <t>Thu Dec 07 13:40:36 +0000 2017</t>
  </si>
  <si>
    <t>134903996</t>
  </si>
  <si>
    <t>938764691152752640</t>
  </si>
  <si>
    <t>http://pbs.twimg.com/profile_images/693444237761908737/tqpla0YD_normal.jpg</t>
  </si>
  <si>
    <t>http://twitter.com/Yghacci/statuses/938765185988341761</t>
  </si>
  <si>
    <t>{"hashtags":[{"text":"prostituição","indices":[45,58]},{"text":"racismo","indices":[64,72]},{"text":"feminismo","indices":[124,134]}],"symbols":[],"user_mentions":[],"urls":[{"url":"https://t.co/4MsqdfLl83","expanded_url":"https://medium.com/qg-feminista/por-que-a-esquerda-n%C3%A3o-aceita-que-a-base-da-prostitui%C3%A7%C3%A3o-%C3%A9-um-racismo-brutal-79016ee0aec6","display_url":"medium.com/qg-feminista/p…","indices":[100,123]}]}</t>
  </si>
  <si>
    <t>938761990281089024</t>
  </si>
  <si>
    <t>Alexandrerjcrf</t>
  </si>
  <si>
    <t>Thu Dec 07 13:27:54 +0000 2017</t>
  </si>
  <si>
    <t>929729819620888577</t>
  </si>
  <si>
    <t>http://twitter.com/Alexandrerjcrf/statuses/938761990281089024</t>
  </si>
  <si>
    <t>938759907276476417</t>
  </si>
  <si>
    <t>agroargentina</t>
  </si>
  <si>
    <t>Thu Dec 07 13:19:37 +0000 2017</t>
  </si>
  <si>
    <t>227891160</t>
  </si>
  <si>
    <t>http://pbs.twimg.com/profile_images/2771293142/a68ca89a5abe3769252d4c3f794502cf_normal.png</t>
  </si>
  <si>
    <t>http://twitter.com/agroargentina/statuses/938759907276476417</t>
  </si>
  <si>
    <t>938758937582678016</t>
  </si>
  <si>
    <t>Thu Dec 07 13:15:46 +0000 2017</t>
  </si>
  <si>
    <t>http://twitter.com/morenovip2018/statuses/938758937582678016</t>
  </si>
  <si>
    <t>938758456651255808</t>
  </si>
  <si>
    <t>FOLprensa</t>
  </si>
  <si>
    <t>Thu Dec 07 13:13:52 +0000 2017</t>
  </si>
  <si>
    <t>612083882</t>
  </si>
  <si>
    <t>http://pbs.twimg.com/profile_images/909917289813827584/Fkenu8xi_normal.jpg</t>
  </si>
  <si>
    <t>http://twitter.com/FOLprensa/statuses/938758456651255808</t>
  </si>
  <si>
    <t>938756309901561856</t>
  </si>
  <si>
    <t>turminder_xuss</t>
  </si>
  <si>
    <t>Pq es #racismo? pq la misma pregunta hecha por una Sra. con abrigo de pieles, de aquí, ha hecho que la enfermera parase la cola, consultara el ordenador y le indicara a la Sra. donde tenía que esperar y cuanta gente tenía delante. Q asco.</t>
  </si>
  <si>
    <t>Thu Dec 07 13:05:20 +0000 2017</t>
  </si>
  <si>
    <t>356108034</t>
  </si>
  <si>
    <t>938755991855882242</t>
  </si>
  <si>
    <t>http://pbs.twimg.com/profile_images/1501779219/ARMI_O_normal.jpg</t>
  </si>
  <si>
    <t>http://twitter.com/turminder_xuss/statuses/938756309901561856</t>
  </si>
  <si>
    <t>{"hashtags":[{"text":"racismo","indices":[6,14]}],"symbols":[],"user_mentions":[],"urls":[]}</t>
  </si>
  <si>
    <t>Hoy he visto una escena de #racismo cotidiano en el CAP. Una enfermera he despreciado completamente a una mujer (claramente latinoamericana) q le preguntaba cuanta gente tenía delante en la lista.</t>
  </si>
  <si>
    <t>Thu Dec 07 13:04:04 +0000 2017</t>
  </si>
  <si>
    <t>http://twitter.com/turminder_xuss/statuses/938755991855882242</t>
  </si>
  <si>
    <t>{"hashtags":[{"text":"racismo","indices":[27,35]}],"symbols":[],"user_mentions":[],"urls":[]}</t>
  </si>
  <si>
    <t>938754495386877952</t>
  </si>
  <si>
    <t>QuininoCsnt</t>
  </si>
  <si>
    <t>RT @Ingefiex: Nuestra asociación fue seleccionada como 'Spanish partner' de un futuro y posible proyecto #ErasmusPlus sobre #Racismo en #Turquía.</t>
  </si>
  <si>
    <t>Thu Dec 07 12:58:07 +0000 2017</t>
  </si>
  <si>
    <t>388455272</t>
  </si>
  <si>
    <t>http://pbs.twimg.com/profile_images/908628514114596864/-7s3C0Z2_normal.jpg</t>
  </si>
  <si>
    <t>Badajoz</t>
  </si>
  <si>
    <t>http://twitter.com/QuininoCsnt/statuses/938754495386877952</t>
  </si>
  <si>
    <t>{"hashtags":[{"text":"ErasmusPlus","indices":[105,117]},{"text":"Racismo","indices":[124,132]}],"symbols":[],"user_mentions":[{"screen_name":"Ingefiex","name":"Ingefiex","id":2286440646,"id_str":"2286440646","indices":[3,12]}],"urls":[]}</t>
  </si>
  <si>
    <t>938754043257729025</t>
  </si>
  <si>
    <t>reinaldonovelli</t>
  </si>
  <si>
    <t>Operador de VT que vazou vídeo racista de Waack entra na Globo e debocha em foto na bancada. https://t.co/DEyNFQyznl #BlogdaKatyta #JornaldaGlobo #racismo #vídeo #WilliamWaack via @KatytaSV</t>
  </si>
  <si>
    <t>Thu Dec 07 12:56:19 +0000 2017</t>
  </si>
  <si>
    <t>2322229578</t>
  </si>
  <si>
    <t>http://pbs.twimg.com/profile_images/909443880839532544/SsLGIHdE_normal.jpg</t>
  </si>
  <si>
    <t>fora temer</t>
  </si>
  <si>
    <t>http://twitter.com/reinaldonovelli/statuses/938754043257729025</t>
  </si>
  <si>
    <t>{"hashtags":[{"text":"BlogdaKatyta","indices":[117,130]},{"text":"JornaldaGlobo","indices":[131,145]},{"text":"racismo","indices":[146,154]},{"text":"vídeo","indices":[155,161]},{"text":"WilliamWaack","indices":[162,175]}],"symbols":[],"user_mentions":[{"screen_name":"KatytaSV","name":"Blog da Katyta","id":38944171,"id_str":"38944171","indices":[180,189]}],"urls":[{"url":"https://t.co/DEyNFQyznl","expanded_url":"https://wp.me/p9o26m-pV","display_url":"wp.me/p9o26m-pV","indices":[93,116]}]}</t>
  </si>
  <si>
    <t>938753836633739264</t>
  </si>
  <si>
    <t>Ingefiex</t>
  </si>
  <si>
    <t>Nuestra asociación fue seleccionada como 'Spanish partner' de un futuro y posible proyecto #ErasmusPlus sobre #Racismo en #Turquía.</t>
  </si>
  <si>
    <t>Thu Dec 07 12:55:30 +0000 2017</t>
  </si>
  <si>
    <t>2286440646</t>
  </si>
  <si>
    <t>http://pbs.twimg.com/profile_images/857510661278109696/89gat00__normal.jpg</t>
  </si>
  <si>
    <t>http://twitter.com/Ingefiex/statuses/938753836633739264</t>
  </si>
  <si>
    <t>{"hashtags":[{"text":"ErasmusPlus","indices":[91,103]},{"text":"Racismo","indices":[110,118]},{"text":"Turquía","indices":[122,130]}],"symbols":[],"user_mentions":[],"urls":[]}</t>
  </si>
  <si>
    <t>938750331869171712</t>
  </si>
  <si>
    <t>RickiTarr3</t>
  </si>
  <si>
    <t>@hiltonbarlach Você que não venha com sua heterofobia pra cima de mim, preconceituosos e heterofóbicos não passarão. E não venha também com sua cristãofobia, nem conservadorofobia, nem capitalismofobia. #RacismoÉCrime #Racismo #SeuPreconceitoMata #Fascista</t>
  </si>
  <si>
    <t>Thu Dec 07 12:41:34 +0000 2017</t>
  </si>
  <si>
    <t>52090502</t>
  </si>
  <si>
    <t>hiltonbarlach</t>
  </si>
  <si>
    <t>909215775541612544</t>
  </si>
  <si>
    <t>938735708470239233</t>
  </si>
  <si>
    <t>http://pbs.twimg.com/profile_images/909288325818744832/3pajgBYK_normal.jpg</t>
  </si>
  <si>
    <t>http://twitter.com/RickiTarr3/statuses/938750331869171712</t>
  </si>
  <si>
    <t>{"hashtags":[{"text":"RacismoÉCrime","indices":[203,217]},{"text":"Racismo","indices":[218,226]},{"text":"SeuPreconceitoMata","indices":[227,246]},{"text":"Fascista","indices":[247,256]}],"symbols":[],"user_mentions":[{"screen_name":"hiltonbarlach","name":"Hilton Barlach","id":52090502,"id_str":"52090502","indices":[0,14]}],"urls":[]}</t>
  </si>
  <si>
    <t>938740121670701057</t>
  </si>
  <si>
    <t>Thu Dec 07 12:01:00 +0000 2017</t>
  </si>
  <si>
    <t>http://twitter.com/juicioalametro/statuses/938740121670701057</t>
  </si>
  <si>
    <t>938739819227869185</t>
  </si>
  <si>
    <t>lilygabet</t>
  </si>
  <si>
    <t>Thu Dec 07 11:59:48 +0000 2017</t>
  </si>
  <si>
    <t>2533109552</t>
  </si>
  <si>
    <t>http://pbs.twimg.com/profile_images/910823123683028992/k8d4n0PZ_normal.jpg</t>
  </si>
  <si>
    <t>http://twitter.com/lilygabet/statuses/938739819227869185</t>
  </si>
  <si>
    <t>938739481766711296</t>
  </si>
  <si>
    <t>Thu Dec 07 11:58:28 +0000 2017</t>
  </si>
  <si>
    <t>http://twitter.com/fer_ruffa/statuses/938739481766711296</t>
  </si>
  <si>
    <t>938738314705817600</t>
  </si>
  <si>
    <t>Thu Dec 07 11:53:49 +0000 2017</t>
  </si>
  <si>
    <t>http://twitter.com/RNMA_Arg/statuses/938738314705817600</t>
  </si>
  <si>
    <t>938737531830534145</t>
  </si>
  <si>
    <t>Thu Dec 07 11:50:43 +0000 2017</t>
  </si>
  <si>
    <t>http://twitter.com/Varondelis/statuses/938737531830534145</t>
  </si>
  <si>
    <t>938735693899198465</t>
  </si>
  <si>
    <t>Thu Dec 07 11:43:24 +0000 2017</t>
  </si>
  <si>
    <t>http://twitter.com/coopfmlibre/statuses/938735693899198465</t>
  </si>
  <si>
    <t>938735301186465792</t>
  </si>
  <si>
    <t>MartineSalviac</t>
  </si>
  <si>
    <t>Thu Dec 07 11:41:51 +0000 2017</t>
  </si>
  <si>
    <t>4822852858</t>
  </si>
  <si>
    <t>http://pbs.twimg.com/profile_images/757472273607561216/IMFfpqGC_normal.jpg</t>
  </si>
  <si>
    <t>Neuquén, Argentina</t>
  </si>
  <si>
    <t>http://twitter.com/MartineSalviac/statuses/938735301186465792</t>
  </si>
  <si>
    <t>938735120604950530</t>
  </si>
  <si>
    <t>Thu Dec 07 11:41:08 +0000 2017</t>
  </si>
  <si>
    <t>http://twitter.com/Red__Accion/statuses/938735120604950530</t>
  </si>
  <si>
    <t>938732288686379008</t>
  </si>
  <si>
    <t>Passageira: Licença, acredito que você está no lugar errado, você precisa nos deixar passar. Esta fila é para o embarque prioritário.
      EU: Prioridade significa primeira classe, correto?
#geledes #racismo
https://t.co/28tVsyblxt https://t.co/NiRoQJGkko</t>
  </si>
  <si>
    <t>Thu Dec 07 11:29:53 +0000 2017</t>
  </si>
  <si>
    <t>http://twitter.com/geledes/statuses/938732288686379008</t>
  </si>
  <si>
    <t>{"hashtags":[{"text":"geledes","indices":[191,199]},{"text":"racismo","indices":[200,208]}],"symbols":[],"user_mentions":[],"urls":[{"url":"https://t.co/28tVsyblxt","expanded_url":"http://ow.ly/vYSg50fAk6x","display_url":"ow.ly/vYSg50fAk6x","indices":[209,232]}],"media":[{"id":938732286517719000,"id_str":"938732286517719041","indices":[233,256],"media_url":"http://pbs.twimg.com/media/DQcMCn0UMAEbMqR.jpg","media_url_https":"https://pbs.twimg.com/media/DQcMCn0UMAEbMqR.jpg","url":"https://t.co/NiRoQJGkko","display_url":"pic.twitter.com/NiRoQJGkko","expanded_url":"https://twitter.com/geledes/status/938732288686379008/photo/1","type":"photo","sizes":{"small":{"w":487,"h":409,"resize":"fit"},"thumb":{"w":150,"h":150,"resize":"crop"},"medium":{"w":487,"h":409,"resize":"fit"},"large":{"w":487,"h":409,"resize":"fit"}}}]}</t>
  </si>
  <si>
    <t>938731422508048384</t>
  </si>
  <si>
    <t>myriamalcaina</t>
  </si>
  <si>
    <t>RT @Ahumada1844: #WakeUpEurope #racismo #matraca #21D   Que dice Rafaelito que son más que normales, son SUPERIORES. Y así todo. https://t.co/eysRz0KOcC</t>
  </si>
  <si>
    <t>Thu Dec 07 11:26:26 +0000 2017</t>
  </si>
  <si>
    <t>483070012</t>
  </si>
  <si>
    <t>http://pbs.twimg.com/profile_images/2173366650/image_normal.jpg</t>
  </si>
  <si>
    <t>http://twitter.com/myriamalcaina/statuses/938731422508048384</t>
  </si>
  <si>
    <t>{"hashtags":[{"text":"WakeUpEurope","indices":[17,30]},{"text":"racismo","indices":[31,39]},{"text":"matraca","indices":[40,48]},{"text":"21D","indices":[49,53]}],"symbols":[],"user_mentions":[{"screen_name":"Ahumada1844","name":"Ahumada 2.0","id":915929237328203800,"id_str":"915929237328203777","indices":[3,15]}],"urls":[]}</t>
  </si>
  <si>
    <t>938730136484147200</t>
  </si>
  <si>
    <t>Ahumada1844</t>
  </si>
  <si>
    <t>#WakeUpEurope #racismo #matraca #21D   Que dice Rafaelito que son más que normales, son SUPERIORES. Y así todo. https://t.co/eysRz0KOcC</t>
  </si>
  <si>
    <t>Thu Dec 07 11:21:19 +0000 2017</t>
  </si>
  <si>
    <t>915929237328203777</t>
  </si>
  <si>
    <t>http://pbs.twimg.com/profile_images/931611193990615042/frtvSiSh_normal.jpg</t>
  </si>
  <si>
    <t>http://twitter.com/Ahumada1844/statuses/938730136484147200</t>
  </si>
  <si>
    <t>{"hashtags":[{"text":"WakeUpEurope","indices":[0,13]},{"text":"racismo","indices":[14,22]},{"text":"matraca","indices":[23,31]},{"text":"21D","indices":[32,36]}],"symbols":[],"user_mentions":[],"urls":[],"media":[{"id":938730123427070000,"id_str":"938730123427069953","indices":[112,135],"media_url":"http://pbs.twimg.com/media/DQcKEtrUQAE3O3F.jpg","media_url_https":"https://pbs.twimg.com/media/DQcKEtrUQAE3O3F.jpg","url":"https://t.co/eysRz0KOcC","display_url":"pic.twitter.com/eysRz0KOcC","expanded_url":"https://twitter.com/Ahumada1844/status/938730136484147200/photo/1","type":"photo","sizes":{"large":{"w":638,"h":436,"resize":"fit"},"medium":{"w":638,"h":436,"resize":"fit"},"thumb":{"w":150,"h":150,"resize":"crop"},"small":{"w":638,"h":436,"resize":"fit"}}}]}</t>
  </si>
  <si>
    <t>938723803869347840</t>
  </si>
  <si>
    <t>Formeetable</t>
  </si>
  <si>
    <t>RT @fabmulot: Que escándalo usar en el metro este comercial para un país que pretende ser tan abierto #racismo @dsocial_gob @mbachelet @HeraldoMunoz @guillier @sebastianpinera https://t.co/tO0Q0VU1FL</t>
  </si>
  <si>
    <t>Thu Dec 07 10:56:10 +0000 2017</t>
  </si>
  <si>
    <t>2763050429</t>
  </si>
  <si>
    <t>http://pbs.twimg.com/profile_images/571378511219154944/WX4sG8Zz_normal.jpeg</t>
  </si>
  <si>
    <t>http://twitter.com/Formeetable/statuses/938723803869347840</t>
  </si>
  <si>
    <t>{"hashtags":[{"text":"racismo","indices":[102,110]}],"symbols":[],"user_mentions":[{"screen_name":"fabmulot","name":"Fabien Mulot","id":24211782,"id_str":"24211782","indices":[3,12]},{"screen_name":"dsocial_gob","name":"MinDesarrollo Social","id":115091645,"id_str":"115091645","indices":[111,123]},{"screen_name":"mbachelet","name":"Michelle Bachelet","id":4119914644,"id_str":"4119914644","indices":[124,134]}],"urls":[]}</t>
  </si>
  <si>
    <t>938723667843874816</t>
  </si>
  <si>
    <t>labellestartup</t>
  </si>
  <si>
    <t>Thu Dec 07 10:55:37 +0000 2017</t>
  </si>
  <si>
    <t>3224588458</t>
  </si>
  <si>
    <t>http://pbs.twimg.com/profile_images/646615223563124736/C-k2sjpX_normal.jpg</t>
  </si>
  <si>
    <t>http://twitter.com/labellestartup/statuses/938723667843874816</t>
  </si>
  <si>
    <t>938723518694543360</t>
  </si>
  <si>
    <t>marjofrancis</t>
  </si>
  <si>
    <t>Thu Dec 07 10:55:02 +0000 2017</t>
  </si>
  <si>
    <t>721252703</t>
  </si>
  <si>
    <t>http://pbs.twimg.com/profile_images/460434866421497856/bNIaSQ4V_normal.png</t>
  </si>
  <si>
    <t xml:space="preserve">Paris. </t>
  </si>
  <si>
    <t>http://twitter.com/marjofrancis/statuses/938723518694543360</t>
  </si>
  <si>
    <t>938713617440047104</t>
  </si>
  <si>
    <t>cachyibarra</t>
  </si>
  <si>
    <t>RT @adrianacarr: El gobierno de la Ciudad Autónoma de Buenos Aires clausuró la sede del Movimiento Afrocultural #Racismo</t>
  </si>
  <si>
    <t>Thu Dec 07 10:15:41 +0000 2017</t>
  </si>
  <si>
    <t>3076974052</t>
  </si>
  <si>
    <t>http://pbs.twimg.com/profile_images/623599846604296193/ODSPndR__normal.jpg</t>
  </si>
  <si>
    <t>http://twitter.com/cachyibarra/statuses/938713617440047104</t>
  </si>
  <si>
    <t>{"hashtags":[{"text":"Racismo","indices":[112,120]}],"symbols":[],"user_mentions":[{"screen_name":"adrianacarr","name":"Adriana Carrasco","id":304646603,"id_str":"304646603","indices":[3,15]}],"urls":[]}</t>
  </si>
  <si>
    <t>938705930757304322</t>
  </si>
  <si>
    <t>Thu Dec 07 09:45:08 +0000 2017</t>
  </si>
  <si>
    <t>http://twitter.com/jonathan71b/statuses/938705930757304322</t>
  </si>
  <si>
    <t>938701851087769600</t>
  </si>
  <si>
    <t>Figuras Ocultas #peliculas #podcast #audesc #Drama #Racismo #Matemáticas 2016 https://t.co/k02K6wQL0p</t>
  </si>
  <si>
    <t>Thu Dec 07 09:28:56 +0000 2017</t>
  </si>
  <si>
    <t>http://twitter.com/jinakidi/statuses/938701851087769600</t>
  </si>
  <si>
    <t>{"hashtags":[{"text":"peliculas","indices":[16,26]},{"text":"podcast","indices":[27,35]},{"text":"audesc","indices":[36,43]},{"text":"Drama","indices":[44,50]},{"text":"Racismo","indices":[51,59]},{"text":"Matemáticas","indices":[60,72]}],"symbols":[],"user_mentions":[],"urls":[{"url":"https://t.co/k02K6wQL0p","expanded_url":"http://www.ivoox.com/22518639","display_url":"ivoox.com/22518639","indices":[78,101]}]}</t>
  </si>
  <si>
    <t>938679344087621633</t>
  </si>
  <si>
    <t>@Micaa_ele @Ivann67 @martinibsb @emicida Se uma pessoa é "parda" ela é provavelmente MESTIÇA geralmente mistura de branco+preto (caso da maioria da população brasileira, miscigenada). Forçar equivalência "pardo=preto" faz tanto ou nenhum sentido como dizer "pardo=branco". Se só fazem a primeira, é FRAUDE.
#racismo #ibge</t>
  </si>
  <si>
    <t>Thu Dec 07 07:59:30 +0000 2017</t>
  </si>
  <si>
    <t>938420249904517120</t>
  </si>
  <si>
    <t>http://twitter.com/CristPolit/statuses/938679344087621633</t>
  </si>
  <si>
    <t>{"hashtags":[{"text":"racismo","indices":[307,315]},{"text":"ibge","indices":[316,321]}],"symbols":[],"user_mentions":[{"screen_name":"Micaa_ele","name":"Mika","id":701258800775434200,"id_str":"701258800775434240","indices":[0,10]},{"screen_name":"Ivann67","name":"Ivan N","id":53376139,"id_str":"53376139","indices":[11,19]},{"screen_name":"martinibsb","name":"◤✠◢ MARTINI ◤✠◢","id":38069076,"id_str":"38069076","indices":[20,31]},{"screen_name":"emicida","name":"emicida","id":21054053,"id_str":"21054053","indices":[32,40]}],"urls":[]}</t>
  </si>
  <si>
    <t>938662196220977152</t>
  </si>
  <si>
    <t>NataliaAndujar1</t>
  </si>
  <si>
    <t>Y todavía hay quien piensa que ya no existe el #racismo. #BlackFace #MercatdeNadal @Afrofeminas https://t.co/3oFNmVpkLa</t>
  </si>
  <si>
    <t>Thu Dec 07 06:51:21 +0000 2017</t>
  </si>
  <si>
    <t>420231337</t>
  </si>
  <si>
    <t>http://pbs.twimg.com/profile_images/782135336797339648/BfZB4jLp_normal.jpg</t>
  </si>
  <si>
    <t>París, Francia</t>
  </si>
  <si>
    <t>http://twitter.com/NataliaAndujar1/statuses/938662196220977152</t>
  </si>
  <si>
    <t>{"hashtags":[{"text":"racismo","indices":[47,55]},{"text":"BlackFace","indices":[57,67]},{"text":"MercatdeNadal","indices":[68,82]}],"symbols":[],"user_mentions":[{"screen_name":"Afrofeminas","name":"Afroféminas","id":2323888040,"id_str":"2323888040","indices":[83,95]}],"urls":[{"url":"https://t.co/3oFNmVpkLa","expanded_url":"https://twitter.com/Afrofeminas/status/938487063275589633","display_url":"twitter.com/Afrofeminas/st…","indices":[96,119]}]}</t>
  </si>
  <si>
    <t>938652973806350336</t>
  </si>
  <si>
    <t>RT @adrianacarr: El gobierno de la Ciudad Autónoma de Buenos Aires clausuró la sede del Movimiento Afrocultural #Racismo https://t.co/FHWwR8lefG</t>
  </si>
  <si>
    <t>Thu Dec 07 06:14:42 +0000 2017</t>
  </si>
  <si>
    <t>http://twitter.com/MartineSalviac/statuses/938652973806350336</t>
  </si>
  <si>
    <t>938652824367484928</t>
  </si>
  <si>
    <t>DomAscHa</t>
  </si>
  <si>
    <t>El #Racismo es complejo de inferioridad que por se expresa con alardes de superioridad.  El racismo es miedo y cobardía o falsa valentía.</t>
  </si>
  <si>
    <t>Thu Dec 07 06:14:07 +0000 2017</t>
  </si>
  <si>
    <t>4685711474</t>
  </si>
  <si>
    <t>http://pbs.twimg.com/profile_images/774601992207335425/-7jvsvLx_normal.jpg</t>
  </si>
  <si>
    <t>Dominican Republic</t>
  </si>
  <si>
    <t>http://twitter.com/DomAscHa/statuses/938652824367484928</t>
  </si>
  <si>
    <t>{"hashtags":[{"text":"Racismo","indices":[3,11]}],"symbols":[],"user_mentions":[],"urls":[]}</t>
  </si>
  <si>
    <t>938633875508432896</t>
  </si>
  <si>
    <t>Imperiodistico</t>
  </si>
  <si>
    <t>RT @quorum_mx: Atrévete a leer el Alfabeto del racismo mexicano
#Cultura #racismo @Ciencia_UNAM 
https://t.co/FF4Y6fO5Da https://t.co/8OVVGuBrHo</t>
  </si>
  <si>
    <t>Thu Dec 07 04:58:49 +0000 2017</t>
  </si>
  <si>
    <t>94912027</t>
  </si>
  <si>
    <t>http://pbs.twimg.com/profile_images/939345157111066625/XQXxV5H6_normal.jpg</t>
  </si>
  <si>
    <t>Puebla, México</t>
  </si>
  <si>
    <t>http://twitter.com/Imperiodistico/statuses/938633875508432896</t>
  </si>
  <si>
    <t>{"hashtags":[{"text":"Cultura","indices":[64,72]},{"text":"racismo","indices":[73,81]}],"symbols":[],"user_mentions":[{"screen_name":"quorum_mx","name":"Quórum Informativo","id":342796598,"id_str":"342796598","indices":[3,13]},{"screen_name":"Ciencia_UNAM","name":"Ciencia UNAM","id":64456342,"id_str":"64456342","indices":[82,95]}],"urls":[{"url":"https://t.co/FF4Y6fO5Da","expanded_url":"http://quoruminformativo.com.mx/index.php/2017/12/03/atrevete-a-leer-el-alfabeto-del-racismo-mexicano/","display_url":"quoruminformativo.com.mx/index.php/2017…","indices":[97,120]}]}</t>
  </si>
  <si>
    <t>938633300805025792</t>
  </si>
  <si>
    <t>Tamara_CAM</t>
  </si>
  <si>
    <t>Isso a Record não mostra #Finalfazenda #Gugunafazenda #Marcos #racismo 
https://t.co/AUNtO4Eq1T</t>
  </si>
  <si>
    <t>Thu Dec 07 04:56:32 +0000 2017</t>
  </si>
  <si>
    <t>64018767</t>
  </si>
  <si>
    <t>http://pbs.twimg.com/profile_images/931361450618245120/4GViQpil_normal.jpg</t>
  </si>
  <si>
    <t>http://twitter.com/Tamara_CAM/statuses/938633300805025792</t>
  </si>
  <si>
    <t>{"hashtags":[{"text":"Finalfazenda","indices":[25,38]},{"text":"Gugunafazenda","indices":[39,53]},{"text":"Marcos","indices":[54,61]},{"text":"racismo","indices":[62,70]}],"symbols":[],"user_mentions":[],"urls":[{"url":"https://t.co/AUNtO4Eq1T","expanded_url":"http://www.purepeople.com.br/noticia/-a-fazenda-marcos-diz-que-labios-de-negro-nao-e-normal-e-causa-revolta-racista_a206092/1","display_url":"purepeople.com.br/noticia/-a-faz…","indices":[73,96]}]}</t>
  </si>
  <si>
    <t>938619551515856901</t>
  </si>
  <si>
    <t>MarisolSonne</t>
  </si>
  <si>
    <t>RT @MarisolSonne: 🏀@NBA, entre la expresión y el recato.
El #racismo es un tema del que hoy, nadie puede escapar. 
🗞@eleconomista
👁 https://t.co/0klaHoldXt https://t.co/sSFLLNoYaF</t>
  </si>
  <si>
    <t>Thu Dec 07 04:01:54 +0000 2017</t>
  </si>
  <si>
    <t>607819770</t>
  </si>
  <si>
    <t>http://pbs.twimg.com/profile_images/758720413992034305/yPoLBprN_normal.jpg</t>
  </si>
  <si>
    <t>http://twitter.com/MarisolSonne/statuses/938619551515856901</t>
  </si>
  <si>
    <t>{"hashtags":[{"text":"racismo","indices":[60,68]}],"symbols":[],"user_mentions":[{"screen_name":"MarisolSonne","name":"Marisol Rojas 🔆","id":607819770,"id_str":"607819770","indices":[3,16]},{"screen_name":"NBA","name":"NBA","id":19923144,"id_str":"19923144","indices":[19,23]},{"screen_name":"eleconomista","name":"El Economista","id":14917589,"id_str":"14917589","indices":[116,129]}],"urls":[]}</t>
  </si>
  <si>
    <t>938611543951986689</t>
  </si>
  <si>
    <t>El #Racismo es uno de los mayores problemas de la humanidad desde sus inicios, aprende más sobre este tema https://t.co/ZzWW1w0ZBi</t>
  </si>
  <si>
    <t>Thu Dec 07 03:30:05 +0000 2017</t>
  </si>
  <si>
    <t>http://twitter.com/BlogLCU/statuses/938611543951986689</t>
  </si>
  <si>
    <t>{"hashtags":[{"text":"Racismo","indices":[3,11]}],"symbols":[],"user_mentions":[],"urls":[{"url":"https://t.co/ZzWW1w0ZBi","expanded_url":"http://goo.gl/zrKnkO","display_url":"goo.gl/zrKnkO","indices":[107,130]}]}</t>
  </si>
  <si>
    <t>938599194494779392</t>
  </si>
  <si>
    <t>A través de 43 historias el informe de @hrw_espanol le da una cara humana y real a las cifras de #Deportaciones #Arrestos #Violaciones a los #DerechosHumanos #Racismo en #EEUU @POTUS https://t.co/x652SKaegZ</t>
  </si>
  <si>
    <t>Thu Dec 07 02:41:00 +0000 2017</t>
  </si>
  <si>
    <t>http://twitter.com/EuniceRendon/statuses/938599194494779392</t>
  </si>
  <si>
    <t>{"hashtags":[{"text":"Deportaciones","indices":[97,111]},{"text":"Arrestos","indices":[112,121]},{"text":"Violaciones","indices":[122,134]},{"text":"DerechosHumanos","indices":[141,157]},{"text":"Racismo","indices":[158,166]},{"text":"EEUU","indices":[170,175]}],"symbols":[],"user_mentions":[{"screen_name":"hrw_espanol","name":"Human Rights Watch","id":187042474,"id_str":"187042474","indices":[39,51]},{"screen_name":"POTUS","name":"President Trump","id":822215679726100500,"id_str":"822215679726100480","indices":[176,182]}],"urls":[],"media":[{"id":938598978324594700,"id_str":"938598978324594690","indices":[183,206],"media_url":"http://pbs.twimg.com/media/DQaSzEGVAAIIGhD.jpg","media_url_https":"https://pbs.twimg.com/media/DQaSzEGVAAIIGhD.jpg","url":"https://t.co/x652SKaegZ","display_url":"pic.twitter.com/x652SKaegZ","expanded_url":"https://twitter.com/EuniceRendon/status/938599194494779392/photo/1","type":"photo","sizes":{"large":{"w":2048,"h":1536,"resize":"fit"},"thumb":{"w":150,"h":150,"resize":"crop"},"small":{"w":680,"h":510,"resize":"fit"},"medium":{"w":1200,"h":900,"resize":"fit"}}}]}</t>
  </si>
  <si>
    <t>938595108764692480</t>
  </si>
  <si>
    <t>MemoMorillo</t>
  </si>
  <si>
    <t>Exacto! @JCroquer94 ¿Debería acaso un blanco sufrir racismo a la inversa? #Racismo</t>
  </si>
  <si>
    <t>Thu Dec 07 02:24:46 +0000 2017</t>
  </si>
  <si>
    <t>378826114</t>
  </si>
  <si>
    <t>JCroquer94</t>
  </si>
  <si>
    <t>195495959</t>
  </si>
  <si>
    <t>938594539681538050</t>
  </si>
  <si>
    <t>http://pbs.twimg.com/profile_images/911133450643628032/jAzQoOat_normal.jpg</t>
  </si>
  <si>
    <t>Republica Abandonada Del Sur</t>
  </si>
  <si>
    <t>http://twitter.com/MemoMorillo/statuses/938595108764692480</t>
  </si>
  <si>
    <t>{"hashtags":[{"text":"Racismo","indices":[74,82]}],"symbols":[],"user_mentions":[{"screen_name":"JCroquer94","name":"KINGZ","id":378826114,"id_str":"378826114","indices":[8,19]}],"urls":[]}</t>
  </si>
  <si>
    <t>938594253785194497</t>
  </si>
  <si>
    <t>¿Por qué si un blanco pudo cantar rap, una negra no puede cantar country? #Racismo</t>
  </si>
  <si>
    <t>Thu Dec 07 02:21:22 +0000 2017</t>
  </si>
  <si>
    <t>http://twitter.com/MemoMorillo/statuses/938594253785194497</t>
  </si>
  <si>
    <t>{"hashtags":[{"text":"Racismo","indices":[74,82]}],"symbols":[],"user_mentions":[],"urls":[]}</t>
  </si>
  <si>
    <t>938588093858361344</t>
  </si>
  <si>
    <t>fabmulot</t>
  </si>
  <si>
    <t>Que escándalo usar en el metro este comercial para un país que pretende ser tan abierto #racismo @dsocial_gob @mbachelet @HeraldoMunoz @guillier @sebastianpinera https://t.co/tO0Q0VU1FL</t>
  </si>
  <si>
    <t>Thu Dec 07 01:56:54 +0000 2017</t>
  </si>
  <si>
    <t>24211782</t>
  </si>
  <si>
    <t>http://pbs.twimg.com/profile_images/670772588927426560/hOkJRkoe_normal.jpg</t>
  </si>
  <si>
    <t>http://twitter.com/fabmulot/statuses/938588093858361344</t>
  </si>
  <si>
    <t>{"hashtags":[{"text":"racismo","indices":[88,96]}],"symbols":[],"user_mentions":[{"screen_name":"dsocial_gob","name":"MinDesarrollo Social","id":115091645,"id_str":"115091645","indices":[97,109]},{"screen_name":"mbachelet","name":"Michelle Bachelet","id":4119914644,"id_str":"4119914644","indices":[110,120]},{"screen_name":"HeraldoMunoz","name":"Heraldo Muñoz","id":246971667,"id_str":"246971667","indices":[121,134]},{"screen_name":"guillier","name":"Alejandro Guillier","id":1248064796,"id_str":"1248064796","indices":[135,144]},{"screen_name":"sebastianpinera","name":"Sebastian Piñera","id":13623532,"id_str":"13623532","indices":[145,161]}],"urls":[],"media":[{"id":938588089785520100,"id_str":"938588089785520128","indices":[162,185],"media_url":"http://pbs.twimg.com/media/DQaI5RIUEAAoV6o.jpg","media_url_https":"https://pbs.twimg.com/media/DQaI5RIUEAAoV6o.jpg","url":"https://t.co/tO0Q0VU1FL","display_url":"pic.twitter.com/tO0Q0VU1FL","expanded_url":"https://twitter.com/fabmulot/status/938588093858361344/photo/1","type":"photo","sizes":{"small":{"w":680,"h":365,"resize":"fit"},"large":{"w":738,"h":396,"resize":"fit"},"medium":{"w":738,"h":396,"resize":"fit"},"thumb":{"w":150,"h":150,"resize":"crop"}}}]}</t>
  </si>
  <si>
    <t>938577908037234688</t>
  </si>
  <si>
    <t>gabezq</t>
  </si>
  <si>
    <t>@gomezcabeyos pq vai todos os primeiros e eles sao elitistas e egoistas n vao querer dividir a psicina vao preferir n entrar #racismo</t>
  </si>
  <si>
    <t>Thu Dec 07 01:16:25 +0000 2017</t>
  </si>
  <si>
    <t>714039025590517760</t>
  </si>
  <si>
    <t>938577594412355584</t>
  </si>
  <si>
    <t>http://pbs.twimg.com/profile_images/930867225023610882/c85dvafP_normal.jpg</t>
  </si>
  <si>
    <t>🥀</t>
  </si>
  <si>
    <t>http://twitter.com/gabezq/statuses/938577908037234688</t>
  </si>
  <si>
    <t>{"hashtags":[{"text":"racismo","indices":[125,133]}],"symbols":[],"user_mentions":[{"screen_name":"gomezcabeyos","name":"‏ㅤㅤً","id":4830456519,"id_str":"4830456519","indices":[0,13]}],"urls":[]}</t>
  </si>
  <si>
    <t>938576826603106304</t>
  </si>
  <si>
    <t>Presentación del libro Genómica Mestiza Razón, nación y ciencia en Latinoamérica" de @lopezbeltran @SPeterWade @erestrepo_ Restrepo, y Ricardo Ventura.  #Ciencia #Racismo #Mestizaje @FCEMexico https://t.co/J4qjXzzGTj</t>
  </si>
  <si>
    <t>Thu Dec 07 01:12:08 +0000 2017</t>
  </si>
  <si>
    <t>http://twitter.com/redintegraorg/statuses/938576826603106304</t>
  </si>
  <si>
    <t>{"hashtags":[{"text":"Ciencia","indices":[153,161]},{"text":"Racismo","indices":[162,170]},{"text":"Mestizaje","indices":[171,181]}],"symbols":[],"user_mentions":[{"screen_name":"lopezbeltran","name":"Carlos López Beltrán","id":60251040,"id_str":"60251040","indices":[85,98]},{"screen_name":"SPeterWade","name":"Peter Wade","id":216644987,"id_str":"216644987","indices":[99,110]},{"screen_name":"erestrepo_","name":"Eduardo Restrepo","id":3078800579,"id_str":"3078800579","indices":[111,122]},{"screen_name":"FCEMexico","name":"FCE","id":108733074,"id_str":"108733074","indices":[182,192]}],"urls":[],"media":[{"id":938576754905563100,"id_str":"938576754905563136","indices":[193,216],"media_url":"http://pbs.twimg.com/media/DQZ-lfaVwAAJeGT.jpg","media_url_https":"https://pbs.twimg.com/media/DQZ-lfaVwAAJeGT.jpg","url":"https://t.co/J4qjXzzGTj","display_url":"pic.twitter.com/J4qjXzzGTj","expanded_url":"https://twitter.com/redintegraorg/status/938576826603106304/photo/1","type":"photo","sizes":{"large":{"w":2048,"h":1536,"resize":"fit"},"medium":{"w":1200,"h":900,"resize":"fit"},"thumb":{"w":150,"h":150,"resize":"crop"},"small":{"w":680,"h":510,"resize":"fit"}}}]}</t>
  </si>
  <si>
    <t>938574322884595712</t>
  </si>
  <si>
    <t>ETTYPARRA</t>
  </si>
  <si>
    <t>@Alkosto En serio? después de repugnante hecho de racismo en su almacen de Pereira contra jóvnes negros del #Chocó ustedes se quedan en #SilencioComplice #Racismo Real #NuncaMásAlkosto #NuncaMasAlkosto #NuncaMasAlkosto #NuncaMasAlkosto #NuncaMasAlkosto #NuncaMasAlkosto</t>
  </si>
  <si>
    <t>Thu Dec 07 01:02:11 +0000 2017</t>
  </si>
  <si>
    <t>2883132436</t>
  </si>
  <si>
    <t>Alkosto</t>
  </si>
  <si>
    <t>260413194</t>
  </si>
  <si>
    <t>http://pbs.twimg.com/profile_images/866436526644875265/NVa2v9RK_normal.jpg</t>
  </si>
  <si>
    <t>Quibdó, Chocó</t>
  </si>
  <si>
    <t>http://twitter.com/ETTYPARRA/statuses/938574322884595712</t>
  </si>
  <si>
    <t>{"hashtags":[{"text":"Chocó","indices":[108,114]},{"text":"SilencioComplice","indices":[136,153]},{"text":"Racismo","indices":[154,162]},{"text":"NuncaMásAlkosto","indices":[168,184]},{"text":"NuncaMasAlkosto","indices":[185,201]},{"text":"NuncaMasAlkosto","indices":[202,218]},{"text":"NuncaMasAlkosto","indices":[219,235]},{"text":"NuncaMasAlkosto","indices":[236,252]},{"text":"NuncaMasAlkosto","indices":[253,269]}],"symbols":[],"user_mentions":[{"screen_name":"Alkosto","name":"Alkosto","id":2883132436,"id_str":"2883132436","indices":[0,8]}],"urls":[]}</t>
  </si>
  <si>
    <t>938558548488933376</t>
  </si>
  <si>
    <t>fgallardoortiz</t>
  </si>
  <si>
    <t>@rafabarrez @CDEAbantos Ánimo! Seguimos luchando para que se aplique la ley del @Congreso_Es  en el #futbol.  No al #racismo en el deporte #esracismo</t>
  </si>
  <si>
    <t>Wed Dec 06 23:59:30 +0000 2017</t>
  </si>
  <si>
    <t>520515706</t>
  </si>
  <si>
    <t>rafabarrez</t>
  </si>
  <si>
    <t>223593369</t>
  </si>
  <si>
    <t>936719234385801216</t>
  </si>
  <si>
    <t>http://pbs.twimg.com/profile_images/920304642726219776/0UhinTiL_normal.jpg</t>
  </si>
  <si>
    <t>Paris (France)</t>
  </si>
  <si>
    <t>http://twitter.com/fgallardoortiz/statuses/938558548488933376</t>
  </si>
  <si>
    <t>{"hashtags":[{"text":"futbol","indices":[100,107]},{"text":"racismo","indices":[116,124]},{"text":"esracismo","indices":[139,149]}],"symbols":[],"user_mentions":[{"screen_name":"rafabarrez","name":"Rafa Balo (Manila)","id":520515706,"id_str":"520515706","indices":[0,11]},{"screen_name":"CDEAbantos","name":"CDE Abantos","id":4803519939,"id_str":"4803519939","indices":[12,23]},{"screen_name":"Congreso_Es","name":"Congreso","id":44091448,"id_str":"44091448","indices":[80,92]}],"urls":[]}</t>
  </si>
  <si>
    <t>938558502972411905</t>
  </si>
  <si>
    <t>NicolasB_MST</t>
  </si>
  <si>
    <t>RT @MstQuilmes: #Mentiras, #Racismo y #Violencia anti-#Mapuche: #Cambiemos, tras los pasos del asesino #Roca
https://t.co/D0JtSo9TLC https://t.co/HDP32V7Iux</t>
  </si>
  <si>
    <t>Wed Dec 06 23:59:19 +0000 2017</t>
  </si>
  <si>
    <t>838433945415008260</t>
  </si>
  <si>
    <t>http://pbs.twimg.com/profile_images/914147579394449408/xv59F3Vw_normal.jpg</t>
  </si>
  <si>
    <t>Republica Soviética Quilmes</t>
  </si>
  <si>
    <t>http://twitter.com/NicolasB_MST/statuses/938558502972411905</t>
  </si>
  <si>
    <t>{"hashtags":[{"text":"Mentiras","indices":[16,25]},{"text":"Racismo","indices":[27,35]},{"text":"Violencia","indices":[38,48]},{"text":"Mapuche","indices":[54,62]},{"text":"Cambiemos","indices":[64,74]},{"text":"Roca","indices":[103,108]}],"symbols":[],"user_mentions":[{"screen_name":"MstQuilmes","name":"MST-Quilmes","id":749299627158011900,"id_str":"749299627158011904","indices":[3,14]}],"urls":[{"url":"https://t.co/D0JtSo9TLC","expanded_url":"https://mst.org.ar/2017/12/06/mentiras-racismo-violencia-anti-mapuche-cambiemos-pasos-de-roca/","display_url":"mst.org.ar/2017/12/06/men…","indices":[109,132]}]}</t>
  </si>
  <si>
    <t>938557885402972160</t>
  </si>
  <si>
    <t>macfa</t>
  </si>
  <si>
    <t>Todo dia um homem branco passando vergonha nas redes sociais.
#racismo #vergonha https://t.co/Mk83L0w35m</t>
  </si>
  <si>
    <t>Wed Dec 06 23:56:52 +0000 2017</t>
  </si>
  <si>
    <t>14963281</t>
  </si>
  <si>
    <t>http://pbs.twimg.com/profile_images/883318924007354368/CeRWBY-p_normal.jpg</t>
  </si>
  <si>
    <t>Brasil - São Paulo - SP</t>
  </si>
  <si>
    <t>http://twitter.com/macfa/statuses/938557885402972160</t>
  </si>
  <si>
    <t>{"hashtags":[{"text":"racismo","indices":[62,70]},{"text":"vergonha","indices":[71,80]}],"symbols":[],"user_mentions":[],"urls":[{"url":"https://t.co/Mk83L0w35m","expanded_url":"https://www.instagram.com/p/BcYUkXfBlol/","display_url":"instagram.com/p/BcYUkXfBlol/","indices":[81,104]}]}</t>
  </si>
  <si>
    <t>938555710513795072</t>
  </si>
  <si>
    <t>MstQuilmes</t>
  </si>
  <si>
    <t>#Mentiras, #Racismo y #Violencia anti-#Mapuche: #Cambiemos, tras los pasos del asesino #Roca
https://t.co/D0JtSo9TLC https://t.co/HDP32V7Iux</t>
  </si>
  <si>
    <t>Wed Dec 06 23:48:13 +0000 2017</t>
  </si>
  <si>
    <t>749299627158011904</t>
  </si>
  <si>
    <t>http://pbs.twimg.com/profile_images/939650405096677376/7wcGzmFj_normal.jpg</t>
  </si>
  <si>
    <t>Quilmes, Argentina</t>
  </si>
  <si>
    <t>http://twitter.com/MstQuilmes/statuses/938555710513795072</t>
  </si>
  <si>
    <t>{"hashtags":[{"text":"Mentiras","indices":[0,9]},{"text":"Racismo","indices":[11,19]},{"text":"Violencia","indices":[22,32]},{"text":"Mapuche","indices":[38,46]},{"text":"Cambiemos","indices":[48,58]},{"text":"Roca","indices":[87,92]}],"symbols":[],"user_mentions":[],"urls":[{"url":"https://t.co/D0JtSo9TLC","expanded_url":"https://mst.org.ar/2017/12/06/mentiras-racismo-violencia-anti-mapuche-cambiemos-pasos-de-roca/","display_url":"mst.org.ar/2017/12/06/men…","indices":[93,116]}],"media":[{"id":938555706109706200,"id_str":"938555706109706240","indices":[117,140],"media_url":"http://pbs.twimg.com/media/DQZrcSiVwAAbGdT.jpg","media_url_https":"https://pbs.twimg.com/media/DQZrcSiVwAAbGdT.jpg","url":"https://t.co/HDP32V7Iux","display_url":"pic.twitter.com/HDP32V7Iux","expanded_url":"https://twitter.com/MstQuilmes/status/938555710513795072/photo/1","type":"photo","sizes":{"thumb":{"w":150,"h":150,"resize":"crop"},"small":{"w":600,"h":280,"resize":"fit"},"large":{"w":600,"h":280,"resize":"fit"},"medium":{"w":600,"h":280,"resize":"fit"}}}]}</t>
  </si>
  <si>
    <t>938553618067836929</t>
  </si>
  <si>
    <t>@RalburquerqueR En muchos hogares dominicanos se escucha "Aquí no me traiga un negro"  Así les dicen a las hijas  #racistas #racismo #RD</t>
  </si>
  <si>
    <t>Wed Dec 06 23:39:54 +0000 2017</t>
  </si>
  <si>
    <t>161135471</t>
  </si>
  <si>
    <t>RalburquerqueR</t>
  </si>
  <si>
    <t>938531025956810752</t>
  </si>
  <si>
    <t>http://twitter.com/JartoYa/statuses/938553618067836929</t>
  </si>
  <si>
    <t>{"hashtags":[{"text":"racistas","indices":[114,123]},{"text":"racismo","indices":[124,132]},{"text":"RD","indices":[133,136]}],"symbols":[],"user_mentions":[{"screen_name":"RalburquerqueR","name":"Ramon Alburquerque R","id":161135471,"id_str":"161135471","indices":[0,15]}],"urls":[]}</t>
  </si>
  <si>
    <t>938551718362656768</t>
  </si>
  <si>
    <t>17_amadeu</t>
  </si>
  <si>
    <t>RT @Leo_KompleX: Eu sou estudante e nao me perguntaram nada -,- #racismo https://t.co/Mkls4s9iNM</t>
  </si>
  <si>
    <t>Wed Dec 06 23:32:21 +0000 2017</t>
  </si>
  <si>
    <t>723128855666561024</t>
  </si>
  <si>
    <t>http://pbs.twimg.com/profile_images/849009527995461632/KZ2xR-VT_normal.jpg</t>
  </si>
  <si>
    <t>Freixo de Espada à Cinta, Port</t>
  </si>
  <si>
    <t>http://twitter.com/17_amadeu/statuses/938551718362656768</t>
  </si>
  <si>
    <t>{"hashtags":[{"text":"racismo","indices":[64,72]}],"symbols":[],"user_mentions":[{"screen_name":"Leo_KompleX","name":"LeoKX 👻","id":932677762032205800,"id_str":"932677762032205825","indices":[3,15]}],"urls":[{"url":"https://t.co/Mkls4s9iNM","expanded_url":"https://twitter.com/lauroreis131/status/938548341583044611","display_url":"twitter.com/lauroreis131/s…","indices":[73,96]}]}</t>
  </si>
  <si>
    <t>938551679154302976</t>
  </si>
  <si>
    <t>Leo_KompleX</t>
  </si>
  <si>
    <t>Eu sou estudante e nao me perguntaram nada -,- #racismo https://t.co/Mkls4s9iNM</t>
  </si>
  <si>
    <t>Wed Dec 06 23:32:12 +0000 2017</t>
  </si>
  <si>
    <t>932677762032205825</t>
  </si>
  <si>
    <t>http://pbs.twimg.com/profile_images/935775342542893057/TAV52uOq_normal.jpg</t>
  </si>
  <si>
    <t>Vila Real, Portugal</t>
  </si>
  <si>
    <t>http://twitter.com/Leo_KompleX/statuses/938551679154302976</t>
  </si>
  <si>
    <t>{"hashtags":[{"text":"racismo","indices":[47,55]}],"symbols":[],"user_mentions":[],"urls":[{"url":"https://t.co/Mkls4s9iNM","expanded_url":"https://twitter.com/lauroreis131/status/938548341583044611","display_url":"twitter.com/lauroreis131/s…","indices":[56,79]}]}</t>
  </si>
  <si>
    <t>938543279968346113</t>
  </si>
  <si>
    <t>#consciencianegra #racismo #preconceito #liberdade #paz #uniao #culturabrasileira #culturaafro v https://t.co/BNuOWwKZOo</t>
  </si>
  <si>
    <t>Wed Dec 06 22:58:49 +0000 2017</t>
  </si>
  <si>
    <t>http://twitter.com/paubrazilis/statuses/938543279968346113</t>
  </si>
  <si>
    <t>{"hashtags":[{"text":"consciencianegra","indices":[0,17]},{"text":"racismo","indices":[18,26]},{"text":"preconceito","indices":[27,39]},{"text":"liberdade","indices":[40,50]},{"text":"paz","indices":[51,55]},{"text":"uniao","indices":[56,62]},{"text":"culturabrasileira","indices":[63,81]},{"text":"culturaafro","indices":[82,94]}],"symbols":[],"user_mentions":[],"urls":[],"media":[{"id":938543218819338200,"id_str":"938543218819338240","indices":[97,120],"media_url":"http://pbs.twimg.com/media/DQZgFbwUEAAvbdq.jpg","media_url_https":"https://pbs.twimg.com/media/DQZgFbwUEAAvbdq.jpg","url":"https://t.co/BNuOWwKZOo","display_url":"pic.twitter.com/BNuOWwKZOo","expanded_url":"https://twitter.com/paubrazilis/status/938543279968346113/photo/1","type":"photo","sizes":{"large":{"w":2048,"h":1635,"resize":"fit"},"thumb":{"w":150,"h":150,"resize":"crop"},"medium":{"w":1200,"h":958,"resize":"fit"},"small":{"w":680,"h":543,"resize":"fit"}}}]}</t>
  </si>
  <si>
    <t>938540821170806786</t>
  </si>
  <si>
    <t>ks7000</t>
  </si>
  <si>
    <t>RT @ks7000: «El #fascismo se cura leyendo y el #racismo se cura viajando»
#MiguelDeUnamuno (29 Sep.1864 - 31 Dic. 1936).
https://t.co/JDo7dwNY2U https://t.co/NVTeSf9hKH</t>
  </si>
  <si>
    <t>Wed Dec 06 22:49:03 +0000 2017</t>
  </si>
  <si>
    <t>268455349</t>
  </si>
  <si>
    <t>http://pbs.twimg.com/profile_images/875728288563515392/uVEi6TNs_normal.jpg</t>
  </si>
  <si>
    <t>Venezuela(베네수엘라|委内瑞拉|Венесуэла|ベネズエラ).</t>
  </si>
  <si>
    <t>http://twitter.com/ks7000/statuses/938540821170806786</t>
  </si>
  <si>
    <t>{"hashtags":[{"text":"fascismo","indices":[16,25]},{"text":"racismo","indices":[47,55]},{"text":"MiguelDeUnamuno","indices":[74,90]}],"symbols":[],"user_mentions":[{"screen_name":"ks7000","name":"ks7000.net.ve 💾","id":268455349,"id_str":"268455349","indices":[3,10]}],"urls":[]}</t>
  </si>
  <si>
    <t>938540454211194881</t>
  </si>
  <si>
    <t>MarinaParma</t>
  </si>
  <si>
    <t>Wed Dec 06 22:47:36 +0000 2017</t>
  </si>
  <si>
    <t>2322664189</t>
  </si>
  <si>
    <t>http://pbs.twimg.com/profile_images/871052277737562112/1w85ZEg8_normal.jpg</t>
  </si>
  <si>
    <t>http://twitter.com/MarinaParma/statuses/938540454211194881</t>
  </si>
  <si>
    <t>938540341061439489</t>
  </si>
  <si>
    <t>30. Racismo es un tipo de trastorno del todo visual, dado cuando una persona comienza a diferenciar sus rasgos con otras personas. Esto se ha aseverado debido a que se pude observar la existencia del racismo incluso en el mundo animal #racismo @ideasenelcole</t>
  </si>
  <si>
    <t>Wed Dec 06 22:47:09 +0000 2017</t>
  </si>
  <si>
    <t>http://twitter.com/MFernandaBojor1/statuses/938540341061439489</t>
  </si>
  <si>
    <t>{"hashtags":[{"text":"racismo","indices":[235,243]}],"symbols":[],"user_mentions":[{"screen_name":"ideasenelcole","name":"Ideas en el ColeMex","id":2835953875,"id_str":"2835953875","indices":[244,258]}],"urls":[]}</t>
  </si>
  <si>
    <t>938532640298295296</t>
  </si>
  <si>
    <t>adrianacarr</t>
  </si>
  <si>
    <t>Wed Dec 06 22:16:33 +0000 2017</t>
  </si>
  <si>
    <t>304646603</t>
  </si>
  <si>
    <t>http://pbs.twimg.com/profile_images/855099511567515650/Dfdde86r_normal.jpg</t>
  </si>
  <si>
    <t>Buenos Aires</t>
  </si>
  <si>
    <t>http://twitter.com/adrianacarr/statuses/938532640298295296</t>
  </si>
  <si>
    <t>938527173375246336</t>
  </si>
  <si>
    <t>ElLaloBanda</t>
  </si>
  <si>
    <t>RT @rContenido: #Trump hace enojar al #ReinoUnido y a #Twitter . Entérate por qué: https://t.co/y8US28vfI4 #Racismo #RedesSociales #RevistaContenido https://t.co/MAvJE8AkKg</t>
  </si>
  <si>
    <t>Wed Dec 06 21:54:49 +0000 2017</t>
  </si>
  <si>
    <t>234272950</t>
  </si>
  <si>
    <t>http://pbs.twimg.com/profile_images/935586761392005120/R5_p07yI_normal.jpg</t>
  </si>
  <si>
    <t>México, DF</t>
  </si>
  <si>
    <t>http://twitter.com/ElLaloBanda/statuses/938527173375246336</t>
  </si>
  <si>
    <t>{"hashtags":[{"text":"Trump","indices":[16,22]},{"text":"ReinoUnido","indices":[38,49]},{"text":"Twitter","indices":[54,62]},{"text":"Racismo","indices":[107,115]},{"text":"RedesSociales","indices":[116,130]}],"symbols":[],"user_mentions":[{"screen_name":"rContenido","name":"Contenido","id":98949852,"id_str":"98949852","indices":[3,14]}],"urls":[{"url":"https://t.co/y8US28vfI4","expanded_url":"http://ht.ly/ioLD30h3DFo","display_url":"ht.ly/ioLD30h3DFo","indices":[83,106]}]}</t>
  </si>
  <si>
    <t>938522222808977409</t>
  </si>
  <si>
    <t>consea</t>
  </si>
  <si>
    <t>Givânia Maria: “A pobreza, a fome e a desnutrição têm rosto e cor”. https://t.co/UHcGqJ8LWR #Consea #indígenas #quilombolas #racismo https://t.co/BxnLVCmS6v</t>
  </si>
  <si>
    <t>Wed Dec 06 21:35:09 +0000 2017</t>
  </si>
  <si>
    <t>161788722</t>
  </si>
  <si>
    <t>http://pbs.twimg.com/profile_images/753655842738765824/rhdIS17A_normal.jpg</t>
  </si>
  <si>
    <t>Presidência da República - Brasil</t>
  </si>
  <si>
    <t>http://twitter.com/consea/statuses/938522222808977409</t>
  </si>
  <si>
    <t>{"hashtags":[{"text":"Consea","indices":[92,99]},{"text":"indígenas","indices":[100,110]},{"text":"quilombolas","indices":[111,123]},{"text":"racismo","indices":[124,132]}],"symbols":[],"user_mentions":[],"urls":[{"url":"https://t.co/UHcGqJ8LWR","expanded_url":"http://bit.ly/2zsvvJB","display_url":"bit.ly/2zsvvJB","indices":[68,91]}],"media":[{"id":938522208401584100,"id_str":"938522208401584128","indices":[133,156],"media_url":"http://pbs.twimg.com/media/DQZM-d2XcAATKsX.jpg","media_url_https":"https://pbs.twimg.com/media/DQZM-d2XcAATKsX.jpg","url":"https://t.co/BxnLVCmS6v","display_url":"pic.twitter.com/BxnLVCmS6v","expanded_url":"https://twitter.com/consea/status/938522222808977409/photo/1","type":"photo","sizes":{"medium":{"w":230,"h":129,"resize":"fit"},"small":{"w":230,"h":129,"resize":"fit"},"thumb":{"w":129,"h":129,"resize":"crop"},"large":{"w":230,"h":129,"resize":"fit"}}}]}</t>
  </si>
  <si>
    <t>938520885975310340</t>
  </si>
  <si>
    <t>luisaamanda</t>
  </si>
  <si>
    <t>Hablando de si existe más o menos #racismo en el Perú 🙄 https://t.co/Tn0nVKLpJx</t>
  </si>
  <si>
    <t>Wed Dec 06 21:29:50 +0000 2017</t>
  </si>
  <si>
    <t>43846902</t>
  </si>
  <si>
    <t>http://pbs.twimg.com/profile_images/887837823507812355/l0KlURBg_normal.jpg</t>
  </si>
  <si>
    <t>Lima, Perú</t>
  </si>
  <si>
    <t>http://twitter.com/luisaamanda/statuses/938520885975310340</t>
  </si>
  <si>
    <t>{"hashtags":[{"text":"racismo","indices":[34,42]}],"symbols":[],"user_mentions":[],"urls":[{"url":"https://t.co/Tn0nVKLpJx","expanded_url":"https://twitter.com/hugonopo/status/938519027995086853","display_url":"twitter.com/hugonopo/statu…","indices":[56,79]}]}</t>
  </si>
  <si>
    <t>938519694000250881</t>
  </si>
  <si>
    <t>Wed Dec 06 21:25:06 +0000 2017</t>
  </si>
  <si>
    <t>http://twitter.com/BlogLCU/statuses/938519694000250881</t>
  </si>
  <si>
    <t>938518162139643904</t>
  </si>
  <si>
    <t>reyes_leda</t>
  </si>
  <si>
    <t>Wed Dec 06 21:19:01 +0000 2017</t>
  </si>
  <si>
    <t>2269993018</t>
  </si>
  <si>
    <t>http://pbs.twimg.com/profile_images/421627714513039360/Rt9Kew7Y_normal.jpeg</t>
  </si>
  <si>
    <t>http://twitter.com/reyes_leda/statuses/938518162139643904</t>
  </si>
  <si>
    <t>938515039710986240</t>
  </si>
  <si>
    <t>FAndolini</t>
  </si>
  <si>
    <t>RT @andresveas: "y ahora la modelo de chocolate con crema chantilly en la boca" #TiemposMejores o #tiempospeores #piñera #racismo #FelizMiercoles https://t.co/uXzNY9UPEn</t>
  </si>
  <si>
    <t>Wed Dec 06 21:06:36 +0000 2017</t>
  </si>
  <si>
    <t>576396101</t>
  </si>
  <si>
    <t>http://pbs.twimg.com/profile_images/846157628224897024/hoK8fiTf_normal.jpg</t>
  </si>
  <si>
    <t>Puerto Varas</t>
  </si>
  <si>
    <t>http://twitter.com/FAndolini/statuses/938515039710986240</t>
  </si>
  <si>
    <t>{"hashtags":[{"text":"TiemposMejores","indices":[80,95]},{"text":"tiempospeores","indices":[98,112]},{"text":"piñera","indices":[113,120]},{"text":"racismo","indices":[121,129]}],"symbols":[],"user_mentions":[{"screen_name":"andresveas","name":"Andres Veas™","id":54916703,"id_str":"54916703","indices":[3,14]}],"urls":[]}</t>
  </si>
  <si>
    <t>938513813707677697</t>
  </si>
  <si>
    <t>AnaPaul55108311</t>
  </si>
  <si>
    <t>Wed Dec 06 21:01:44 +0000 2017</t>
  </si>
  <si>
    <t>935455262433005568</t>
  </si>
  <si>
    <t>http://twitter.com/AnaPaul55108311/statuses/938513813707677697</t>
  </si>
  <si>
    <t>938513102810832898</t>
  </si>
  <si>
    <t>Aninhaodc13</t>
  </si>
  <si>
    <t>Titi ganha homenagem depois de sofrer ataques da fã do Bolsonaro https://t.co/0XCbbgnMbY #BlogdaKatyta #BrunoGagliasso #DayMcCarthy #GiovannaEwbank #racismo #Titi via @KatytaSV</t>
  </si>
  <si>
    <t>Wed Dec 06 20:58:55 +0000 2017</t>
  </si>
  <si>
    <t>125754512</t>
  </si>
  <si>
    <t>http://pbs.twimg.com/profile_images/912437171579232256/JJmM3NQg_normal.jpg</t>
  </si>
  <si>
    <t>Brasília, Distrito Federal</t>
  </si>
  <si>
    <t>http://twitter.com/Aninhaodc13/statuses/938513102810832898</t>
  </si>
  <si>
    <t>{"hashtags":[{"text":"BlogdaKatyta","indices":[89,102]},{"text":"BrunoGagliasso","indices":[103,118]},{"text":"DayMcCarthy","indices":[119,131]},{"text":"GiovannaEwbank","indices":[132,147]},{"text":"racismo","indices":[148,156]},{"text":"Titi","indices":[157,162]}],"symbols":[],"user_mentions":[{"screen_name":"KatytaSV","name":"Blog da Katyta","id":38944171,"id_str":"38944171","indices":[167,176]}],"urls":[{"url":"https://t.co/0XCbbgnMbY","expanded_url":"https://wp.me/p9o26m-pF","display_url":"wp.me/p9o26m-pF","indices":[65,88]}]}</t>
  </si>
  <si>
    <t>938512163018227712</t>
  </si>
  <si>
    <t>JC_Espi</t>
  </si>
  <si>
    <t>Wed Dec 06 20:55:11 +0000 2017</t>
  </si>
  <si>
    <t>336888153</t>
  </si>
  <si>
    <t>http://pbs.twimg.com/profile_images/938164450854612992/wlngJSlj_normal.jpg</t>
  </si>
  <si>
    <t>Morelia</t>
  </si>
  <si>
    <t>http://twitter.com/JC_Espi/statuses/938512163018227712</t>
  </si>
  <si>
    <t>938510898691440641</t>
  </si>
  <si>
    <t>rContenido</t>
  </si>
  <si>
    <t>#Trump hace enojar al #ReinoUnido y a #Twitter . Entérate por qué: https://t.co/y8US28vfI4 #Racismo #RedesSociales #RevistaContenido https://t.co/MAvJE8AkKg</t>
  </si>
  <si>
    <t>Wed Dec 06 20:50:09 +0000 2017</t>
  </si>
  <si>
    <t>98949852</t>
  </si>
  <si>
    <t>http://pbs.twimg.com/profile_images/936474939246354432/zlnYf41C_normal.jpg</t>
  </si>
  <si>
    <t>MÉXICO</t>
  </si>
  <si>
    <t>http://twitter.com/rContenido/statuses/938510898691440641</t>
  </si>
  <si>
    <t>{"hashtags":[{"text":"Trump","indices":[0,6]},{"text":"ReinoUnido","indices":[22,33]},{"text":"Twitter","indices":[38,46]},{"text":"Racismo","indices":[91,99]},{"text":"RedesSociales","indices":[100,114]},{"text":"RevistaContenido","indices":[115,132]}],"symbols":[],"user_mentions":[],"urls":[{"url":"https://t.co/y8US28vfI4","expanded_url":"http://ht.ly/ioLD30h3DFo","display_url":"ht.ly/ioLD30h3DFo","indices":[67,90]}],"media":[{"id":938510896057536500,"id_str":"938510896057536512","indices":[133,156],"media_url":"http://pbs.twimg.com/media/DQZCsAFX0AAAdlC.jpg","media_url_https":"https://pbs.twimg.com/media/DQZCsAFX0AAAdlC.jpg","url":"https://t.co/MAvJE8AkKg","display_url":"pic.twitter.com/MAvJE8AkKg","expanded_url":"https://twitter.com/rContenido/status/938510898691440641/photo/1","type":"photo","sizes":{"thumb":{"w":150,"h":150,"resize":"crop"},"medium":{"w":728,"h":485,"resize":"fit"},"large":{"w":728,"h":485,"resize":"fit"},"small":{"w":680,"h":453,"resize":"fit"}}}]}</t>
  </si>
  <si>
    <t>938499274719014912</t>
  </si>
  <si>
    <t>altaWeu</t>
  </si>
  <si>
    <t>#VIDEO Violencia policial contra una persona deportada, en un vuelo de 2015. Maniatado y recibiendo golpes de puño de una secreta, "una verdugo, ella", dice una pasajera. Dolor y verguenza. via @xapo_ #Spain #UE #Deportacion #CIE #Racismo https://t.co/g7icecVwGG</t>
  </si>
  <si>
    <t>Wed Dec 06 20:03:58 +0000 2017</t>
  </si>
  <si>
    <t>865261689750638592</t>
  </si>
  <si>
    <t>http://pbs.twimg.com/profile_images/875458950250061825/jWUxXZAm_normal.jpg</t>
  </si>
  <si>
    <t>🐴 Garrotxa / Barcelona</t>
  </si>
  <si>
    <t>http://twitter.com/altaWeu/statuses/938499274719014912</t>
  </si>
  <si>
    <t>{"hashtags":[{"text":"VIDEO","indices":[0,6]},{"text":"Spain","indices":[201,207]},{"text":"UE","indices":[208,211]},{"text":"Deportacion","indices":[212,224]},{"text":"CIE","indices":[225,229]},{"text":"Racismo","indices":[230,238]}],"symbols":[],"user_mentions":[{"screen_name":"xapo_","name":"xapo ortega","id":264767018,"id_str":"264767018","indices":[194,200]}],"urls":[],"media":[{"id":938495654854307800,"id_str":"938495654854307840","indices":[239,262],"media_url":"http://pbs.twimg.com/ext_tw_video_thumb/938495654854307840/pu/img/2pg1v4xUnaz8KHWF.jpg","media_url_https":"https://pbs.twimg.com/ext_tw_video_thumb/938495654854307840/pu/img/2pg1v4xUnaz8KHWF.jpg","url":"https://t.co/g7icecVwGG","display_url":"pic.twitter.com/g7icecVwGG","expanded_url":"https://twitter.com/altaWeu/status/938499274719014912/video/1","type":"photo","sizes":{"medium":{"w":176,"h":320,"resize":"fit"},"thumb":{"w":150,"h":150,"resize":"crop"},"large":{"w":176,"h":320,"resize":"fit"},"small":{"w":176,"h":320,"resize":"fit"}}}]}</t>
  </si>
  <si>
    <t>938498317935407104</t>
  </si>
  <si>
    <t>We do not want more racism and hatred 🗣✊
Imagine if this occupation took place in your country, this feeling of Palestinian oppression under occupation . 😲😭
#Jerusalem #Racismo #USA #American #realDonaldTrump
#JerusalemIsTheCapitalOfPalestine #rt # https://t.co/cvayWSGAWT</t>
  </si>
  <si>
    <t>Wed Dec 06 20:00:10 +0000 2017</t>
  </si>
  <si>
    <t>http://twitter.com/InfoRacism/statuses/938498317935407104</t>
  </si>
  <si>
    <t>{"hashtags":[{"text":"Jerusalem","indices":[159,169]},{"text":"Racismo","indices":[170,178]},{"text":"USA","indices":[179,183]},{"text":"American","indices":[184,193]},{"text":"realDonaldTrump","indices":[194,210]},{"text":"JerusalemIsTheCapitalOfPalestine","indices":[211,244]},{"text":"rt","indices":[245,248]}],"symbols":[],"user_mentions":[],"urls":[],"media":[{"id":938498303431532500,"id_str":"938498303431532545","indices":[251,274],"media_url":"http://pbs.twimg.com/media/DQY3PA5X4AExuK7.jpg","media_url_https":"https://pbs.twimg.com/media/DQY3PA5X4AExuK7.jpg","url":"https://t.co/cvayWSGAWT","display_url":"pic.twitter.com/cvayWSGAWT","expanded_url":"https://twitter.com/InfoRacism/status/938498317935407104/photo/1","type":"photo","sizes":{"small":{"w":639,"h":639,"resize":"fit"},"large":{"w":639,"h":639,"resize":"fit"},"thumb":{"w":150,"h":150,"resize":"crop"},"medium":{"w":639,"h":639,"resize":"fit"}}}]}</t>
  </si>
  <si>
    <t>938496495376007169</t>
  </si>
  <si>
    <t>Today with the announcement of Trump calling #Jerusalem the capital of #Israel will lead to worldwide violence against #Americans and their interest causing a rapid escalation to WW3. America #Trump just increased the number of enemies by 1 Billion #Christian.😠
#racismo
#USA #rt https://t.co/XBaqcpePor</t>
  </si>
  <si>
    <t>Wed Dec 06 19:52:55 +0000 2017</t>
  </si>
  <si>
    <t>http://twitter.com/InfoRacism/statuses/938496495376007169</t>
  </si>
  <si>
    <t>{"hashtags":[{"text":"Jerusalem","indices":[45,55]},{"text":"Israel","indices":[71,78]},{"text":"Americans","indices":[119,129]},{"text":"Trump","indices":[192,198]},{"text":"Christian","indices":[249,259]},{"text":"racismo","indices":[262,270]},{"text":"USA","indices":[271,275]},{"text":"rt","indices":[276,279]}],"symbols":[],"user_mentions":[],"urls":[],"media":[{"id":938496451818246100,"id_str":"938496451818246144","indices":[280,303],"media_url":"http://pbs.twimg.com/media/DQY1jPGXUAAkWU3.jpg","media_url_https":"https://pbs.twimg.com/media/DQY1jPGXUAAkWU3.jpg","url":"https://t.co/XBaqcpePor","display_url":"pic.twitter.com/XBaqcpePor","expanded_url":"https://twitter.com/InfoRacism/status/938496495376007169/photo/1","type":"photo","sizes":{"large":{"w":1615,"h":1670,"resize":"fit"},"small":{"w":658,"h":680,"resize":"fit"},"thumb":{"w":150,"h":150,"resize":"crop"},"medium":{"w":1160,"h":1200,"resize":"fit"}}}]}</t>
  </si>
  <si>
    <t>938481417075462144</t>
  </si>
  <si>
    <t>LuciaVa36025261</t>
  </si>
  <si>
    <t>Wed Dec 06 18:53:00 +0000 2017</t>
  </si>
  <si>
    <t>4333487135</t>
  </si>
  <si>
    <t>http://pbs.twimg.com/profile_images/863824788254580736/4GrUnlMm_normal.jpg</t>
  </si>
  <si>
    <t>http://twitter.com/LuciaVa36025261/statuses/938481417075462144</t>
  </si>
  <si>
    <t>938478535513165824</t>
  </si>
  <si>
    <t>lxaviersolist</t>
  </si>
  <si>
    <t>#Jerusalen es del pueblo #Palestino...reconocer #Jerusalen como capital de #Israel es reconocer "legítimo" el #apartheid #racismo #xenofobia #asesinatos #invasiones #terrorismo #despojo #islamofobia #nazismo #sionismo que #Israel a implementado contra #Palestina!! https://t.co/VO3mGMwcJ0</t>
  </si>
  <si>
    <t>Wed Dec 06 18:41:33 +0000 2017</t>
  </si>
  <si>
    <t>358567004</t>
  </si>
  <si>
    <t>http://pbs.twimg.com/profile_images/639159459927990273/QbkgAJA0_normal.jpg</t>
  </si>
  <si>
    <t>Cuenca, Ecuador</t>
  </si>
  <si>
    <t>http://twitter.com/lxaviersolist/statuses/938478535513165824</t>
  </si>
  <si>
    <t>{"hashtags":[{"text":"Jerusalen","indices":[0,10]},{"text":"Palestino","indices":[25,35]},{"text":"Jerusalen","indices":[48,58]},{"text":"Israel","indices":[75,82]},{"text":"apartheid","indices":[110,120]},{"text":"racismo","indices":[121,129]},{"text":"xenofobia","indices":[130,140]},{"text":"asesinatos","indices":[141,152]},{"text":"invasiones","indices":[153,164]},{"text":"terrorismo","indices":[165,176]},{"text":"despojo","indices":[177,185]},{"text":"islamofobia","indices":[186,198]},{"text":"nazismo","indices":[199,207]},{"text":"sionismo","indices":[208,217]},{"text":"Israel","indices":[222,229]},{"text":"Palestina","indices":[252,262]}],"symbols":[],"user_mentions":[],"urls":[{"url":"https://t.co/VO3mGMwcJ0","expanded_url":"https://twitter.com/bbcmundo/status/938475047525773313","display_url":"twitter.com/bbcmundo/statu…","indices":[265,288]}]}</t>
  </si>
  <si>
    <t>938471128175136768</t>
  </si>
  <si>
    <t>florenenero</t>
  </si>
  <si>
    <t>RT @opolipiveper_: #CandidatoLlegoTuHora #Piñera #Racismo #PiñeraRacista https://t.co/cXKnd8jPSy</t>
  </si>
  <si>
    <t>Wed Dec 06 18:12:07 +0000 2017</t>
  </si>
  <si>
    <t>2965135588</t>
  </si>
  <si>
    <t>http://pbs.twimg.com/profile_images/895242283360104452/s5o97hDf_normal.jpg</t>
  </si>
  <si>
    <t>globalistán</t>
  </si>
  <si>
    <t>http://twitter.com/florenenero/statuses/938471128175136768</t>
  </si>
  <si>
    <t>{"hashtags":[{"text":"CandidatoLlegoTuHora","indices":[19,40]},{"text":"Piñera","indices":[41,48]},{"text":"Racismo","indices":[49,57]},{"text":"PiñeraRacista","indices":[58,72]}],"symbols":[],"user_mentions":[{"screen_name":"opolipiveper_","name":"Óliver","id":81191224,"id_str":"81191224","indices":[3,17]}],"urls":[],"media":[{"id":938261406641676300,"id_str":"938261406641676288","indices":[73,96],"media_url":"http://pbs.twimg.com/ext_tw_video_thumb/938261406641676288/pu/img/w8XnfoxBsxjpaQ2E.jpg","media_url_https":"https://pbs.twimg.com/ext_tw_video_thumb/938261406641676288/pu/img/w8XnfoxBsxjpaQ2E.jpg","url":"https://t.co/cXKnd8jPSy","display_url":"pic.twitter.com/cXKnd8jPSy","expanded_url":"https://twitter.com/opolipiveper_/status/938261607137779712/video/1","type":"photo","sizes":{"small":{"w":680,"h":383,"resize":"fit"},"medium":{"w":1200,"h":675,"resize":"fit"},"large":{"w":1280,"h":720,"resize":"fit"},"thumb":{"w":150,"h":150,"resize":"crop"}},"source_status_id":938261607137779700,"source_status_id_str":"938261607137779712","source_user_id":81191224,"source_user_id_str":"81191224"}]}</t>
  </si>
  <si>
    <t>938468482362101761</t>
  </si>
  <si>
    <t>luisN74</t>
  </si>
  <si>
    <t>Wed Dec 06 18:01:36 +0000 2017</t>
  </si>
  <si>
    <t>248407930</t>
  </si>
  <si>
    <t>http://pbs.twimg.com/profile_images/906673732323889153/C6ujxcZ0_normal.jpg</t>
  </si>
  <si>
    <t>http://twitter.com/luisN74/statuses/938468482362101761</t>
  </si>
  <si>
    <t>938464940377206785</t>
  </si>
  <si>
    <t>zaspiak</t>
  </si>
  <si>
    <t>Wed Dec 06 17:47:32 +0000 2017</t>
  </si>
  <si>
    <t>152746992</t>
  </si>
  <si>
    <t>http://pbs.twimg.com/profile_images/3339824170/0fa025ee03ea23ccdc8e63a3803352f9_normal.jpeg</t>
  </si>
  <si>
    <t>chile</t>
  </si>
  <si>
    <t>http://twitter.com/zaspiak/statuses/938464940377206785</t>
  </si>
  <si>
    <t>938462587439734784</t>
  </si>
  <si>
    <t>JanoPinkmann</t>
  </si>
  <si>
    <t>Wed Dec 06 17:38:11 +0000 2017</t>
  </si>
  <si>
    <t>46960168</t>
  </si>
  <si>
    <t>http://pbs.twimg.com/profile_images/918338679247998976/3y17RfOD_normal.jpg</t>
  </si>
  <si>
    <t>Maipú, Chile</t>
  </si>
  <si>
    <t>http://twitter.com/JanoPinkmann/statuses/938462587439734784</t>
  </si>
  <si>
    <t>938458894426353664</t>
  </si>
  <si>
    <t>Muzasite</t>
  </si>
  <si>
    <t>Websérie sobre jovens negros e gays será lançada nesta quinta-feira em BH https://t.co/7UeTJIPXt2 #racismo #negritude #UNA #Viador #LGBT #LGBTQI #Queer #Gay #BeloHorizonte #BH #Websérie #Muza @unaoficial</t>
  </si>
  <si>
    <t>Wed Dec 06 17:23:30 +0000 2017</t>
  </si>
  <si>
    <t>18884010</t>
  </si>
  <si>
    <t>http://pbs.twimg.com/profile_images/644893930966904832/Cbqs40ON_normal.jpg</t>
  </si>
  <si>
    <t>http://twitter.com/Muzasite/statuses/938458894426353664</t>
  </si>
  <si>
    <t>{"hashtags":[{"text":"racismo","indices":[98,106]},{"text":"negritude","indices":[107,117]},{"text":"UNA","indices":[118,122]},{"text":"Viador","indices":[123,130]},{"text":"LGBT","indices":[131,136]},{"text":"LGBTQI","indices":[137,144]},{"text":"Queer","indices":[145,151]},{"text":"Gay","indices":[152,156]},{"text":"BeloHorizonte","indices":[157,171]},{"text":"BH","indices":[172,175]},{"text":"Websérie","indices":[176,185]},{"text":"Muza","indices":[186,191]}],"symbols":[],"user_mentions":[{"screen_name":"unaoficial","name":"Una Oficial","id":78652685,"id_str":"78652685","indices":[192,203]}],"urls":[{"url":"https://t.co/7UeTJIPXt2","expanded_url":"http://bit.ly/2AxBboY","display_url":"bit.ly/2AxBboY","indices":[74,97]}]}</t>
  </si>
  <si>
    <t>938457697367789568</t>
  </si>
  <si>
    <t>silcaccia2</t>
  </si>
  <si>
    <t>RT @redintegraorg: Presentación del libro #Genómica Mestiza. Razón, nación y #ciencia en #Latinoamérica. #Racismo #Mestizaje https://t.co/y5l4WARFir</t>
  </si>
  <si>
    <t>Wed Dec 06 17:18:45 +0000 2017</t>
  </si>
  <si>
    <t>774100670274121728</t>
  </si>
  <si>
    <t>http://pbs.twimg.com/profile_images/790901905585307648/g11BvXe1_normal.jpg</t>
  </si>
  <si>
    <t>Chilecito, La Rioja</t>
  </si>
  <si>
    <t>http://twitter.com/silcaccia2/statuses/938457697367789568</t>
  </si>
  <si>
    <t>{"hashtags":[{"text":"Genómica","indices":[42,51]},{"text":"ciencia","indices":[77,85]},{"text":"Latinoamérica","indices":[89,103]},{"text":"Racismo","indices":[105,113]},{"text":"Mestizaje","indices":[114,124]}],"symbols":[],"user_mentions":[{"screen_name":"redintegraorg","name":"Red Integra","id":3060561872,"id_str":"3060561872","indices":[3,17]}],"urls":[]}</t>
  </si>
  <si>
    <t>938457197671075841</t>
  </si>
  <si>
    <t>jujubaspfvr</t>
  </si>
  <si>
    <t>@vanessafey @RodCunha Esses dias um sujeito me disse que eu preciso tomar sol nas pernas #racismo</t>
  </si>
  <si>
    <t>Wed Dec 06 17:16:46 +0000 2017</t>
  </si>
  <si>
    <t>43102555</t>
  </si>
  <si>
    <t>vanessafey</t>
  </si>
  <si>
    <t>1561215864</t>
  </si>
  <si>
    <t>938448757250805761</t>
  </si>
  <si>
    <t>http://pbs.twimg.com/profile_images/931362770704007169/YW1_yXqf_normal.jpg</t>
  </si>
  <si>
    <t>http://twitter.com/jujubaspfvr/statuses/938457197671075841</t>
  </si>
  <si>
    <t>{"hashtags":[{"text":"racismo","indices":[89,97]}],"symbols":[],"user_mentions":[{"screen_name":"vanessafey","name":"Vanessa Araújo Fey","id":43102555,"id_str":"43102555","indices":[0,11]},{"screen_name":"RodCunha","name":"Rodrigo Cunha","id":1561524560,"id_str":"1561524560","indices":[12,21]}],"urls":[]}</t>
  </si>
  <si>
    <t>938454474229780482</t>
  </si>
  <si>
    <t>LeHorla666</t>
  </si>
  <si>
    <t>#España #racismo Estos españolitos fascistas y radicales resultan tan ridículos. No extraña que #Catalunya los quiera mandar a tomar por el cu...  https://t.co/NjFQupbDSK</t>
  </si>
  <si>
    <t>Wed Dec 06 17:05:56 +0000 2017</t>
  </si>
  <si>
    <t>98770970</t>
  </si>
  <si>
    <t>http://pbs.twimg.com/profile_images/905070105477992448/iFudqmtq_normal.jpg</t>
  </si>
  <si>
    <t>http://twitter.com/LeHorla666/statuses/938454474229780482</t>
  </si>
  <si>
    <t>{"hashtags":[{"text":"España","indices":[0,7]},{"text":"racismo","indices":[8,16]},{"text":"Catalunya","indices":[96,106]}],"symbols":[],"user_mentions":[],"urls":[{"url":"https://t.co/NjFQupbDSK","expanded_url":"http://www.proceso.com.mx/512136/huele-a-podrido-en-espana","display_url":"proceso.com.mx/512136/huele-a…","indices":[147,170]}]}</t>
  </si>
  <si>
    <t>938452960627052547</t>
  </si>
  <si>
    <t>Wed Dec 06 16:59:56 +0000 2017</t>
  </si>
  <si>
    <t>http://twitter.com/sergio_caloca/statuses/938452960627052547</t>
  </si>
  <si>
    <t>938452124542914560</t>
  </si>
  <si>
    <t>chuncharoja</t>
  </si>
  <si>
    <t>RT @Zurdo_Bohemio: Chile avanza contra el #racismo. El mundo avanza contra el racismo. Piñera? #Piñera significa retroceso https://t.co/7AFjzEAtyH</t>
  </si>
  <si>
    <t>Wed Dec 06 16:56:36 +0000 2017</t>
  </si>
  <si>
    <t>369134602</t>
  </si>
  <si>
    <t>http://pbs.twimg.com/profile_images/2707606995/2b066a7f56fa50992838cd37b3cdb948_normal.png</t>
  </si>
  <si>
    <t>http://twitter.com/chuncharoja/statuses/938452124542914560</t>
  </si>
  <si>
    <t>{"hashtags":[{"text":"racismo","indices":[42,50]},{"text":"Piñera","indices":[95,102]}],"symbols":[],"user_mentions":[{"screen_name":"Zurdo_Bohemio","name":"Rod Salinas Corona","id":55692324,"id_str":"55692324","indices":[3,17]}],"urls":[]}</t>
  </si>
  <si>
    <t>938451781822148611</t>
  </si>
  <si>
    <t>JaMi_Loza</t>
  </si>
  <si>
    <t>@sol_deportiva @futbolecuador: Gesto racista le costaría el Mundial. Edwin #Cardona podría quedarse fuera de #Rusia2018 por lo que hizo ante Corea del Sur #racismo https://t.co/1Wv2QJAop6 https://t.co/XLIoTqx7Cr</t>
  </si>
  <si>
    <t>Wed Dec 06 16:55:15 +0000 2017</t>
  </si>
  <si>
    <t>149256712</t>
  </si>
  <si>
    <t>sol_deportiva</t>
  </si>
  <si>
    <t>259899921</t>
  </si>
  <si>
    <t>http://pbs.twimg.com/profile_images/1373129982/227198_213759535315152_100000433207443_782185_2916615_n_normal.jpg</t>
  </si>
  <si>
    <t>Toronto, Canada</t>
  </si>
  <si>
    <t>http://twitter.com/JaMi_Loza/statuses/938451781822148611</t>
  </si>
  <si>
    <t>{"hashtags":[{"text":"Cardona","indices":[75,83]},{"text":"Rusia2018","indices":[109,119]},{"text":"racismo","indices":[155,163]}],"symbols":[],"user_mentions":[{"screen_name":"sol_deportiva","name":"Soledad Rodríguez","id":149256712,"id_str":"149256712","indices":[0,14]},{"screen_name":"futbolecuador","name":"futbolecuador.com","id":37717733,"id_str":"37717733","indices":[15,29]}],"urls":[{"url":"https://t.co/1Wv2QJAop6","expanded_url":"http://en.fut.ec/?l=86350","display_url":"en.fut.ec/?l=86350","indices":[164,187]}],"media":[{"id":938442558715314200,"id_str":"938442558715314176","indices":[188,211],"media_url":"http://pbs.twimg.com/media/DQYEiPpVwAAL8WI.jpg","media_url_https":"https://pbs.twimg.com/media/DQYEiPpVwAAL8WI.jpg","url":"https://t.co/XLIoTqx7Cr","display_url":"pic.twitter.com/XLIoTqx7Cr","expanded_url":"https://twitter.com/futbolecuador/status/938442561869438976/photo/1","type":"photo","sizes":{"small":{"w":640,"h":360,"resize":"fit"},"medium":{"w":640,"h":360,"resize":"fit"},"thumb":{"w":150,"h":150,"resize":"crop"},"large":{"w":640,"h":360,"resize":"fit"}},"source_status_id":938442561869439000,"source_status_id_str":"938442561869438976","source_user_id":37717733,"source_user_id_str":"37717733"}]}</t>
  </si>
  <si>
    <t>938451733839273984</t>
  </si>
  <si>
    <t>@DavilaAurelio @futbolecuador: Gesto racista le costaría el Mundial. Edwin #Cardona podría quedarse fuera de #Rusia2018 por lo que hizo ante Corea del Sur #racismo https://t.co/1Wv2QJAop6 https://t.co/XLIoTqx7Cr</t>
  </si>
  <si>
    <t>Wed Dec 06 16:55:03 +0000 2017</t>
  </si>
  <si>
    <t>191076302</t>
  </si>
  <si>
    <t>DavilaAurelio</t>
  </si>
  <si>
    <t>http://twitter.com/JaMi_Loza/statuses/938451733839273984</t>
  </si>
  <si>
    <t>{"hashtags":[{"text":"Cardona","indices":[75,83]},{"text":"Rusia2018","indices":[109,119]},{"text":"racismo","indices":[155,163]}],"symbols":[],"user_mentions":[{"screen_name":"DavilaAurelio","name":"Aurelio Dávila","id":191076302,"id_str":"191076302","indices":[0,14]},{"screen_name":"futbolecuador","name":"futbolecuador.com","id":37717733,"id_str":"37717733","indices":[15,29]}],"urls":[{"url":"https://t.co/1Wv2QJAop6","expanded_url":"http://en.fut.ec/?l=86350","display_url":"en.fut.ec/?l=86350","indices":[164,187]}],"media":[{"id":938442558715314200,"id_str":"938442558715314176","indices":[188,211],"media_url":"http://pbs.twimg.com/media/DQYEiPpVwAAL8WI.jpg","media_url_https":"https://pbs.twimg.com/media/DQYEiPpVwAAL8WI.jpg","url":"https://t.co/XLIoTqx7Cr","display_url":"pic.twitter.com/XLIoTqx7Cr","expanded_url":"https://twitter.com/futbolecuador/status/938442561869438976/photo/1","type":"photo","sizes":{"small":{"w":640,"h":360,"resize":"fit"},"medium":{"w":640,"h":360,"resize":"fit"},"thumb":{"w":150,"h":150,"resize":"crop"},"large":{"w":640,"h":360,"resize":"fit"}},"source_status_id":938442561869439000,"source_status_id_str":"938442561869438976","source_user_id":37717733,"source_user_id_str":"37717733"}]}</t>
  </si>
  <si>
    <t>938449548149755905</t>
  </si>
  <si>
    <t>victorsaragon61</t>
  </si>
  <si>
    <t>Wed Dec 06 16:46:22 +0000 2017</t>
  </si>
  <si>
    <t>3581152648</t>
  </si>
  <si>
    <t>http://pbs.twimg.com/profile_images/888005287524937728/UyH55tF6_normal.jpg</t>
  </si>
  <si>
    <t>http://twitter.com/victorsaragon61/statuses/938449548149755905</t>
  </si>
  <si>
    <t>@RodCunha já ouvi isso também kkkkkk. A mulher disse: vc mora aqui? Com essa cor? #racismo</t>
  </si>
  <si>
    <t>Wed Dec 06 16:43:13 +0000 2017</t>
  </si>
  <si>
    <t>1561524560</t>
  </si>
  <si>
    <t>RodCunha</t>
  </si>
  <si>
    <t>938447224949952514</t>
  </si>
  <si>
    <t>http://pbs.twimg.com/profile_images/765164666473644033/antLXsan_normal.jpg</t>
  </si>
  <si>
    <t>http://twitter.com/vanessafey/statuses/938448757250805761</t>
  </si>
  <si>
    <t>{"hashtags":[{"text":"racismo","indices":[82,90]}],"symbols":[],"user_mentions":[{"screen_name":"RodCunha","name":"Rodrigo Cunha","id":1561524560,"id_str":"1561524560","indices":[0,9]}],"urls":[]}</t>
  </si>
  <si>
    <t>938446518499061761</t>
  </si>
  <si>
    <t>_AmandaaAlves</t>
  </si>
  <si>
    <t>Wed Dec 06 16:34:20 +0000 2017</t>
  </si>
  <si>
    <t>375304101</t>
  </si>
  <si>
    <t>http://pbs.twimg.com/profile_images/940265177697497088/s-dVgZbm_normal.jpg</t>
  </si>
  <si>
    <t>Natal, Brasil</t>
  </si>
  <si>
    <t>http://twitter.com/_AmandaaAlves/statuses/938446518499061761</t>
  </si>
  <si>
    <t>938443165962592257</t>
  </si>
  <si>
    <t>giselespfc</t>
  </si>
  <si>
    <t>#ErikaJanuza  a louca! 
Da próxima vez que me disserem que posso parcelar,  vou processar.  #Racismo #SQN</t>
  </si>
  <si>
    <t>Wed Dec 06 16:21:00 +0000 2017</t>
  </si>
  <si>
    <t>88635000</t>
  </si>
  <si>
    <t>http://pbs.twimg.com/profile_images/878094246183612416/tLvk2o_d_normal.jpg</t>
  </si>
  <si>
    <t>http://twitter.com/giselespfc/statuses/938443165962592257</t>
  </si>
  <si>
    <t>{"hashtags":[{"text":"ErikaJanuza","indices":[0,12]},{"text":"Racismo","indices":[92,100]},{"text":"SQN","indices":[101,105]}],"symbols":[],"user_mentions":[],"urls":[]}</t>
  </si>
  <si>
    <t>938442561869438976</t>
  </si>
  <si>
    <t>Gesto racista le costaría el Mundial. Edwin #Cardona podría quedarse fuera de #Rusia2018 por lo que hizo ante Corea del Sur #racismo https://t.co/IXDaOvJBcb https://t.co/PGYf5YsKcE</t>
  </si>
  <si>
    <t>Wed Dec 06 16:18:36 +0000 2017</t>
  </si>
  <si>
    <t>http://twitter.com/futbolecuador/statuses/938442561869438976</t>
  </si>
  <si>
    <t>{"hashtags":[{"text":"Cardona","indices":[44,52]},{"text":"Rusia2018","indices":[78,88]},{"text":"racismo","indices":[124,132]}],"symbols":[],"user_mentions":[],"urls":[{"url":"https://t.co/IXDaOvJBcb","expanded_url":"http://en.fut.ec/?l=86350","display_url":"en.fut.ec/?l=86350","indices":[133,156]}],"media":[{"id":938442558715314200,"id_str":"938442558715314176","indices":[157,180],"media_url":"http://pbs.twimg.com/media/DQYEiPpVwAAL8WI.jpg","media_url_https":"https://pbs.twimg.com/media/DQYEiPpVwAAL8WI.jpg","url":"https://t.co/PGYf5YsKcE","display_url":"pic.twitter.com/PGYf5YsKcE","expanded_url":"https://twitter.com/futbolecuador/status/938442561869438976/photo/1","type":"photo","sizes":{"small":{"w":640,"h":360,"resize":"fit"},"medium":{"w":640,"h":360,"resize":"fit"},"thumb":{"w":150,"h":150,"resize":"crop"},"large":{"w":640,"h":360,"resize":"fit"}}}]}</t>
  </si>
  <si>
    <t>938442127926808577</t>
  </si>
  <si>
    <t>O_GarciaObregon</t>
  </si>
  <si>
    <t>La lectura que hizo @EduardoGaleano del poema de Léopold Senghor muestra lo que hablar de colores implica, algo que sigue vigente: el #racismo en la lengua que heredamos... https://t.co/plOA9BprrB</t>
  </si>
  <si>
    <t>Wed Dec 06 16:16:53 +0000 2017</t>
  </si>
  <si>
    <t>938049703064809472</t>
  </si>
  <si>
    <t>http://pbs.twimg.com/profile_images/938055473483350016/ikAtZa7S_normal.jpg</t>
  </si>
  <si>
    <t>London, England</t>
  </si>
  <si>
    <t>http://twitter.com/O_GarciaObregon/statuses/938442127926808577</t>
  </si>
  <si>
    <t>{"hashtags":[{"text":"racismo","indices":[134,142]}],"symbols":[],"user_mentions":[{"screen_name":"EduardoGaleano","name":"Eduardo Galeano","id":83701499,"id_str":"83701499","indices":[20,35]}],"urls":[],"media":[{"id":938441248326737900,"id_str":"938441248326737922","indices":[173,196],"media_url":"http://pbs.twimg.com/ext_tw_video_thumb/938441248326737922/pu/img/tEoMrT_yHi1Rsc7I.jpg","media_url_https":"https://pbs.twimg.com/ext_tw_video_thumb/938441248326737922/pu/img/tEoMrT_yHi1Rsc7I.jpg","url":"https://t.co/plOA9BprrB","display_url":"pic.twitter.com/plOA9BprrB","expanded_url":"https://twitter.com/O_GarciaObregon/status/938442127926808577/video/1","type":"photo","sizes":{"medium":{"w":400,"h":300,"resize":"fit"},"large":{"w":400,"h":300,"resize":"fit"},"thumb":{"w":150,"h":150,"resize":"crop"},"small":{"w":400,"h":300,"resize":"fit"}}}]}</t>
  </si>
  <si>
    <t>938442062772494336</t>
  </si>
  <si>
    <t>_NicoCorrea</t>
  </si>
  <si>
    <t>Wed Dec 06 16:16:37 +0000 2017</t>
  </si>
  <si>
    <t>344082607</t>
  </si>
  <si>
    <t>http://pbs.twimg.com/profile_images/770697089823215617/JKkuD1wU_normal.jpg</t>
  </si>
  <si>
    <t>http://twitter.com/_NicoCorrea/statuses/938442062772494336</t>
  </si>
  <si>
    <t>938435119416737793</t>
  </si>
  <si>
    <t>Tirolocomcquake</t>
  </si>
  <si>
    <t>Wed Dec 06 15:49:02 +0000 2017</t>
  </si>
  <si>
    <t>142789511</t>
  </si>
  <si>
    <t>http://pbs.twimg.com/profile_images/528712486078672897/oUVKKXYZ_normal.jpeg</t>
  </si>
  <si>
    <t>ÜT: 38.870990, -77.055960</t>
  </si>
  <si>
    <t>http://twitter.com/Tirolocomcquake/statuses/938435119416737793</t>
  </si>
  <si>
    <t>938434479902904320</t>
  </si>
  <si>
    <t>karendacuf</t>
  </si>
  <si>
    <t>Wed Dec 06 15:46:29 +0000 2017</t>
  </si>
  <si>
    <t>159101305</t>
  </si>
  <si>
    <t>http://pbs.twimg.com/profile_images/781249831285186560/i70juT3__normal.jpg</t>
  </si>
  <si>
    <t>Llaillay, Chile</t>
  </si>
  <si>
    <t>http://twitter.com/karendacuf/statuses/938434479902904320</t>
  </si>
  <si>
    <t>938432818966822913</t>
  </si>
  <si>
    <t>cesarrezerr</t>
  </si>
  <si>
    <t>Wed Dec 06 15:39:53 +0000 2017</t>
  </si>
  <si>
    <t>91333393</t>
  </si>
  <si>
    <t>http://pbs.twimg.com/profile_images/894243438182490112/889o2E2u_normal.jpg</t>
  </si>
  <si>
    <t>Montreal - CA</t>
  </si>
  <si>
    <t>http://twitter.com/cesarrezerr/statuses/938432818966822913</t>
  </si>
  <si>
    <t>938432670882762752</t>
  </si>
  <si>
    <t>#consciencianegra #democracia #liberdade #paz #culturaafro #culturabrasileira #culturanegra #racismo #preconceito https://t.co/nC2aUnwLD7</t>
  </si>
  <si>
    <t>Wed Dec 06 15:39:18 +0000 2017</t>
  </si>
  <si>
    <t>http://twitter.com/paubrazilis/statuses/938432670882762752</t>
  </si>
  <si>
    <t>{"hashtags":[{"text":"consciencianegra","indices":[0,17]},{"text":"democracia","indices":[18,29]},{"text":"liberdade","indices":[30,40]},{"text":"paz","indices":[41,45]},{"text":"culturaafro","indices":[46,58]},{"text":"culturabrasileira","indices":[59,77]},{"text":"culturanegra","indices":[78,91]},{"text":"racismo","indices":[92,100]},{"text":"preconceito","indices":[101,113]}],"symbols":[],"user_mentions":[],"urls":[],"media":[{"id":938432621100625900,"id_str":"938432621100625920","indices":[114,137],"media_url":"http://pbs.twimg.com/media/DQX7fzJXcAA6SkC.jpg","media_url_https":"https://pbs.twimg.com/media/DQX7fzJXcAA6SkC.jpg","url":"https://t.co/nC2aUnwLD7","display_url":"pic.twitter.com/nC2aUnwLD7","expanded_url":"https://twitter.com/paubrazilis/status/938432670882762752/photo/1","type":"photo","sizes":{"large":{"w":2048,"h":1635,"resize":"fit"},"thumb":{"w":150,"h":150,"resize":"crop"},"medium":{"w":1200,"h":958,"resize":"fit"},"small":{"w":680,"h":543,"resize":"fit"}}}]}</t>
  </si>
  <si>
    <t>938432097999613952</t>
  </si>
  <si>
    <t>mfuentessanchez</t>
  </si>
  <si>
    <t>RT @Gaz77Gz: #Racismo hay y es claro, pero lo de Tambriz son chillidos. #EUCongreso @mfuentessanchez</t>
  </si>
  <si>
    <t>Wed Dec 06 15:37:02 +0000 2017</t>
  </si>
  <si>
    <t>1688433084</t>
  </si>
  <si>
    <t>http://pbs.twimg.com/profile_images/846440965510455299/mri-VAMt_normal.jpg</t>
  </si>
  <si>
    <t>http://twitter.com/mfuentessanchez/statuses/938432097999613952</t>
  </si>
  <si>
    <t>{"hashtags":[{"text":"Racismo","indices":[13,21]},{"text":"EUCongreso","indices":[72,83]}],"symbols":[],"user_mentions":[{"screen_name":"Gaz77Gz","name":"Gustavo Zuleta","id":1949220937,"id_str":"1949220937","indices":[3,11]},{"screen_name":"mfuentessanchez","name":"Marielos","id":1688433084,"id_str":"1688433084","indices":[84,100]}],"urls":[]}</t>
  </si>
  <si>
    <t>938431778309771264</t>
  </si>
  <si>
    <t>Gaz77Gz</t>
  </si>
  <si>
    <t>#Racismo hay y es claro, pero lo de Tambriz son chillidos. #EUCongreso @mfuentessanchez</t>
  </si>
  <si>
    <t>Wed Dec 06 15:35:45 +0000 2017</t>
  </si>
  <si>
    <t>1949220937</t>
  </si>
  <si>
    <t>http://pbs.twimg.com/profile_images/936716978219372544/SJDYUUV5_normal.jpg</t>
  </si>
  <si>
    <t>http://twitter.com/Gaz77Gz/statuses/938431778309771264</t>
  </si>
  <si>
    <t>{"hashtags":[{"text":"Racismo","indices":[0,8]},{"text":"EUCongreso","indices":[59,70]}],"symbols":[],"user_mentions":[{"screen_name":"mfuentessanchez","name":"Marielos","id":1688433084,"id_str":"1688433084","indices":[71,87]}],"urls":[]}</t>
  </si>
  <si>
    <t>938431640610754561</t>
  </si>
  <si>
    <t>Zurdo_Bohemio</t>
  </si>
  <si>
    <t>Chile avanza contra el #racismo. El mundo avanza contra el racismo. Piñera? #Piñera significa retroceso https://t.co/7AFjzEAtyH</t>
  </si>
  <si>
    <t>Wed Dec 06 15:35:12 +0000 2017</t>
  </si>
  <si>
    <t>55692324</t>
  </si>
  <si>
    <t>http://pbs.twimg.com/profile_images/926613032754647040/86aRKxOV_normal.jpg</t>
  </si>
  <si>
    <t>http://twitter.com/Zurdo_Bohemio/statuses/938431640610754561</t>
  </si>
  <si>
    <t>{"hashtags":[{"text":"racismo","indices":[23,31]},{"text":"Piñera","indices":[76,83]}],"symbols":[],"user_mentions":[],"urls":[],"media":[{"id":938428541452070900,"id_str":"938428541452070917","indices":[104,127],"media_url":"http://pbs.twimg.com/ext_tw_video_thumb/938428541452070917/pu/img/SmFUQ1Ga7oeIRb4r.jpg","media_url_https":"https://pbs.twimg.com/ext_tw_video_thumb/938428541452070917/pu/img/SmFUQ1Ga7oeIRb4r.jpg","url":"https://t.co/7AFjzEAtyH","display_url":"pic.twitter.com/7AFjzEAtyH","expanded_url":"https://twitter.com/Zurdo_Bohemio/status/938431640610754561/video/1","type":"photo","sizes":{"small":{"w":680,"h":383,"resize":"fit"},"medium":{"w":1200,"h":675,"resize":"fit"},"large":{"w":1280,"h":720,"resize":"fit"},"thumb":{"w":150,"h":150,"resize":"crop"}}}]}</t>
  </si>
  <si>
    <t>938431240876605441</t>
  </si>
  <si>
    <t>andresveas</t>
  </si>
  <si>
    <t>"y ahora la modelo de chocolate con crema chantilly en la boca" #TiemposMejores o #tiempospeores #piñera #racismo #FelizMiercoles https://t.co/uXzNY9UPEn</t>
  </si>
  <si>
    <t>Wed Dec 06 15:33:37 +0000 2017</t>
  </si>
  <si>
    <t>54916703</t>
  </si>
  <si>
    <t>http://pbs.twimg.com/profile_images/820535550004359168/lBvQ116P_normal.jpg</t>
  </si>
  <si>
    <t>in the nave of oblivion</t>
  </si>
  <si>
    <t>http://twitter.com/andresveas/statuses/938431240876605441</t>
  </si>
  <si>
    <t>{"hashtags":[{"text":"TiemposMejores","indices":[64,79]},{"text":"tiempospeores","indices":[82,96]},{"text":"piñera","indices":[97,104]},{"text":"racismo","indices":[105,113]},{"text":"FelizMiercoles","indices":[114,129]}],"symbols":[],"user_mentions":[],"urls":[],"media":[{"id":938431225017942000,"id_str":"938431225017942016","indices":[130,153],"media_url":"http://pbs.twimg.com/media/DQX6OiVUQAAYI-X.jpg","media_url_https":"https://pbs.twimg.com/media/DQX6OiVUQAAYI-X.jpg","url":"https://t.co/uXzNY9UPEn","display_url":"pic.twitter.com/uXzNY9UPEn","expanded_url":"https://twitter.com/andresveas/status/938431240876605441/photo/1","type":"photo","sizes":{"medium":{"w":960,"h":1200,"resize":"fit"},"thumb":{"w":150,"h":150,"resize":"crop"},"small":{"w":544,"h":680,"resize":"fit"},"large":{"w":1080,"h":1350,"resize":"fit"}}}]}</t>
  </si>
  <si>
    <t>938418656626782209</t>
  </si>
  <si>
    <t>LadyLaberintoMe</t>
  </si>
  <si>
    <t>Wed Dec 06 14:43:37 +0000 2017</t>
  </si>
  <si>
    <t>534433695</t>
  </si>
  <si>
    <t>http://pbs.twimg.com/profile_images/926809682236157953/5KAQDl94_normal.jpg</t>
  </si>
  <si>
    <t xml:space="preserve">Aquí y ahora </t>
  </si>
  <si>
    <t>http://twitter.com/LadyLaberintoMe/statuses/938418656626782209</t>
  </si>
  <si>
    <t>938410777836511233</t>
  </si>
  <si>
    <t>Wed Dec 06 14:12:18 +0000 2017</t>
  </si>
  <si>
    <t>http://twitter.com/rockabillense/statuses/938410777836511233</t>
  </si>
  <si>
    <t>938409089675268098</t>
  </si>
  <si>
    <t>berniap</t>
  </si>
  <si>
    <t>Una versión local de Donald? #discriminacion #racismo #Xenofobia https://t.co/SzHASzjyAh</t>
  </si>
  <si>
    <t>Wed Dec 06 14:05:36 +0000 2017</t>
  </si>
  <si>
    <t>99305539</t>
  </si>
  <si>
    <t>http://pbs.twimg.com/profile_images/938734871878385666/uECHU9lY_normal.jpg</t>
  </si>
  <si>
    <t>habito el sistema solar *</t>
  </si>
  <si>
    <t>http://twitter.com/berniap/statuses/938409089675268098</t>
  </si>
  <si>
    <t>{"hashtags":[{"text":"discriminacion","indices":[29,44]},{"text":"racismo","indices":[45,53]},{"text":"Xenofobia","indices":[54,64]}],"symbols":[],"user_mentions":[],"urls":[{"url":"https://t.co/SzHASzjyAh","expanded_url":"https://twitter.com/cooperativa/status/938371160709980160","display_url":"twitter.com/cooperativa/st…","indices":[65,88]}]}</t>
  </si>
  <si>
    <t>938408700926136327</t>
  </si>
  <si>
    <t>Wed Dec 06 14:04:03 +0000 2017</t>
  </si>
  <si>
    <t>http://twitter.com/RamiroGiganti/statuses/938408700926136327</t>
  </si>
  <si>
    <t>938406985837481984</t>
  </si>
  <si>
    <t>El gobierno de la Ciudad Autónoma de Buenos Aires clausuró la sede del Movimiento Afrocultural #Racismo https://t.co/FHWwR8lefG</t>
  </si>
  <si>
    <t>Wed Dec 06 13:57:14 +0000 2017</t>
  </si>
  <si>
    <t>http://twitter.com/adrianacarr/statuses/938406985837481984</t>
  </si>
  <si>
    <t>{"hashtags":[{"text":"Racismo","indices":[95,103]}],"symbols":[],"user_mentions":[],"urls":[],"media":[{"id":938406967579697200,"id_str":"938406967579697152","indices":[104,127],"media_url":"http://pbs.twimg.com/media/DQXkKkVW4AAddt2.jpg","media_url_https":"https://pbs.twimg.com/media/DQXkKkVW4AAddt2.jpg","url":"https://t.co/FHWwR8lefG","display_url":"pic.twitter.com/FHWwR8lefG","expanded_url":"https://twitter.com/adrianacarr/status/938406985837481984/photo/1","type":"photo","sizes":{"large":{"w":449,"h":199,"resize":"fit"},"medium":{"w":449,"h":199,"resize":"fit"},"small":{"w":449,"h":199,"resize":"fit"},"thumb":{"w":150,"h":150,"resize":"crop"}}}]}</t>
  </si>
  <si>
    <t>938402918050488320</t>
  </si>
  <si>
    <t>aledumiranda</t>
  </si>
  <si>
    <t>Wed Dec 06 13:41:05 +0000 2017</t>
  </si>
  <si>
    <t>2513716519</t>
  </si>
  <si>
    <t>http://pbs.twimg.com/profile_images/678716195957317633/rLJIfm92_normal.jpg</t>
  </si>
  <si>
    <t>http://twitter.com/aledumiranda/statuses/938402918050488320</t>
  </si>
  <si>
    <t>938400754490118144</t>
  </si>
  <si>
    <t>mypanamalawyer</t>
  </si>
  <si>
    <t>@Union_Europea @ICIJorg @attac Estan Delaware y UK en #ListaNegraGuaridasFiscales de Union Europea @unioneuropeaven @EUCouncil @eu_eeas ? Por supuesto que no. #Racismo #Hipocresia #Colonialismo https://t.co/ENUKOJ3Lt5</t>
  </si>
  <si>
    <t>Wed Dec 06 13:32:29 +0000 2017</t>
  </si>
  <si>
    <t>283806364</t>
  </si>
  <si>
    <t>Union_Europea</t>
  </si>
  <si>
    <t>75621278</t>
  </si>
  <si>
    <t>938398192663781376</t>
  </si>
  <si>
    <t>http://pbs.twimg.com/profile_images/424608466/avenidabalboa_normal.JPG</t>
  </si>
  <si>
    <t>http://twitter.com/mypanamalawyer/statuses/938400754490118144</t>
  </si>
  <si>
    <t>{"hashtags":[{"text":"ListaNegraGuaridasFiscales","indices":[54,81]},{"text":"Racismo","indices":[159,167]},{"text":"Hipocresia","indices":[168,179]},{"text":"Colonialismo","indices":[180,193]}],"symbols":[],"user_mentions":[{"screen_name":"Union_Europea","name":"Unión Europea","id":283806364,"id_str":"283806364","indices":[0,14]},{"screen_name":"ICIJorg","name":"ICIJ","id":131935861,"id_str":"131935861","indices":[15,23]},{"screen_name":"attac","name":"attac","id":11041512,"id_str":"11041512","indices":[24,30]},{"screen_name":"unioneuropeaven","name":"Union Europea","id":2401543662,"id_str":"2401543662","indices":[99,115]},{"screen_name":"EUCouncil","name":"EU Council","id":206717989,"id_str":"206717989","indices":[116,126]},{"screen_name":"eu_eeas","name":"EU External Action","id":80803819,"id_str":"80803819","indices":[127,135]}],"urls":[],"media":[{"id":938400738753081300,"id_str":"938400738753081345","indices":[194,217],"media_url":"http://pbs.twimg.com/media/DQXegAJXcAEj0DC.jpg","media_url_https":"https://pbs.twimg.com/media/DQXegAJXcAEj0DC.jpg","url":"https://t.co/ENUKOJ3Lt5","display_url":"pic.twitter.com/ENUKOJ3Lt5","expanded_url":"https://twitter.com/mypanamalawyer/status/938400754490118144/photo/1","type":"photo","sizes":{"large":{"w":1024,"h":768,"resize":"fit"},"small":{"w":680,"h":510,"resize":"fit"},"thumb":{"w":150,"h":150,"resize":"crop"},"medium":{"w":1024,"h":768,"resize":"fit"}}}]}</t>
  </si>
  <si>
    <t>938399831793504256</t>
  </si>
  <si>
    <t>@acostasamu @ICIJorg @attac Estan Delaware y UK en #ListaNegraGuaridasFiscales de Union Europea @unioneuropeaven @EUCouncil @eu_eeas ? Por supuesto que no. #Racismo #Hipocresia https://t.co/u3xe17twIg</t>
  </si>
  <si>
    <t>Wed Dec 06 13:28:49 +0000 2017</t>
  </si>
  <si>
    <t>573729744</t>
  </si>
  <si>
    <t>acostasamu</t>
  </si>
  <si>
    <t>938398413519032320</t>
  </si>
  <si>
    <t>http://twitter.com/mypanamalawyer/statuses/938399831793504256</t>
  </si>
  <si>
    <t>{"hashtags":[{"text":"ListaNegraGuaridasFiscales","indices":[51,78]},{"text":"Racismo","indices":[156,164]},{"text":"Hipocresia","indices":[165,176]}],"symbols":[],"user_mentions":[{"screen_name":"acostasamu","name":"Samuel Acosta","id":573729744,"id_str":"573729744","indices":[0,11]},{"screen_name":"ICIJorg","name":"ICIJ","id":131935861,"id_str":"131935861","indices":[12,20]},{"screen_name":"attac","name":"attac","id":11041512,"id_str":"11041512","indices":[21,27]},{"screen_name":"unioneuropeaven","name":"Union Europea","id":2401543662,"id_str":"2401543662","indices":[96,112]},{"screen_name":"EUCouncil","name":"EU Council","id":206717989,"id_str":"206717989","indices":[113,123]},{"screen_name":"eu_eeas","name":"EU External Action","id":80803819,"id_str":"80803819","indices":[124,132]}],"urls":[],"media":[{"id":938399817230929900,"id_str":"938399817230929921","indices":[177,200],"media_url":"http://pbs.twimg.com/media/DQXdqXNXUAE3nV-.jpg","media_url_https":"https://pbs.twimg.com/media/DQXdqXNXUAE3nV-.jpg","url":"https://t.co/u3xe17twIg","display_url":"pic.twitter.com/u3xe17twIg","expanded_url":"https://twitter.com/mypanamalawyer/status/938399831793504256/photo/1","type":"photo","sizes":{"large":{"w":1024,"h":768,"resize":"fit"},"small":{"w":680,"h":510,"resize":"fit"},"thumb":{"w":150,"h":150,"resize":"crop"},"medium":{"w":1024,"h":768,"resize":"fit"}}}]}</t>
  </si>
  <si>
    <t>938399056698707968</t>
  </si>
  <si>
    <t>Cleide38288296</t>
  </si>
  <si>
    <t>Wed Dec 06 13:25:44 +0000 2017</t>
  </si>
  <si>
    <t>933876429216993280</t>
  </si>
  <si>
    <t>http://pbs.twimg.com/profile_images/933896941280391169/CPmvpEb2_normal.jpg</t>
  </si>
  <si>
    <t>Centro, Rio de Janeiro</t>
  </si>
  <si>
    <t>http://twitter.com/Cleide38288296/statuses/938399056698707968</t>
  </si>
  <si>
    <t>938397809996455936</t>
  </si>
  <si>
    <t>barbarabbok</t>
  </si>
  <si>
    <t>Wed Dec 06 13:20:47 +0000 2017</t>
  </si>
  <si>
    <t>2752272437</t>
  </si>
  <si>
    <t>http://pbs.twimg.com/profile_images/788750686582374401/exoPIFne_normal.jpg</t>
  </si>
  <si>
    <t>http://twitter.com/barbarabbok/statuses/938397809996455936</t>
  </si>
  <si>
    <t>938396638044975105</t>
  </si>
  <si>
    <t>KarenRegreso</t>
  </si>
  <si>
    <t>Wed Dec 06 13:16:07 +0000 2017</t>
  </si>
  <si>
    <t>2384043481</t>
  </si>
  <si>
    <t>http://pbs.twimg.com/profile_images/443771315657261057/2CSnDu44_normal.jpeg</t>
  </si>
  <si>
    <t>http://twitter.com/KarenRegreso/statuses/938396638044975105</t>
  </si>
  <si>
    <t>938396333936914433</t>
  </si>
  <si>
    <t>Gislian_M</t>
  </si>
  <si>
    <t>Wed Dec 06 13:14:55 +0000 2017</t>
  </si>
  <si>
    <t>748702884670369792</t>
  </si>
  <si>
    <t>http://pbs.twimg.com/profile_images/907009628504039425/syuQCSKx_normal.jpg</t>
  </si>
  <si>
    <t>http://twitter.com/Gislian_M/statuses/938396333936914433</t>
  </si>
  <si>
    <t>938395970152402945</t>
  </si>
  <si>
    <t>laguna_jcl</t>
  </si>
  <si>
    <t>Wed Dec 06 13:13:28 +0000 2017</t>
  </si>
  <si>
    <t>4465245203</t>
  </si>
  <si>
    <t>http://pbs.twimg.com/profile_images/679302876175458304/XosOUQ1b_normal.jpg</t>
  </si>
  <si>
    <t>http://twitter.com/laguna_jcl/statuses/938395970152402945</t>
  </si>
  <si>
    <t>938394793478164481</t>
  </si>
  <si>
    <t>lucasan80</t>
  </si>
  <si>
    <t>Wed Dec 06 13:08:47 +0000 2017</t>
  </si>
  <si>
    <t>353633742</t>
  </si>
  <si>
    <t>http://pbs.twimg.com/profile_images/925657207512944640/jTpmEGX9_normal.jpg</t>
  </si>
  <si>
    <t xml:space="preserve">Mar del Plata </t>
  </si>
  <si>
    <t>http://twitter.com/lucasan80/statuses/938394793478164481</t>
  </si>
  <si>
    <t>938394327205769221</t>
  </si>
  <si>
    <t>LacanFreudJung</t>
  </si>
  <si>
    <t>Wed Dec 06 13:06:56 +0000 2017</t>
  </si>
  <si>
    <t>4696697814</t>
  </si>
  <si>
    <t>http://pbs.twimg.com/profile_images/915353637689405440/c7XyJvTp_normal.jpg</t>
  </si>
  <si>
    <t>http://twitter.com/LacanFreudJung/statuses/938394327205769221</t>
  </si>
  <si>
    <t>938394275070578694</t>
  </si>
  <si>
    <t>El gobierno de la Ciudad Autónoma de Buenos Aires clausuró la sede del Movimiento Afrocultural #Racismo</t>
  </si>
  <si>
    <t>Wed Dec 06 13:06:44 +0000 2017</t>
  </si>
  <si>
    <t>http://twitter.com/adrianacarr/statuses/938394275070578694</t>
  </si>
  <si>
    <t>{"hashtags":[{"text":"Racismo","indices":[95,103]}],"symbols":[],"user_mentions":[],"urls":[]}</t>
  </si>
  <si>
    <t>938380382256459776</t>
  </si>
  <si>
    <t>"Estamos todos em situação de vulnerabilidade (...) Não adianta tolerar e não me incluir. Somente respeito não nos interessa. Esse papo de te respeito mas não te incluo é muito pouco, nos marginaliza. Libertar é nos dar condições de vida" ✊
https://t.co/ztvgJjU1gt #Racismo</t>
  </si>
  <si>
    <t>Wed Dec 06 12:11:32 +0000 2017</t>
  </si>
  <si>
    <t>http://twitter.com/revoltapreta/statuses/938380382256459776</t>
  </si>
  <si>
    <t>{"hashtags":[{"text":"Racismo","indices":[266,274]}],"symbols":[],"user_mentions":[],"urls":[{"url":"https://t.co/ztvgJjU1gt","expanded_url":"http://www.folhamax.com.br/cidades/maioria-das-vitimas-de-racismo-ainda-sofre-calada-no-estado/147217","display_url":"folhamax.com.br/cidades/maiori…","indices":[242,265]}]}</t>
  </si>
  <si>
    <t>938379177237106688</t>
  </si>
  <si>
    <t>Duajosviana</t>
  </si>
  <si>
    <t>Wed Dec 06 12:06:44 +0000 2017</t>
  </si>
  <si>
    <t>935295396452106240</t>
  </si>
  <si>
    <t>http://pbs.twimg.com/profile_images/936326552484220929/qbJ2ZU8C_normal.jpg</t>
  </si>
  <si>
    <t>http://twitter.com/Duajosviana/statuses/938379177237106688</t>
  </si>
  <si>
    <t>938371812223840256</t>
  </si>
  <si>
    <t>CristianoRony5</t>
  </si>
  <si>
    <t>🐶Rony Ronaldo🐾
❤️🗣NO AL RACISMO✋🏿🌹☮️
#barcelonainspira 
#stopracism #racismo #igualdad #sosracisme #antiracista #day #igualdad @SOSRacis https://t.co/5m1rhKWwOA</t>
  </si>
  <si>
    <t>Wed Dec 06 11:37:28 +0000 2017</t>
  </si>
  <si>
    <t>3355877987</t>
  </si>
  <si>
    <t>http://pbs.twimg.com/profile_images/935112821305741312/FJyTTRm__normal.jpg</t>
  </si>
  <si>
    <t>http://twitter.com/CristianoRony5/statuses/938371812223840256</t>
  </si>
  <si>
    <t>{"hashtags":[{"text":"barcelonainspira","indices":[37,54]},{"text":"stopracism","indices":[56,67]},{"text":"racismo","indices":[68,76]},{"text":"igualdad","indices":[77,86]},{"text":"sosracisme","indices":[87,98]},{"text":"antiracista","indices":[99,111]},{"text":"day","indices":[112,116]},{"text":"igualdad","indices":[117,126]}],"symbols":[],"user_mentions":[{"screen_name":"SOSRacis","name":"SOS Racisme CAT","id":197418443,"id_str":"197418443","indices":[127,136]}],"urls":[],"media":[{"id":938371799594733600,"id_str":"938371799594733568","indices":[137,160],"media_url":"http://pbs.twimg.com/media/DQXELhYWkAA6c0W.jpg","media_url_https":"https://pbs.twimg.com/media/DQXELhYWkAA6c0W.jpg","url":"https://t.co/5m1rhKWwOA","display_url":"pic.twitter.com/5m1rhKWwOA","expanded_url":"https://twitter.com/CristianoRony5/status/938371812223840256/photo/1","type":"photo","sizes":{"large":{"w":1638,"h":2048,"resize":"fit"},"small":{"w":544,"h":680,"resize":"fit"},"thumb":{"w":150,"h":150,"resize":"crop"},"medium":{"w":960,"h":1200,"resize":"fit"}}}]}</t>
  </si>
  <si>
    <t>938367446133637120</t>
  </si>
  <si>
    <t>El #racismo NO es una moda, pero está de vuelta y con fuerza https://t.co/ZzWW1w0ZBi</t>
  </si>
  <si>
    <t>Wed Dec 06 11:20:07 +0000 2017</t>
  </si>
  <si>
    <t>http://twitter.com/BlogLCU/statuses/938367446133637120</t>
  </si>
  <si>
    <t>{"hashtags":[{"text":"racismo","indices":[3,11]}],"symbols":[],"user_mentions":[],"urls":[{"url":"https://t.co/ZzWW1w0ZBi","expanded_url":"http://goo.gl/zrKnkO","display_url":"goo.gl/zrKnkO","indices":[61,84]}]}</t>
  </si>
  <si>
    <t>938363308767436800</t>
  </si>
  <si>
    <t>Wed Dec 06 11:03:41 +0000 2017</t>
  </si>
  <si>
    <t>http://twitter.com/juicioalametro/statuses/938363308767436800</t>
  </si>
  <si>
    <t>938361060268171270</t>
  </si>
  <si>
    <t>Annappcc</t>
  </si>
  <si>
    <t>RT @UnitatvsRacisme: A propósito del #racismo, Eduardo Galeano interpreta el poema del gran Léopold Sédar Senghor.
Querido hermano... https://t.co/lIA9eX0M4g</t>
  </si>
  <si>
    <t>Wed Dec 06 10:54:45 +0000 2017</t>
  </si>
  <si>
    <t>172939279</t>
  </si>
  <si>
    <t>http://pbs.twimg.com/profile_images/835511254567510016/e-tXJird_normal.jpg</t>
  </si>
  <si>
    <t xml:space="preserve"> Països Catalans</t>
  </si>
  <si>
    <t>http://twitter.com/Annappcc/statuses/938361060268171270</t>
  </si>
  <si>
    <t>{"hashtags":[{"text":"racismo","indices":[37,45]}],"symbols":[],"user_mentions":[{"screen_name":"UnitatvsRacisme","name":"UCFR #ObriuFronteres","id":271623338,"id_str":"271623338","indices":[3,19]}],"urls":[]}</t>
  </si>
  <si>
    <t>938359822205976576</t>
  </si>
  <si>
    <t>MSculshaw</t>
  </si>
  <si>
    <t>Wed Dec 06 10:49:50 +0000 2017</t>
  </si>
  <si>
    <t>3296651794</t>
  </si>
  <si>
    <t>http://pbs.twimg.com/profile_images/914263678995845126/q97kyu5W_normal.jpg</t>
  </si>
  <si>
    <t>San Miguel, Argentina</t>
  </si>
  <si>
    <t>http://twitter.com/MSculshaw/statuses/938359822205976576</t>
  </si>
  <si>
    <t>938359604140040192</t>
  </si>
  <si>
    <t>Wed Dec 06 10:48:58 +0000 2017</t>
  </si>
  <si>
    <t>http://twitter.com/MagdalenaM21/statuses/938359604140040192</t>
  </si>
  <si>
    <t>938359026399744000</t>
  </si>
  <si>
    <t>Wed Dec 06 10:46:40 +0000 2017</t>
  </si>
  <si>
    <t>http://twitter.com/RNMA_Arg/statuses/938359026399744000</t>
  </si>
  <si>
    <t>938356963527856128</t>
  </si>
  <si>
    <t>Wed Dec 06 10:38:28 +0000 2017</t>
  </si>
  <si>
    <t>http://twitter.com/Red__Accion/statuses/938356963527856128</t>
  </si>
  <si>
    <t>938339272712773632</t>
  </si>
  <si>
    <t>rodrigaoProf</t>
  </si>
  <si>
    <t>@AlexandrePato Ele é racista. Preferiu cabelo liso e loiro do que preto e crespo.
#RACISMO ATÉ QUANDO?</t>
  </si>
  <si>
    <t>Wed Dec 06 09:28:10 +0000 2017</t>
  </si>
  <si>
    <t>1278393014</t>
  </si>
  <si>
    <t>AlexandrePato</t>
  </si>
  <si>
    <t>702852995235581952</t>
  </si>
  <si>
    <t>936749258476281861</t>
  </si>
  <si>
    <t>http://pbs.twimg.com/profile_images/938902071234965505/aYekHDEA_normal.jpg</t>
  </si>
  <si>
    <t>http://twitter.com/rodrigaoProf/statuses/938339272712773632</t>
  </si>
  <si>
    <t>{"hashtags":[{"text":"RACISMO","indices":[82,90]}],"symbols":[],"user_mentions":[{"screen_name":"AlexandrePato","name":"PATO","id":1278393014,"id_str":"1278393014","indices":[0,14]}],"urls":[]}</t>
  </si>
  <si>
    <t>938335361658433536</t>
  </si>
  <si>
    <t>priscillacioly</t>
  </si>
  <si>
    <t>RT @FalaSerioLazaro: A gente faz um vídeo honesto, com conteúdo problematizador em relação ao #Racismo e outras questões q nos afetam como população negra, pro canal da @priscillacioly no #Youtube, mas o q bomba é a porra dum vídeo de uma SOCIALITE CANADENSE 🖕🏽🖕🏽🖕🏽🖕🏽
https://t.co/aflA1ciFHw</t>
  </si>
  <si>
    <t>Wed Dec 06 09:12:38 +0000 2017</t>
  </si>
  <si>
    <t>34286211</t>
  </si>
  <si>
    <t>http://pbs.twimg.com/profile_images/908859919398469632/hs81RCUx_normal.jpg</t>
  </si>
  <si>
    <t>Rio de Janeiro, Brazil</t>
  </si>
  <si>
    <t>http://twitter.com/priscillacioly/statuses/938335361658433536</t>
  </si>
  <si>
    <t>{"hashtags":[{"text":"Racismo","indices":[94,102]}],"symbols":[],"user_mentions":[{"screen_name":"FalaSerioLazaro","name":"Lázaro","id":73529853,"id_str":"73529853","indices":[3,19]}],"urls":[]}</t>
  </si>
  <si>
    <t>938332216635150336</t>
  </si>
  <si>
    <t>icouldbethi</t>
  </si>
  <si>
    <t>Não existe #racismo, mas a capa da @RevistaISTOE só tem branco e ainda fala de racismo raivoso. Kkkkkkkk
Cada k é uma lágrima</t>
  </si>
  <si>
    <t>Wed Dec 06 09:00:08 +0000 2017</t>
  </si>
  <si>
    <t>16139621</t>
  </si>
  <si>
    <t>http://pbs.twimg.com/profile_images/933373710534348800/z8ZMLP9k_normal.jpg</t>
  </si>
  <si>
    <t>Brazil, São Paulo</t>
  </si>
  <si>
    <t>http://twitter.com/icouldbethi/statuses/938332216635150336</t>
  </si>
  <si>
    <t>{"hashtags":[{"text":"racismo","indices":[11,19]}],"symbols":[],"user_mentions":[{"screen_name":"RevistaISTOE","name":"Revista ISTOÉ","id":29913589,"id_str":"29913589","indices":[35,48]}],"urls":[]}</t>
  </si>
  <si>
    <t>938330169890263045</t>
  </si>
  <si>
    <t>#Pelicula Pan y Rosas. Maya y Rosa, dos #mujeres latinas que trabajan en #EEUU en condiciones de explotación. Una historia sobre #Género #Inmigración #Racismo y Lucha Obrera #16DiasdeActivismo #MujeresTrabajadoras #DDLaborales https://t.co/cH8J50bWz8 https://t.co/E7EZ6QP7Em</t>
  </si>
  <si>
    <t>Wed Dec 06 08:52:00 +0000 2017</t>
  </si>
  <si>
    <t>http://twitter.com/DivinaFeminista/statuses/938330169890263045</t>
  </si>
  <si>
    <t>{"hashtags":[{"text":"Pelicula","indices":[0,9]},{"text":"mujeres","indices":[40,48]},{"text":"EEUU","indices":[73,78]},{"text":"Género","indices":[129,136]},{"text":"Inmigración","indices":[137,149]},{"text":"Racismo","indices":[150,158]},{"text":"16DiasdeActivismo","indices":[174,192]},{"text":"MujeresTrabajadoras","indices":[193,213]},{"text":"DDLaborales","indices":[214,226]}],"symbols":[],"user_mentions":[],"urls":[{"url":"https://t.co/cH8J50bWz8","expanded_url":"http://mezquitademujeres.org/2017/12/06/pan-y-rosas/","display_url":"mezquitademujeres.org/2017/12/06/pan…","indices":[227,250]}],"media":[{"id":938328678483800000,"id_str":"938328678483800064","indices":[251,274],"media_url":"http://pbs.twimg.com/media/DQWc9iuWsAAcmKg.jpg","media_url_https":"https://pbs.twimg.com/media/DQWc9iuWsAAcmKg.jpg","url":"https://t.co/E7EZ6QP7Em","display_url":"pic.twitter.com/E7EZ6QP7Em","expanded_url":"https://twitter.com/DivinaFeminista/status/938330169890263045/photo/1","type":"photo","sizes":{"small":{"w":503,"h":680,"resize":"fit"},"thumb":{"w":150,"h":150,"resize":"crop"},"large":{"w":1291,"h":1747,"resize":"fit"},"medium":{"w":887,"h":1200,"resize":"fit"}}}]}</t>
  </si>
  <si>
    <t>938287875921203202</t>
  </si>
  <si>
    <t>FranciscoBravos</t>
  </si>
  <si>
    <t>Wed Dec 06 06:03:56 +0000 2017</t>
  </si>
  <si>
    <t>39137321</t>
  </si>
  <si>
    <t>http://pbs.twimg.com/profile_images/933467986681352192/Xu8ougT3_normal.jpg</t>
  </si>
  <si>
    <t>Iquique - Chile</t>
  </si>
  <si>
    <t>http://twitter.com/FranciscoBravos/statuses/938287875921203202</t>
  </si>
  <si>
    <t>938285523776495616</t>
  </si>
  <si>
    <t>DueniodelBotas</t>
  </si>
  <si>
    <t>Eso no fue #racismo, fue la verdad.</t>
  </si>
  <si>
    <t>Wed Dec 06 05:54:36 +0000 2017</t>
  </si>
  <si>
    <t>245641817</t>
  </si>
  <si>
    <t>http://pbs.twimg.com/profile_images/923777438454288384/O_gg-Jur_normal.jpg</t>
  </si>
  <si>
    <t>http://twitter.com/DueniodelBotas/statuses/938285523776495616</t>
  </si>
  <si>
    <t>{"hashtags":[{"text":"racismo","indices":[11,19]}],"symbols":[],"user_mentions":[],"urls":[]}</t>
  </si>
  <si>
    <t>938282429797847040</t>
  </si>
  <si>
    <t>Wed Dec 06 05:42:18 +0000 2017</t>
  </si>
  <si>
    <t>http://twitter.com/carlioti/statuses/938282429797847040</t>
  </si>
  <si>
    <t>938273264656437249</t>
  </si>
  <si>
    <t>wlemar</t>
  </si>
  <si>
    <t>Wed Dec 06 05:05:53 +0000 2017</t>
  </si>
  <si>
    <t>230060927</t>
  </si>
  <si>
    <t>http://pbs.twimg.com/profile_images/940032152757985281/bugNqi8J_normal.jpg</t>
  </si>
  <si>
    <t>#Neverland</t>
  </si>
  <si>
    <t>http://twitter.com/wlemar/statuses/938273264656437249</t>
  </si>
  <si>
    <t>938272952050700288</t>
  </si>
  <si>
    <t>dromovega1</t>
  </si>
  <si>
    <t>Wed Dec 06 05:04:38 +0000 2017</t>
  </si>
  <si>
    <t>888904134035996673</t>
  </si>
  <si>
    <t>http://pbs.twimg.com/profile_images/926271372535332864/qIIA_PTe_normal.jpg</t>
  </si>
  <si>
    <t>Ñuñoa, Chile</t>
  </si>
  <si>
    <t>http://twitter.com/dromovega1/statuses/938272952050700288</t>
  </si>
  <si>
    <t>{"hashtags":[{"text":"CandidatoLlegoTuHora","indices":[19,40]},{"text":"Piñera","indices":[41,48]},{"text":"Racismo","indices":[49,57]},{"text":"PiñeraRacista","indices":[58,72]}],"symbols":[],"user_mentions":[{"screen_name":"opolipiveper_","name":"Óliver Arancibia","id":81191224,"id_str":"81191224","indices":[3,17]}],"urls":[],"media":[{"id":938261406641676300,"id_str":"938261406641676288","indices":[73,96],"media_url":"http://pbs.twimg.com/ext_tw_video_thumb/938261406641676288/pu/img/w8XnfoxBsxjpaQ2E.jpg","media_url_https":"https://pbs.twimg.com/ext_tw_video_thumb/938261406641676288/pu/img/w8XnfoxBsxjpaQ2E.jpg","url":"https://t.co/cXKnd8jPSy","display_url":"pic.twitter.com/cXKnd8jPSy","expanded_url":"https://twitter.com/opolipiveper_/status/938261607137779712/video/1","type":"photo","sizes":{"small":{"w":680,"h":383,"resize":"fit"},"medium":{"w":1200,"h":675,"resize":"fit"},"large":{"w":1280,"h":720,"resize":"fit"},"thumb":{"w":150,"h":150,"resize":"crop"}},"source_status_id":938261607137779700,"source_status_id_str":"938261607137779712","source_user_id":81191224,"source_user_id_str":"81191224"}]}</t>
  </si>
  <si>
    <t>938270567739863040</t>
  </si>
  <si>
    <t>IgorCL4</t>
  </si>
  <si>
    <t>Wed Dec 06 04:55:10 +0000 2017</t>
  </si>
  <si>
    <t>885940939159633921</t>
  </si>
  <si>
    <t>http://pbs.twimg.com/profile_images/938272335630622721/wcaU_SGf_normal.jpg</t>
  </si>
  <si>
    <t>Salvador, Brasil</t>
  </si>
  <si>
    <t>http://twitter.com/IgorCL4/statuses/938270567739863040</t>
  </si>
  <si>
    <t>938269517591072769</t>
  </si>
  <si>
    <t>CesarParraGuia</t>
  </si>
  <si>
    <t>Wed Dec 06 04:50:59 +0000 2017</t>
  </si>
  <si>
    <t>155011383</t>
  </si>
  <si>
    <t>http://pbs.twimg.com/profile_images/696047715092979712/1j_EJAuJ_normal.jpg</t>
  </si>
  <si>
    <t>http://twitter.com/CesarParraGuia/statuses/938269517591072769</t>
  </si>
  <si>
    <t>938264349214498816</t>
  </si>
  <si>
    <t>monix_kor</t>
  </si>
  <si>
    <t>Wed Dec 06 04:30:27 +0000 2017</t>
  </si>
  <si>
    <t>913256713415020544</t>
  </si>
  <si>
    <t>http://twitter.com/monix_kor/statuses/938264349214498816</t>
  </si>
  <si>
    <t>938262158713999362</t>
  </si>
  <si>
    <t>sandrytaruz</t>
  </si>
  <si>
    <t>Wed Dec 06 04:21:45 +0000 2017</t>
  </si>
  <si>
    <t>388040989</t>
  </si>
  <si>
    <t>http://pbs.twimg.com/profile_images/850732374480605185/bYamPaf__normal.jpg</t>
  </si>
  <si>
    <t>Santiago / Chile</t>
  </si>
  <si>
    <t>http://twitter.com/sandrytaruz/statuses/938262158713999362</t>
  </si>
  <si>
    <t>938261607137779712</t>
  </si>
  <si>
    <t>opolipiveper_</t>
  </si>
  <si>
    <t>#CandidatoLlegoTuHora #Piñera #Racismo #PiñeraRacista https://t.co/cXKnd8jPSy</t>
  </si>
  <si>
    <t>Wed Dec 06 04:19:33 +0000 2017</t>
  </si>
  <si>
    <t>81191224</t>
  </si>
  <si>
    <t>http://pbs.twimg.com/profile_images/912447817620189184/IpNwWN5f_normal.jpg</t>
  </si>
  <si>
    <t>-36.8282 -73.0514</t>
  </si>
  <si>
    <t>http://twitter.com/opolipiveper_/statuses/938261607137779712</t>
  </si>
  <si>
    <t>{"hashtags":[{"text":"CandidatoLlegoTuHora","indices":[0,21]},{"text":"Piñera","indices":[22,29]},{"text":"Racismo","indices":[30,38]},{"text":"PiñeraRacista","indices":[39,53]}],"symbols":[],"user_mentions":[],"urls":[],"media":[{"id":938261406641676300,"id_str":"938261406641676288","indices":[54,77],"media_url":"http://pbs.twimg.com/ext_tw_video_thumb/938261406641676288/pu/img/w8XnfoxBsxjpaQ2E.jpg","media_url_https":"https://pbs.twimg.com/ext_tw_video_thumb/938261406641676288/pu/img/w8XnfoxBsxjpaQ2E.jpg","url":"https://t.co/cXKnd8jPSy","display_url":"pic.twitter.com/cXKnd8jPSy","expanded_url":"https://twitter.com/opolipiveper_/status/938261607137779712/video/1","type":"photo","sizes":{"small":{"w":680,"h":383,"resize":"fit"},"medium":{"w":1200,"h":675,"resize":"fit"},"large":{"w":1280,"h":720,"resize":"fit"},"thumb":{"w":150,"h":150,"resize":"crop"}}}]}</t>
  </si>
  <si>
    <t>938254989734154240</t>
  </si>
  <si>
    <t>ZeroSette_</t>
  </si>
  <si>
    <t>Wed Dec 06 03:53:16 +0000 2017</t>
  </si>
  <si>
    <t>1961704129</t>
  </si>
  <si>
    <t>http://pbs.twimg.com/profile_images/859941117130878976/iuTgT3-c_normal.jpg</t>
  </si>
  <si>
    <t>http://twitter.com/ZeroSette_/statuses/938254989734154240</t>
  </si>
  <si>
    <t>938247272047005696</t>
  </si>
  <si>
    <t>Olliveira_Milla</t>
  </si>
  <si>
    <t>Wed Dec 06 03:22:36 +0000 2017</t>
  </si>
  <si>
    <t>2300705642</t>
  </si>
  <si>
    <t>http://pbs.twimg.com/profile_images/938796918473351169/ozqL-5iG_normal.jpg</t>
  </si>
  <si>
    <t>http://twitter.com/Olliveira_Milla/statuses/938247272047005696</t>
  </si>
  <si>
    <t>938246557970976768</t>
  </si>
  <si>
    <t>BELLA6023340</t>
  </si>
  <si>
    <t>Wed Dec 06 03:19:45 +0000 2017</t>
  </si>
  <si>
    <t>938080305721888770</t>
  </si>
  <si>
    <t>http://pbs.twimg.com/profile_images/939003516927877123/EtrFQkAH_normal.jpg</t>
  </si>
  <si>
    <t xml:space="preserve">Na Minha Casa </t>
  </si>
  <si>
    <t>http://twitter.com/BELLA6023340/statuses/938246557970976768</t>
  </si>
  <si>
    <t>938244657494011904</t>
  </si>
  <si>
    <t>pretinho_01</t>
  </si>
  <si>
    <t>Wed Dec 06 03:12:12 +0000 2017</t>
  </si>
  <si>
    <t>784071074673721344</t>
  </si>
  <si>
    <t>http://pbs.twimg.com/profile_images/902966698780884992/HkWn6E-F_normal.jpg</t>
  </si>
  <si>
    <t>http://twitter.com/pretinho_01/statuses/938244657494011904</t>
  </si>
  <si>
    <t>938230278220406785</t>
  </si>
  <si>
    <t>sheniapalmer</t>
  </si>
  <si>
    <t>RT @InfoRacism: How to be after the end of racism
This man expressed it amazingly 😀👊
#racismo #USA #video #TodayShow #resist #rt #American https://t.co/rwniNipkMe</t>
  </si>
  <si>
    <t>Wed Dec 06 02:15:04 +0000 2017</t>
  </si>
  <si>
    <t>569742171</t>
  </si>
  <si>
    <t>http://pbs.twimg.com/profile_images/3402167674/69105c5c2d4047b96c4aee3546b622aa_normal.png</t>
  </si>
  <si>
    <t>http://twitter.com/sheniapalmer/statuses/938230278220406785</t>
  </si>
  <si>
    <t>{"hashtags":[{"text":"racismo","indices":[86,94]},{"text":"USA","indices":[95,99]},{"text":"video","indices":[100,106]},{"text":"TodayShow","indices":[107,117]},{"text":"resist","indices":[118,125]},{"text":"rt","indices":[126,129]},{"text":"American","indices":[130,139]}],"symbols":[],"user_mentions":[{"screen_name":"InfoRacism","name":"Fight Racism","id":930749055839457300,"id_str":"930749055839457280","indices":[3,14]}],"urls":[]}</t>
  </si>
  <si>
    <t>938228482542395392</t>
  </si>
  <si>
    <t>osbolhas_</t>
  </si>
  <si>
    <t>Wed Dec 06 02:07:56 +0000 2017</t>
  </si>
  <si>
    <t>3977064629</t>
  </si>
  <si>
    <t>http://pbs.twimg.com/profile_images/935978060427550725/EXjQEgmX_normal.jpg</t>
  </si>
  <si>
    <t>http://twitter.com/osbolhas_/statuses/938228482542395392</t>
  </si>
  <si>
    <t>938227626254139393</t>
  </si>
  <si>
    <t>roelferreira</t>
  </si>
  <si>
    <t>@Obeduino @apenaxdbolina #racismo</t>
  </si>
  <si>
    <t>Wed Dec 06 02:04:32 +0000 2017</t>
  </si>
  <si>
    <t>336717052</t>
  </si>
  <si>
    <t>Obeduino</t>
  </si>
  <si>
    <t>4687295366</t>
  </si>
  <si>
    <t>938215984539762688</t>
  </si>
  <si>
    <t>http://pbs.twimg.com/profile_images/682794095711006720/ZmEQIqiW_normal.jpg</t>
  </si>
  <si>
    <t>http://twitter.com/roelferreira/statuses/938227626254139393</t>
  </si>
  <si>
    <t>{"hashtags":[{"text":"racismo","indices":[25,33]}],"symbols":[],"user_mentions":[{"screen_name":"Obeduino","name":"Beduíno do Agreste !","id":336717052,"id_str":"336717052","indices":[0,9]},{"screen_name":"apenaxdbolina","name":"Dani Bolina","id":2223792601,"id_str":"2223792601","indices":[10,24]}],"urls":[]}</t>
  </si>
  <si>
    <t>938227327837798406</t>
  </si>
  <si>
    <t>@vitor_CRVG @lacreinvertido @lonelynkh Pessoas como ela são idiotas, acham q #Racismo e #Preconceito são exclusivos d um determinado grupo, eles ñ sabem nem o significado dessas palavras, são um bando d hipócritas, por isso eu luto contra essa #Esquerda d hipócritas</t>
  </si>
  <si>
    <t>Wed Dec 06 02:03:21 +0000 2017</t>
  </si>
  <si>
    <t>457243275</t>
  </si>
  <si>
    <t>vitor_CRVG</t>
  </si>
  <si>
    <t>938224665226555392</t>
  </si>
  <si>
    <t>http://twitter.com/XikoJr59/statuses/938227327837798406</t>
  </si>
  <si>
    <t>{"hashtags":[{"text":"Racismo","indices":[77,85]},{"text":"Preconceito","indices":[88,100]},{"text":"Esquerda","indices":[244,253]}],"symbols":[],"user_mentions":[{"screen_name":"vitor_CRVG","name":"Vitor!!","id":457243275,"id_str":"457243275","indices":[0,11]},{"screen_name":"lacreinvertido","name":"Lacrada Invertida","id":932747202866368500,"id_str":"932747202866368514","indices":[12,27]},{"screen_name":"lonelynkh","name":"Mozart","id":92075827,"id_str":"92075827","indices":[28,38]}],"urls":[]}</t>
  </si>
  <si>
    <t>938223926928388098</t>
  </si>
  <si>
    <t>loffatima</t>
  </si>
  <si>
    <t>Wed Dec 06 01:49:50 +0000 2017</t>
  </si>
  <si>
    <t>286365848</t>
  </si>
  <si>
    <t>http://pbs.twimg.com/profile_images/866803071027949570/dHyyjbIS_normal.jpg</t>
  </si>
  <si>
    <t>SETE LAGOAS-MG</t>
  </si>
  <si>
    <t>http://twitter.com/loffatima/statuses/938223926928388098</t>
  </si>
  <si>
    <t>938220741727834112</t>
  </si>
  <si>
    <t>janarijota</t>
  </si>
  <si>
    <t>@TheVoiceBrasil o programa que escolhe quem é vendável, não o que canta de verdade. Visto que ninguém lembra dos últimos ganhadores.  #TheVoiceBrasil #thevoice #racismo #lixo #GloboLixo</t>
  </si>
  <si>
    <t>Wed Dec 06 01:37:10 +0000 2017</t>
  </si>
  <si>
    <t>576426202</t>
  </si>
  <si>
    <t>TheVoiceBrasil</t>
  </si>
  <si>
    <t>199709020</t>
  </si>
  <si>
    <t>http://pbs.twimg.com/profile_images/916006606621552641/C4erBUF__normal.jpg</t>
  </si>
  <si>
    <t>http://twitter.com/janarijota/statuses/938220741727834112</t>
  </si>
  <si>
    <t>{"hashtags":[{"text":"TheVoiceBrasil","indices":[134,149]},{"text":"thevoice","indices":[150,159]},{"text":"racismo","indices":[160,168]},{"text":"lixo","indices":[169,174]},{"text":"GloboLixo","indices":[175,185]}],"symbols":[],"user_mentions":[{"screen_name":"TheVoiceBrasil","name":"The Voice Brasil","id":576426202,"id_str":"576426202","indices":[0,15]}],"urls":[]}</t>
  </si>
  <si>
    <t>938219175306293248</t>
  </si>
  <si>
    <t>willbhmg</t>
  </si>
  <si>
    <t>RT @janarijota: Não é racismo não, eles só  não aceitam os negros no poder...#TheVoice  #TheVoiceBrasil #racismo #negrosnopoder</t>
  </si>
  <si>
    <t>Wed Dec 06 01:30:57 +0000 2017</t>
  </si>
  <si>
    <t>144720709</t>
  </si>
  <si>
    <t>http://pbs.twimg.com/profile_images/719923047566860288/O7viiH_R_normal.jpg</t>
  </si>
  <si>
    <t>http://twitter.com/willbhmg/statuses/938219175306293248</t>
  </si>
  <si>
    <t>{"hashtags":[{"text":"TheVoice","indices":[77,86]},{"text":"TheVoiceBrasil","indices":[88,103]},{"text":"racismo","indices":[104,112]},{"text":"negrosnopoder","indices":[113,127]}],"symbols":[],"user_mentions":[{"screen_name":"janarijota","name":"JOTA ✌🏾","id":199709020,"id_str":"199709020","indices":[3,14]}],"urls":[]}</t>
  </si>
  <si>
    <t>938218452699025408</t>
  </si>
  <si>
    <t>Princesa_vigor</t>
  </si>
  <si>
    <t>Wed Dec 06 01:28:05 +0000 2017</t>
  </si>
  <si>
    <t>435531900</t>
  </si>
  <si>
    <t>http://pbs.twimg.com/profile_images/921041075925671936/GE3VsWRE_normal.jpg</t>
  </si>
  <si>
    <t>Pelotas, Brasil</t>
  </si>
  <si>
    <t>http://twitter.com/Princesa_vigor/statuses/938218452699025408</t>
  </si>
  <si>
    <t>938218281588154370</t>
  </si>
  <si>
    <t>Não é racismo não, eles só  não aceitam os negros no poder...#TheVoice  #TheVoiceBrasil #racismo #negrosnopoder</t>
  </si>
  <si>
    <t>Wed Dec 06 01:27:24 +0000 2017</t>
  </si>
  <si>
    <t>http://twitter.com/janarijota/statuses/938218281588154370</t>
  </si>
  <si>
    <t>{"hashtags":[{"text":"TheVoice","indices":[61,70]},{"text":"TheVoiceBrasil","indices":[72,87]},{"text":"racismo","indices":[88,96]},{"text":"negrosnopoder","indices":[97,111]}],"symbols":[],"user_mentions":[],"urls":[]}</t>
  </si>
  <si>
    <t>938217614714732546</t>
  </si>
  <si>
    <t>rafaelmof</t>
  </si>
  <si>
    <t>@RedeGlobo Achei injusto!! Tah erradoooooooooooo #Racismo</t>
  </si>
  <si>
    <t>Wed Dec 06 01:24:45 +0000 2017</t>
  </si>
  <si>
    <t>18219976</t>
  </si>
  <si>
    <t>RedeGlobo</t>
  </si>
  <si>
    <t>38897893</t>
  </si>
  <si>
    <t>938215815488221184</t>
  </si>
  <si>
    <t>http://pbs.twimg.com/profile_images/937165879858683906/qdc2Bfg9_normal.jpg</t>
  </si>
  <si>
    <t>Primavera do Leste, Brasil</t>
  </si>
  <si>
    <t>http://twitter.com/rafaelmof/statuses/938217614714732546</t>
  </si>
  <si>
    <t>{"hashtags":[{"text":"Racismo","indices":[49,57]}],"symbols":[],"user_mentions":[{"screen_name":"RedeGlobo","name":"Globo","id":18219976,"id_str":"18219976","indices":[0,10]}],"urls":[]}</t>
  </si>
  <si>
    <t>938215311190478848</t>
  </si>
  <si>
    <t>jessinguimaraes</t>
  </si>
  <si>
    <t>Wed Dec 06 01:15:36 +0000 2017</t>
  </si>
  <si>
    <t>63833474</t>
  </si>
  <si>
    <t>http://pbs.twimg.com/profile_images/938769540669775873/PB7sGAqy_normal.jpg</t>
  </si>
  <si>
    <t>ES, Brazil</t>
  </si>
  <si>
    <t>http://twitter.com/jessinguimaraes/statuses/938215311190478848</t>
  </si>
  <si>
    <t>938209932394094592</t>
  </si>
  <si>
    <t>Maria92cl</t>
  </si>
  <si>
    <t>Wed Dec 06 00:54:13 +0000 2017</t>
  </si>
  <si>
    <t>633091777</t>
  </si>
  <si>
    <t>http://pbs.twimg.com/profile_images/876908850590470145/-6pKdkVw_normal.jpg</t>
  </si>
  <si>
    <t>Nepomuceno-MG Brasil</t>
  </si>
  <si>
    <t>http://twitter.com/Maria92cl/statuses/938209932394094592</t>
  </si>
  <si>
    <t>938209736582975488</t>
  </si>
  <si>
    <t>anameiry2</t>
  </si>
  <si>
    <t>Wed Dec 06 00:53:26 +0000 2017</t>
  </si>
  <si>
    <t>898288528693637122</t>
  </si>
  <si>
    <t>http://pbs.twimg.com/profile_images/898292925418938368/-I1L2uOe_normal.jpg</t>
  </si>
  <si>
    <t>http://twitter.com/anameiry2/statuses/938209736582975488</t>
  </si>
  <si>
    <t>938198805631131648</t>
  </si>
  <si>
    <t>milkclleitte</t>
  </si>
  <si>
    <t>Wed Dec 06 00:10:00 +0000 2017</t>
  </si>
  <si>
    <t>1105339928</t>
  </si>
  <si>
    <t>http://pbs.twimg.com/profile_images/936794031643795457/ZptP_gaQ_normal.jpg</t>
  </si>
  <si>
    <t>http://twitter.com/milkclleitte/statuses/938198805631131648</t>
  </si>
  <si>
    <t>938197477139861504</t>
  </si>
  <si>
    <t>llunavermella</t>
  </si>
  <si>
    <t>Wed Dec 06 00:04:44 +0000 2017</t>
  </si>
  <si>
    <t>243377060</t>
  </si>
  <si>
    <t>http://pbs.twimg.com/profile_images/664453453893279744/4hZ-Da2-_normal.jpg</t>
  </si>
  <si>
    <t>catalunya</t>
  </si>
  <si>
    <t>http://twitter.com/llunavermella/statuses/938197477139861504</t>
  </si>
  <si>
    <t>938193252695658497</t>
  </si>
  <si>
    <t>Bituquinna</t>
  </si>
  <si>
    <t>Tue Dec 05 23:47:56 +0000 2017</t>
  </si>
  <si>
    <t>871084002698027008</t>
  </si>
  <si>
    <t>http://pbs.twimg.com/profile_images/871090919692521473/Hh1IuFCZ_normal.jpg</t>
  </si>
  <si>
    <t>http://twitter.com/Bituquinna/statuses/938193252695658497</t>
  </si>
  <si>
    <t>938193140107890689</t>
  </si>
  <si>
    <t>MeelanieQ</t>
  </si>
  <si>
    <t>Tue Dec 05 23:47:30 +0000 2017</t>
  </si>
  <si>
    <t>368724356</t>
  </si>
  <si>
    <t>http://pbs.twimg.com/profile_images/922684588144713730/o3H8yFNr_normal.jpg</t>
  </si>
  <si>
    <t>http://twitter.com/MeelanieQ/statuses/938193140107890689</t>
  </si>
  <si>
    <t>938192977201172480</t>
  </si>
  <si>
    <t>Ravenna43724664</t>
  </si>
  <si>
    <t>Tue Dec 05 23:46:51 +0000 2017</t>
  </si>
  <si>
    <t>934100382275522560</t>
  </si>
  <si>
    <t>http://pbs.twimg.com/profile_images/934101921367035904/7mTheXEp_normal.jpg</t>
  </si>
  <si>
    <t>http://twitter.com/Ravenna43724664/statuses/938192977201172480</t>
  </si>
  <si>
    <t>938191788090773505</t>
  </si>
  <si>
    <t>Ricky_Martins7</t>
  </si>
  <si>
    <t>Tue Dec 05 23:42:07 +0000 2017</t>
  </si>
  <si>
    <t>872315073783635968</t>
  </si>
  <si>
    <t>http://pbs.twimg.com/profile_images/936443967427751944/WELwuyQ3_normal.jpg</t>
  </si>
  <si>
    <t>http://twitter.com/Ricky_Martins7/statuses/938191788090773505</t>
  </si>
  <si>
    <t>938189460449189891</t>
  </si>
  <si>
    <t>rayanneleitte_</t>
  </si>
  <si>
    <t>Tue Dec 05 23:32:52 +0000 2017</t>
  </si>
  <si>
    <t>1263203497</t>
  </si>
  <si>
    <t>http://pbs.twimg.com/profile_images/763471142929727488/sNQaRGrQ_normal.jpg</t>
  </si>
  <si>
    <t>Recife, Pe</t>
  </si>
  <si>
    <t>http://twitter.com/rayanneleitte_/statuses/938189460449189891</t>
  </si>
  <si>
    <t>938188463962279940</t>
  </si>
  <si>
    <t>MarcusRolphs</t>
  </si>
  <si>
    <t>Tue Dec 05 23:28:55 +0000 2017</t>
  </si>
  <si>
    <t>282624618</t>
  </si>
  <si>
    <t>http://pbs.twimg.com/profile_images/939688622021906432/cpt9HAzf_normal.jpg</t>
  </si>
  <si>
    <t>Belo Horizonte, Minas Gerais</t>
  </si>
  <si>
    <t>http://twitter.com/MarcusRolphs/statuses/938188463962279940</t>
  </si>
  <si>
    <t>938186166980943872</t>
  </si>
  <si>
    <t>gabriel_qozcl</t>
  </si>
  <si>
    <t>Tue Dec 05 23:19:47 +0000 2017</t>
  </si>
  <si>
    <t>4867239257</t>
  </si>
  <si>
    <t>http://pbs.twimg.com/profile_images/919378274870091776/ero_rSlN_normal.jpg</t>
  </si>
  <si>
    <t>http://twitter.com/gabriel_qozcl/statuses/938186166980943872</t>
  </si>
  <si>
    <t>938183786600325125</t>
  </si>
  <si>
    <t>OrgulhoHogazaCL</t>
  </si>
  <si>
    <t>Tue Dec 05 23:10:19 +0000 2017</t>
  </si>
  <si>
    <t>402296282</t>
  </si>
  <si>
    <t>http://pbs.twimg.com/profile_images/940046879848402944/-qpKJsNs_normal.jpg</t>
  </si>
  <si>
    <t>Minas Gerais, Brasil</t>
  </si>
  <si>
    <t>http://twitter.com/OrgulhoHogazaCL/statuses/938183786600325125</t>
  </si>
  <si>
    <t>938181577519091713</t>
  </si>
  <si>
    <t>DiegoAtttyla</t>
  </si>
  <si>
    <t>Tue Dec 05 23:01:33 +0000 2017</t>
  </si>
  <si>
    <t>4394502502</t>
  </si>
  <si>
    <t>http://pbs.twimg.com/profile_images/938932644443820032/AeT2WfPH_normal.jpg</t>
  </si>
  <si>
    <t>http://twitter.com/DiegoAtttyla/statuses/938181577519091713</t>
  </si>
  <si>
    <t>938180386022150144</t>
  </si>
  <si>
    <t>IvonneCamposR</t>
  </si>
  <si>
    <t>Tue Dec 05 22:56:49 +0000 2017</t>
  </si>
  <si>
    <t>4855057455</t>
  </si>
  <si>
    <t>http://pbs.twimg.com/profile_images/778347464340283393/lVaxYZnH_normal.jpg</t>
  </si>
  <si>
    <t>http://twitter.com/IvonneCamposR/statuses/938180386022150144</t>
  </si>
  <si>
    <t>938179949441282048</t>
  </si>
  <si>
    <t>ceiich_unam</t>
  </si>
  <si>
    <t>Mañana.
Presentación del libro #Genómica Mestiza. Razón, nación y #ciencia en #Latinoamérica. #Racismo #Mestizaje.
Con nuestra compañera Olivia Gall. https://t.co/XWBs41z7gT</t>
  </si>
  <si>
    <t>Tue Dec 05 22:55:05 +0000 2017</t>
  </si>
  <si>
    <t>245449406</t>
  </si>
  <si>
    <t>http://pbs.twimg.com/profile_images/903343858519498752/jx_-j4ud_normal.jpg</t>
  </si>
  <si>
    <t>Ciudad Universitaria, DF, Méx.</t>
  </si>
  <si>
    <t>http://twitter.com/ceiich_unam/statuses/938179949441282048</t>
  </si>
  <si>
    <t>{"hashtags":[{"text":"Genómica","indices":[31,40]},{"text":"ciencia","indices":[66,74]},{"text":"Latinoamérica","indices":[78,92]},{"text":"Racismo","indices":[94,102]},{"text":"Mestizaje","indices":[103,113]}],"symbols":[],"user_mentions":[],"urls":[],"media":[{"id":938179947016933400,"id_str":"938179947016933377","indices":[150,173],"media_url":"http://pbs.twimg.com/media/DQUVsO1W0AEC9uE.jpg","media_url_https":"https://pbs.twimg.com/media/DQUVsO1W0AEC9uE.jpg","url":"https://t.co/XWBs41z7gT","display_url":"pic.twitter.com/XWBs41z7gT","expanded_url":"https://twitter.com/ceiich_unam/status/938179949441282048/photo/1","type":"photo","sizes":{"medium":{"w":1024,"h":468,"resize":"fit"},"thumb":{"w":150,"h":150,"resize":"crop"},"large":{"w":1024,"h":468,"resize":"fit"},"small":{"w":680,"h":311,"resize":"fit"}}}]}</t>
  </si>
  <si>
    <t>938179498851340289</t>
  </si>
  <si>
    <t>marioconstant</t>
  </si>
  <si>
    <t>Tue Dec 05 22:53:17 +0000 2017</t>
  </si>
  <si>
    <t>2177496060</t>
  </si>
  <si>
    <t>http://pbs.twimg.com/profile_images/378800000701586133/0c09c814747af190d1345780a2946d87_normal.jpeg</t>
  </si>
  <si>
    <t>http://twitter.com/marioconstant/statuses/938179498851340289</t>
  </si>
  <si>
    <t>938179423320276992</t>
  </si>
  <si>
    <t>carollineteles</t>
  </si>
  <si>
    <t>Tue Dec 05 22:52:59 +0000 2017</t>
  </si>
  <si>
    <t>67320489</t>
  </si>
  <si>
    <t>http://pbs.twimg.com/profile_images/924031971650686976/Xm89tLCo_normal.jpg</t>
  </si>
  <si>
    <t>Piracicaba, São Paulo</t>
  </si>
  <si>
    <t>http://twitter.com/carollineteles/statuses/938179423320276992</t>
  </si>
  <si>
    <t>938178729435652096</t>
  </si>
  <si>
    <t>garoto_roberto</t>
  </si>
  <si>
    <t>Tue Dec 05 22:50:14 +0000 2017</t>
  </si>
  <si>
    <t>831331238</t>
  </si>
  <si>
    <t>http://pbs.twimg.com/profile_images/933482538819047425/XbOD_jFI_normal.jpg</t>
  </si>
  <si>
    <t>BRAZIL</t>
  </si>
  <si>
    <t>http://twitter.com/garoto_roberto/statuses/938178729435652096</t>
  </si>
  <si>
    <t>938175705313107968</t>
  </si>
  <si>
    <t>NegligentAss</t>
  </si>
  <si>
    <t>Tue Dec 05 22:38:13 +0000 2017</t>
  </si>
  <si>
    <t>937888223006740480</t>
  </si>
  <si>
    <t>http://pbs.twimg.com/profile_images/937900371581722624/OK-RhIQC_normal.jpg</t>
  </si>
  <si>
    <t>Chica</t>
  </si>
  <si>
    <t>http://twitter.com/NegligentAss/statuses/938175705313107968</t>
  </si>
  <si>
    <t>938174368538120194</t>
  </si>
  <si>
    <t>ColorindoBolhas</t>
  </si>
  <si>
    <t>Tue Dec 05 22:32:54 +0000 2017</t>
  </si>
  <si>
    <t>3296786232</t>
  </si>
  <si>
    <t>http://pbs.twimg.com/profile_images/938957701958328321/S6kQSJAA_normal.jpg</t>
  </si>
  <si>
    <t>http://twitter.com/ColorindoBolhas/statuses/938174368538120194</t>
  </si>
  <si>
    <t>938172223059197952</t>
  </si>
  <si>
    <t>siteclaudial</t>
  </si>
  <si>
    <t>Tue Dec 05 22:24:23 +0000 2017</t>
  </si>
  <si>
    <t>865984258925617153</t>
  </si>
  <si>
    <t>http://pbs.twimg.com/profile_images/938799198417272833/JHp92Uwj_normal.jpg</t>
  </si>
  <si>
    <t>http://twitter.com/siteclaudial/statuses/938172223059197952</t>
  </si>
  <si>
    <t>938168505844883456</t>
  </si>
  <si>
    <t>raceandequality</t>
  </si>
  <si>
    <t>El perfil racial sigue tomando un papel importante en la toma de decisiones y acciones de la política centroamericana. Saludamos a Costa Rica por ratificar la #Convencion contra #Racismo #ForoSIDH @CIDH</t>
  </si>
  <si>
    <t>Tue Dec 05 22:09:36 +0000 2017</t>
  </si>
  <si>
    <t>3654770116</t>
  </si>
  <si>
    <t>http://pbs.twimg.com/profile_images/676981053731569664/Do2LbhUF_normal.jpg</t>
  </si>
  <si>
    <t>Washington, DC</t>
  </si>
  <si>
    <t>http://twitter.com/raceandequality/statuses/938168505844883456</t>
  </si>
  <si>
    <t>{"hashtags":[{"text":"Convencion","indices":[159,170]},{"text":"Racismo","indices":[178,186]},{"text":"ForoSIDH","indices":[187,196]}],"symbols":[],"user_mentions":[{"screen_name":"CIDH","name":"CIDH","id":60954521,"id_str":"60954521","indices":[197,202]}],"urls":[]}</t>
  </si>
  <si>
    <t>938167076019167234</t>
  </si>
  <si>
    <t>Tue Dec 05 22:03:55 +0000 2017</t>
  </si>
  <si>
    <t>http://twitter.com/ceiich_unam/statuses/938167076019167234</t>
  </si>
  <si>
    <t>938166774603960321</t>
  </si>
  <si>
    <t>FTerrinha_CL</t>
  </si>
  <si>
    <t>Tue Dec 05 22:02:44 +0000 2017</t>
  </si>
  <si>
    <t>319701975</t>
  </si>
  <si>
    <t>http://pbs.twimg.com/profile_images/789017924518445056/pFXHZClX_normal.jpg</t>
  </si>
  <si>
    <t>http://twitter.com/FTerrinha_CL/statuses/938166774603960321</t>
  </si>
  <si>
    <t>938164886017839104</t>
  </si>
  <si>
    <t>HebertReys</t>
  </si>
  <si>
    <t>Tue Dec 05 21:55:13 +0000 2017</t>
  </si>
  <si>
    <t>371929108</t>
  </si>
  <si>
    <t>http://pbs.twimg.com/profile_images/907332042622464000/zubM6uJc_normal.jpg</t>
  </si>
  <si>
    <t>http://twitter.com/HebertReys/statuses/938164886017839104</t>
  </si>
  <si>
    <t>938160278998601728</t>
  </si>
  <si>
    <t>wferrera8</t>
  </si>
  <si>
    <t>A Fazenda': Marcos causa polêmica ao falar de lábios de negros. 'Não é normal'. #racista #racismo #MarcosHarter #EliminaçãoAFazenda #AFazenda #AFazendaAoVivo #ForaMarcos #FicaFlavia #FlaviaCampeã https://t.co/j2glHiraUS via @purepeopleBR</t>
  </si>
  <si>
    <t>Tue Dec 05 21:36:55 +0000 2017</t>
  </si>
  <si>
    <t>749701017604857857</t>
  </si>
  <si>
    <t>http://pbs.twimg.com/profile_images/749781722632425472/DGNHv9Ma_normal.jpg</t>
  </si>
  <si>
    <t>http://twitter.com/wferrera8/statuses/938160278998601728</t>
  </si>
  <si>
    <t>{"hashtags":[{"text":"racista","indices":[81,89]},{"text":"racismo","indices":[90,98]},{"text":"MarcosHarter","indices":[99,112]},{"text":"EliminaçãoAFazenda","indices":[113,132]},{"text":"AFazenda","indices":[133,142]},{"text":"AFazendaAoVivo","indices":[143,158]},{"text":"ForaMarcos","indices":[159,170]},{"text":"FicaFlavia","indices":[171,182]},{"text":"FlaviaCampeã","indices":[183,196]}],"symbols":[],"user_mentions":[{"screen_name":"PurepeopleBR","name":"Purepeople Brasil","id":274918893,"id_str":"274918893","indices":[225,238]}],"urls":[{"url":"https://t.co/j2glHiraUS","expanded_url":"http://www.purepeople.com.br/noticia/-a-fazenda-marcos-diz-que-labios-de-negro-nao-e-normal-e-causa-revolta-racista_a206092/1","display_url":"purepeople.com.br/noticia/-a-faz…","indices":[197,220]}]}</t>
  </si>
  <si>
    <t>938160175327928322</t>
  </si>
  <si>
    <t>go_tamayo</t>
  </si>
  <si>
    <t>RT @raceandequality: Síguenos en Twitter y Facebook Live en una hora (4pm de Washington) para un coloquio sobre #racismo y #discriminación en América Latina y el Caribe. https://t.co/Vl0Tr5sN1y</t>
  </si>
  <si>
    <t>Tue Dec 05 21:36:30 +0000 2017</t>
  </si>
  <si>
    <t>3327176380</t>
  </si>
  <si>
    <t>http://pbs.twimg.com/profile_images/657879101089431552/2Ks-C4OZ_normal.jpg</t>
  </si>
  <si>
    <t>Antilla- Holguin Cuba</t>
  </si>
  <si>
    <t>http://twitter.com/go_tamayo/statuses/938160175327928322</t>
  </si>
  <si>
    <t>{"hashtags":[{"text":"racismo","indices":[112,120]},{"text":"discriminación","indices":[123,138]}],"symbols":[],"user_mentions":[{"screen_name":"raceandequality","name":"Race and Equality","id":3654770116,"id_str":"3654770116","indices":[3,19]}],"urls":[]}</t>
  </si>
  <si>
    <t>938160069442785282</t>
  </si>
  <si>
    <t>ExercitoLeitte</t>
  </si>
  <si>
    <t>Tue Dec 05 21:36:05 +0000 2017</t>
  </si>
  <si>
    <t>782781776</t>
  </si>
  <si>
    <t>http://pbs.twimg.com/profile_images/936414026334162947/pr245PrZ_normal.jpg</t>
  </si>
  <si>
    <t xml:space="preserve">021 </t>
  </si>
  <si>
    <t>http://twitter.com/ExercitoLeitte/statuses/938160069442785282</t>
  </si>
  <si>
    <t>938159484815503361</t>
  </si>
  <si>
    <t>RadioLaBulla</t>
  </si>
  <si>
    <t>Tue Dec 05 21:33:45 +0000 2017</t>
  </si>
  <si>
    <t>343534736</t>
  </si>
  <si>
    <t>http://pbs.twimg.com/profile_images/658127828823752704/rHpg3QzJ_normal.jpg</t>
  </si>
  <si>
    <t>San Luis</t>
  </si>
  <si>
    <t>http://twitter.com/RadioLaBulla/statuses/938159484815503361</t>
  </si>
  <si>
    <t>938156643879129089</t>
  </si>
  <si>
    <t>NovaEraCL</t>
  </si>
  <si>
    <t>Tue Dec 05 21:22:28 +0000 2017</t>
  </si>
  <si>
    <t>885954808913563650</t>
  </si>
  <si>
    <t>http://pbs.twimg.com/profile_images/934972397199003648/B6Tfoq-c_normal.jpg</t>
  </si>
  <si>
    <t>http://twitter.com/NovaEraCL/statuses/938156643879129089</t>
  </si>
  <si>
    <t>938156263745101824</t>
  </si>
  <si>
    <t>Presentación del libro #Genómica Mestiza. Razón, nación y #ciencia en #Latinoamérica. #Racismo #Mestizaje https://t.co/y5l4WARFir</t>
  </si>
  <si>
    <t>Tue Dec 05 21:20:58 +0000 2017</t>
  </si>
  <si>
    <t>http://twitter.com/redintegraorg/statuses/938156263745101824</t>
  </si>
  <si>
    <t>{"hashtags":[{"text":"Genómica","indices":[23,32]},{"text":"ciencia","indices":[58,66]},{"text":"Latinoamérica","indices":[70,84]},{"text":"Racismo","indices":[86,94]},{"text":"Mestizaje","indices":[95,105]}],"symbols":[],"user_mentions":[],"urls":[],"media":[{"id":938155807639609300,"id_str":"938155807639609344","indices":[106,129],"media_url":"http://pbs.twimg.com/media/DQT_vIpUIAAXt6d.jpg","media_url_https":"https://pbs.twimg.com/media/DQT_vIpUIAAXt6d.jpg","url":"https://t.co/y5l4WARFir","display_url":"pic.twitter.com/y5l4WARFir","expanded_url":"https://twitter.com/redintegraorg/status/938156263745101824/photo/1","type":"photo","sizes":{"medium":{"w":1024,"h":468,"resize":"fit"},"thumb":{"w":150,"h":150,"resize":"crop"},"large":{"w":1024,"h":468,"resize":"fit"},"small":{"w":680,"h":311,"resize":"fit"}}}]}</t>
  </si>
  <si>
    <t>938155240943247361</t>
  </si>
  <si>
    <t>grwyidols</t>
  </si>
  <si>
    <t>Tue Dec 05 21:16:54 +0000 2017</t>
  </si>
  <si>
    <t>2284459681</t>
  </si>
  <si>
    <t>http://pbs.twimg.com/profile_images/939764376508256256/EZJVzGDf_normal.jpg</t>
  </si>
  <si>
    <t>pdsisters;ot4;hdcl</t>
  </si>
  <si>
    <t>http://twitter.com/grwyidols/statuses/938155240943247361</t>
  </si>
  <si>
    <t>938153537011404800</t>
  </si>
  <si>
    <t>AlexAlien_</t>
  </si>
  <si>
    <t>@Estadao NOSSA COMEÇOU A CONCORRÊNCIA! QUEM QUER APARECER MAIS? #MEPOUPE #RACISMO #MEURABO</t>
  </si>
  <si>
    <t>Tue Dec 05 21:10:07 +0000 2017</t>
  </si>
  <si>
    <t>9317502</t>
  </si>
  <si>
    <t>Estadao</t>
  </si>
  <si>
    <t>21876061</t>
  </si>
  <si>
    <t>938147468038017025</t>
  </si>
  <si>
    <t>http://pbs.twimg.com/profile_images/1739664725/avatar_alien_5_okok_gif_scrapeenet_normal.gif</t>
  </si>
  <si>
    <t>Brazil/ Planet Earth.</t>
  </si>
  <si>
    <t>http://twitter.com/AlexAlien_/statuses/938153537011404800</t>
  </si>
  <si>
    <t>{"hashtags":[{"text":"MEPOUPE","indices":[64,72]},{"text":"RACISMO","indices":[73,81]},{"text":"MEURABO","indices":[82,90]}],"symbols":[],"user_mentions":[{"screen_name":"Estadao","name":"Estadão","id":9317502,"id_str":"9317502","indices":[0,8]}],"urls":[]}</t>
  </si>
  <si>
    <t>938152480684367872</t>
  </si>
  <si>
    <t>JohnjhHerbert</t>
  </si>
  <si>
    <t>Tue Dec 05 21:05:56 +0000 2017</t>
  </si>
  <si>
    <t>3218353618</t>
  </si>
  <si>
    <t>http://pbs.twimg.com/profile_images/937960941672714240/jmLRggvi_normal.jpg</t>
  </si>
  <si>
    <t>http://twitter.com/JohnjhHerbert/statuses/938152480684367872</t>
  </si>
  <si>
    <t>938151738883936256</t>
  </si>
  <si>
    <t>philipeluiz0</t>
  </si>
  <si>
    <t>Tue Dec 05 21:02:59 +0000 2017</t>
  </si>
  <si>
    <t>4585703294</t>
  </si>
  <si>
    <t>http://pbs.twimg.com/profile_images/935245794868948992/RQj7Cw1f_normal.jpg</t>
  </si>
  <si>
    <t>Rocinha</t>
  </si>
  <si>
    <t>http://twitter.com/philipeluiz0/statuses/938151738883936256</t>
  </si>
  <si>
    <t>938150433377472512</t>
  </si>
  <si>
    <t>yquealves</t>
  </si>
  <si>
    <t>Tue Dec 05 20:57:47 +0000 2017</t>
  </si>
  <si>
    <t>2148873772</t>
  </si>
  <si>
    <t>http://pbs.twimg.com/profile_images/940056152968069120/hbjlYwhF_normal.jpg</t>
  </si>
  <si>
    <t>http://twitter.com/yquealves/statuses/938150433377472512</t>
  </si>
  <si>
    <t>938149966723379200</t>
  </si>
  <si>
    <t>sagaza91</t>
  </si>
  <si>
    <t>4.  nos enteramos además que Norman, un hombre negro habitante de calle ha sido electrocutado varias veces por los policías del CAI de La Soledad. 
Nos vemos el jueves 7 de diciembre a las 5:00 p.m. frente al Carulla de la Soledad. #racismo #Bogotá</t>
  </si>
  <si>
    <t>Tue Dec 05 20:55:56 +0000 2017</t>
  </si>
  <si>
    <t>50217150</t>
  </si>
  <si>
    <t>938149623184740354</t>
  </si>
  <si>
    <t>http://pbs.twimg.com/profile_images/935242112131575808/FRif2ElL_normal.jpg</t>
  </si>
  <si>
    <t>Bogotá y Valle</t>
  </si>
  <si>
    <t>http://twitter.com/sagaza91/statuses/938149966723379200</t>
  </si>
  <si>
    <t>{"hashtags":[{"text":"racismo","indices":[232,240]},{"text":"Bogotá","indices":[241,248]}],"symbols":[],"user_mentions":[],"urls":[]}</t>
  </si>
  <si>
    <t>938149494683774976</t>
  </si>
  <si>
    <t>gisouza1995</t>
  </si>
  <si>
    <t>Tue Dec 05 20:54:04 +0000 2017</t>
  </si>
  <si>
    <t>2329484280</t>
  </si>
  <si>
    <t>http://pbs.twimg.com/profile_images/884412454285062148/Amj1Q0jl_normal.jpg</t>
  </si>
  <si>
    <t>Fortaleza</t>
  </si>
  <si>
    <t>http://twitter.com/gisouza1995/statuses/938149494683774976</t>
  </si>
  <si>
    <t>938149315897372672</t>
  </si>
  <si>
    <t>29.  El Ku Klux Klan, integrada por personas racistas, se trata de una secta muy peligrosa, en donde se han visto casos de homicidio. Siempre visten de blanco y usan un gorro para tapar su identidad @ideasenelcole #racismo</t>
  </si>
  <si>
    <t>Tue Dec 05 20:53:21 +0000 2017</t>
  </si>
  <si>
    <t>http://twitter.com/MFernandaBojor1/statuses/938149315897372672</t>
  </si>
  <si>
    <t>{"hashtags":[{"text":"racismo","indices":[214,222]}],"symbols":[],"user_mentions":[{"screen_name":"ideasenelcole","name":"Ideas en el ColeMex","id":2835953875,"id_str":"2835953875","indices":[199,213]}],"urls":[]}</t>
  </si>
  <si>
    <t>938145309619867648</t>
  </si>
  <si>
    <t>guinsano</t>
  </si>
  <si>
    <t>Tue Dec 05 20:37:26 +0000 2017</t>
  </si>
  <si>
    <t>71839196</t>
  </si>
  <si>
    <t>http://pbs.twimg.com/profile_images/887133513778176000/nacLKmb6_normal.jpg</t>
  </si>
  <si>
    <t>http://twitter.com/guinsano/statuses/938145309619867648</t>
  </si>
  <si>
    <t>938144602720276480</t>
  </si>
  <si>
    <t>enevalverde</t>
  </si>
  <si>
    <t>Tue Dec 05 20:34:37 +0000 2017</t>
  </si>
  <si>
    <t>2836666073</t>
  </si>
  <si>
    <t>http://pbs.twimg.com/profile_images/927581311476387841/zuElEDXa_normal.jpg</t>
  </si>
  <si>
    <t>http://twitter.com/enevalverde/statuses/938144602720276480</t>
  </si>
  <si>
    <t>938143418315890688</t>
  </si>
  <si>
    <t>_pauloanderson</t>
  </si>
  <si>
    <t>Tue Dec 05 20:29:55 +0000 2017</t>
  </si>
  <si>
    <t>194558152</t>
  </si>
  <si>
    <t>http://pbs.twimg.com/profile_images/938807255931039744/Cq1dtnT2_normal.jpg</t>
  </si>
  <si>
    <t>http://twitter.com/_pauloanderson/statuses/938143418315890688</t>
  </si>
  <si>
    <t>938143037783359488</t>
  </si>
  <si>
    <t>itstimeofLeitte</t>
  </si>
  <si>
    <t>Tue Dec 05 20:28:24 +0000 2017</t>
  </si>
  <si>
    <t>866104086701121536</t>
  </si>
  <si>
    <t>http://pbs.twimg.com/profile_images/887363875917647877/_RK-fuvw_normal.jpg</t>
  </si>
  <si>
    <t>http://twitter.com/itstimeofLeitte/statuses/938143037783359488</t>
  </si>
  <si>
    <t>938141916490817542</t>
  </si>
  <si>
    <t>pehtrainor</t>
  </si>
  <si>
    <t>Tue Dec 05 20:23:57 +0000 2017</t>
  </si>
  <si>
    <t>1395922476</t>
  </si>
  <si>
    <t>http://pbs.twimg.com/profile_images/937728829702975488/87C8PAt8_normal.jpg</t>
  </si>
  <si>
    <t>http://twitter.com/pehtrainor/statuses/938141916490817542</t>
  </si>
  <si>
    <t>938141813428445184</t>
  </si>
  <si>
    <t>LokaMilk</t>
  </si>
  <si>
    <t>Tue Dec 05 20:23:32 +0000 2017</t>
  </si>
  <si>
    <t>756194721148481536</t>
  </si>
  <si>
    <t>http://pbs.twimg.com/profile_images/940271527609503744/wHy_6L3p_normal.jpg</t>
  </si>
  <si>
    <t>CL❤</t>
  </si>
  <si>
    <t>http://twitter.com/LokaMilk/statuses/938141813428445184</t>
  </si>
  <si>
    <t>938141367754280960</t>
  </si>
  <si>
    <t>R44757341Bianca</t>
  </si>
  <si>
    <t>Tue Dec 05 20:21:46 +0000 2017</t>
  </si>
  <si>
    <t>823969950708670465</t>
  </si>
  <si>
    <t>http://pbs.twimg.com/profile_images/921655078834106369/5ffV2_oV_normal.jpg</t>
  </si>
  <si>
    <t>Sorriso, Brasil</t>
  </si>
  <si>
    <t>http://twitter.com/R44757341Bianca/statuses/938141367754280960</t>
  </si>
  <si>
    <t>938141163801980929</t>
  </si>
  <si>
    <t>LuanMarcSantana</t>
  </si>
  <si>
    <t>Tue Dec 05 20:20:57 +0000 2017</t>
  </si>
  <si>
    <t>2618986595</t>
  </si>
  <si>
    <t>http://pbs.twimg.com/profile_images/900955572513628160/kAvkO8uE_normal.jpg</t>
  </si>
  <si>
    <t>http://twitter.com/LuanMarcSantana/statuses/938141163801980929</t>
  </si>
  <si>
    <t>938140929394962435</t>
  </si>
  <si>
    <t>euowillian</t>
  </si>
  <si>
    <t>Tue Dec 05 20:20:02 +0000 2017</t>
  </si>
  <si>
    <t>3526065855</t>
  </si>
  <si>
    <t>http://pbs.twimg.com/profile_images/937714006130905088/gc8U6oar_normal.jpg</t>
  </si>
  <si>
    <t>http://twitter.com/euowillian/statuses/938140929394962435</t>
  </si>
  <si>
    <t>938140895567925249</t>
  </si>
  <si>
    <t>lucas_nojosa</t>
  </si>
  <si>
    <t>Tue Dec 05 20:19:53 +0000 2017</t>
  </si>
  <si>
    <t>473033605</t>
  </si>
  <si>
    <t>http://pbs.twimg.com/profile_images/938770039393492992/O5ftQCPv_normal.jpg</t>
  </si>
  <si>
    <t>São luís, MA</t>
  </si>
  <si>
    <t>http://twitter.com/lucas_nojosa/statuses/938140895567925249</t>
  </si>
  <si>
    <t>938140532823519232</t>
  </si>
  <si>
    <t>jm_cls</t>
  </si>
  <si>
    <t>Tue Dec 05 20:18:27 +0000 2017</t>
  </si>
  <si>
    <t>451702647</t>
  </si>
  <si>
    <t>http://pbs.twimg.com/profile_images/918698649919488001/n-Jp4JMC_normal.jpg</t>
  </si>
  <si>
    <t>Jataí-GO / Brasil</t>
  </si>
  <si>
    <t>http://twitter.com/jm_cls/statuses/938140532823519232</t>
  </si>
  <si>
    <t>938140382650650624</t>
  </si>
  <si>
    <t>Blessed_Cl</t>
  </si>
  <si>
    <t>Tue Dec 05 20:17:51 +0000 2017</t>
  </si>
  <si>
    <t>540946685</t>
  </si>
  <si>
    <t>http://pbs.twimg.com/profile_images/929034812010192903/MN403y8R_normal.jpg</t>
  </si>
  <si>
    <t>SEP🇮🇹</t>
  </si>
  <si>
    <t>http://twitter.com/Blessed_Cl/statuses/938140382650650624</t>
  </si>
  <si>
    <t>938140220112896000</t>
  </si>
  <si>
    <t>sangaleitte</t>
  </si>
  <si>
    <t>Tue Dec 05 20:17:12 +0000 2017</t>
  </si>
  <si>
    <t>65967918</t>
  </si>
  <si>
    <t>http://pbs.twimg.com/profile_images/886625009669746690/Cjitnf-p_normal.jpg</t>
  </si>
  <si>
    <t>http://twitter.com/sangaleitte/statuses/938140220112896000</t>
  </si>
  <si>
    <t>938140151322210306</t>
  </si>
  <si>
    <t>yasmin__maiara</t>
  </si>
  <si>
    <t>Tue Dec 05 20:16:56 +0000 2017</t>
  </si>
  <si>
    <t>809806603759341569</t>
  </si>
  <si>
    <t>http://pbs.twimg.com/profile_images/935186042205941762/MdRT6h_o_normal.jpg</t>
  </si>
  <si>
    <t>http://twitter.com/yasmin__maiara/statuses/938140151322210306</t>
  </si>
  <si>
    <t>938140141687902209</t>
  </si>
  <si>
    <t>Ruthkelly12</t>
  </si>
  <si>
    <t>Tue Dec 05 20:16:54 +0000 2017</t>
  </si>
  <si>
    <t>417406389</t>
  </si>
  <si>
    <t>http://pbs.twimg.com/profile_images/935852586774736897/Fquim_Jv_normal.jpg</t>
  </si>
  <si>
    <t>http://twitter.com/Ruthkelly12/statuses/938140141687902209</t>
  </si>
  <si>
    <t>938140122125619208</t>
  </si>
  <si>
    <t>sivalmatson07</t>
  </si>
  <si>
    <t>Tue Dec 05 20:16:49 +0000 2017</t>
  </si>
  <si>
    <t>3000460212</t>
  </si>
  <si>
    <t>http://pbs.twimg.com/profile_images/939521061636407296/fJTM7YJ4_normal.jpg</t>
  </si>
  <si>
    <t xml:space="preserve">Aracaju-Sergipe </t>
  </si>
  <si>
    <t>http://twitter.com/sivalmatson07/statuses/938140122125619208</t>
  </si>
  <si>
    <t>938140018039775234</t>
  </si>
  <si>
    <t>ClaudiaLeitte</t>
  </si>
  <si>
    <t>Carolina Maria de Jesus venceu o #racismo e a #pobreza. Após uma infância difícil e cercada por maus tratos, aos 33 anos se instalou na favela do Canindé (SP). Enquanto catava lixo, registrava, apesar do baixo grau de escolaridade, seu testemunho do cotidiano da comunidade. https://t.co/wwffbV8VIX</t>
  </si>
  <si>
    <t>Tue Dec 05 20:16:24 +0000 2017</t>
  </si>
  <si>
    <t>48332360</t>
  </si>
  <si>
    <t>http://pbs.twimg.com/profile_images/938955268494327808/cwd3Y0CI_normal.jpg</t>
  </si>
  <si>
    <t>http://twitter.com/ClaudiaLeitte/statuses/938140018039775234</t>
  </si>
  <si>
    <t>{"hashtags":[{"text":"racismo","indices":[33,41]},{"text":"pobreza","indices":[46,54]}],"symbols":[],"user_mentions":[],"urls":[],"media":[{"id":938140010288730100,"id_str":"938140010288730112","indices":[275,298],"media_url":"http://pbs.twimg.com/media/DQTxXm7XUAAFlZZ.jpg","media_url_https":"https://pbs.twimg.com/media/DQTxXm7XUAAFlZZ.jpg","url":"https://t.co/wwffbV8VIX","display_url":"pic.twitter.com/wwffbV8VIX","expanded_url":"https://twitter.com/ClaudiaLeitte/status/938140018039775234/photo/1","type":"photo","sizes":{"small":{"w":680,"h":680,"resize":"fit"},"medium":{"w":900,"h":900,"resize":"fit"},"thumb":{"w":150,"h":150,"resize":"crop"},"large":{"w":900,"h":900,"resize":"fit"}}}]}</t>
  </si>
  <si>
    <t>938135498605912070</t>
  </si>
  <si>
    <t>Síguenos en Twitter y Facebook Live en una hora (4pm de Washington) para un coloquio sobre #racismo y #discriminación en América Latina y el Caribe. https://t.co/Vl0Tr5sN1y</t>
  </si>
  <si>
    <t>Tue Dec 05 19:58:27 +0000 2017</t>
  </si>
  <si>
    <t>http://twitter.com/raceandequality/statuses/938135498605912070</t>
  </si>
  <si>
    <t>{"hashtags":[{"text":"racismo","indices":[91,99]},{"text":"discriminación","indices":[102,117]}],"symbols":[],"user_mentions":[],"urls":[{"url":"https://t.co/Vl0Tr5sN1y","expanded_url":"http://bit.ly/2AVo2a8","display_url":"bit.ly/2AVo2a8","indices":[149,172]}]}</t>
  </si>
  <si>
    <t>938134221998174208</t>
  </si>
  <si>
    <t>PlayaMedusa</t>
  </si>
  <si>
    <t>¿"para el buen uso del español" o para normalizar el #racismo? ¿Qué es exactamente un país sin cultura, @Fundeu ? @mohagerehou https://t.co/kF5jtS624d</t>
  </si>
  <si>
    <t>Tue Dec 05 19:53:22 +0000 2017</t>
  </si>
  <si>
    <t>850964959077031936</t>
  </si>
  <si>
    <t>http://pbs.twimg.com/profile_images/889231659706585091/IF1h5ByA_normal.jpg</t>
  </si>
  <si>
    <t>Denmark, SC</t>
  </si>
  <si>
    <t>http://twitter.com/PlayaMedusa/statuses/938134221998174208</t>
  </si>
  <si>
    <t>{"hashtags":[{"text":"racismo","indices":[53,61]}],"symbols":[],"user_mentions":[{"screen_name":"Fundeu","name":"Fundéu BBVA","id":196955819,"id_str":"196955819","indices":[104,111]},{"screen_name":"mohagerehou","name":"Moha Gerehou","id":242856842,"id_str":"242856842","indices":[114,126]}],"urls":[],"media":[{"id":938134210061197300,"id_str":"938134210061197312","indices":[127,150],"media_url":"http://pbs.twimg.com/media/DQTsF_ZW4AAbdJo.jpg","media_url_https":"https://pbs.twimg.com/media/DQTsF_ZW4AAbdJo.jpg","url":"https://t.co/kF5jtS624d","display_url":"pic.twitter.com/kF5jtS624d","expanded_url":"https://twitter.com/PlayaMedusa/status/938134221998174208/photo/1","type":"photo","sizes":{"large":{"w":1536,"h":2048,"resize":"fit"},"small":{"w":510,"h":680,"resize":"fit"},"thumb":{"w":150,"h":150,"resize":"crop"},"medium":{"w":900,"h":1200,"resize":"fit"}}}]}</t>
  </si>
  <si>
    <t>938129672403025921</t>
  </si>
  <si>
    <t>cbajo</t>
  </si>
  <si>
    <t>RT @sebaprensa: Una serie fuera de lo normal. Te lo cuenta @gemma_soles en @wiriko_org. #diáspora #racismo #cines https://t.co/q6OQ9s4fTS</t>
  </si>
  <si>
    <t>Tue Dec 05 19:35:18 +0000 2017</t>
  </si>
  <si>
    <t>278010765</t>
  </si>
  <si>
    <t>http://pbs.twimg.com/profile_images/640972130084122625/I4sI-jTz_normal.jpg</t>
  </si>
  <si>
    <t>http://twitter.com/cbajo/statuses/938129672403025921</t>
  </si>
  <si>
    <t>{"hashtags":[{"text":"diáspora","indices":[88,97]},{"text":"racismo","indices":[98,106]},{"text":"cines","indices":[107,113]}],"symbols":[],"user_mentions":[{"screen_name":"sebaprensa","name":"Sebastian Ruiz","id":333083796,"id_str":"333083796","indices":[3,14]},{"screen_name":"gemma_soles","name":"Gemma Solés i Coll","id":3131580592,"id_str":"3131580592","indices":[59,71]},{"screen_name":"wiriko_org","name":"Wiriko","id":720004758,"id_str":"720004758","indices":[75,86]}],"urls":[{"url":"https://t.co/q6OQ9s4fTS","expanded_url":"https://twitter.com/wiriko_org/status/937979290079113217","display_url":"twitter.com/wiriko_org/sta…","indices":[114,137]}]}</t>
  </si>
  <si>
    <t>938125624069193728</t>
  </si>
  <si>
    <t>IllescasSan</t>
  </si>
  <si>
    <t>Tue Dec 05 19:19:12 +0000 2017</t>
  </si>
  <si>
    <t>2209534677</t>
  </si>
  <si>
    <t>http://pbs.twimg.com/profile_images/378800000834527596/06a0bc4dccd9861054b86ef48dfd84b9_normal.jpeg</t>
  </si>
  <si>
    <t>http://twitter.com/IllescasSan/statuses/938125624069193728</t>
  </si>
  <si>
    <t>938120045229682688</t>
  </si>
  <si>
    <t>chha1610am</t>
  </si>
  <si>
    <t>#Concejo de #Toronto vota por implementar medidas para atacar el #racismo en la ciudad Toronto, #OntarioStopRacism Mas detalles en el link https://t.co/dNPJgJ89gB</t>
  </si>
  <si>
    <t>Tue Dec 05 18:57:02 +0000 2017</t>
  </si>
  <si>
    <t>362523102</t>
  </si>
  <si>
    <t>http://pbs.twimg.com/profile_images/889890764045639684/PL59FYJn_normal.jpg</t>
  </si>
  <si>
    <t>Toronto, Ontario</t>
  </si>
  <si>
    <t>http://twitter.com/chha1610am/statuses/938120045229682688</t>
  </si>
  <si>
    <t>{"hashtags":[{"text":"Concejo","indices":[0,8]},{"text":"Toronto","indices":[12,20]},{"text":"racismo","indices":[65,73]},{"text":"OntarioStopRacism","indices":[96,114]}],"symbols":[],"user_mentions":[],"urls":[{"url":"https://t.co/dNPJgJ89gB","expanded_url":"http://goo.gl/TwqwjG","display_url":"goo.gl/TwqwjG","indices":[139,162]}]}</t>
  </si>
  <si>
    <t>938119565208440835</t>
  </si>
  <si>
    <t>solemgemeos</t>
  </si>
  <si>
    <t>RT @Yghacci: “A dificuldade em lidar com o #racismo e o que isso têm a ver com Bruno Gagliasso e Thais Araújo” by @solemgemeos https://t.co/mt9bYPlS0I</t>
  </si>
  <si>
    <t>Tue Dec 05 18:55:08 +0000 2017</t>
  </si>
  <si>
    <t>2988337119</t>
  </si>
  <si>
    <t>http://pbs.twimg.com/profile_images/939446376106266624/KvJkapGA_normal.jpg</t>
  </si>
  <si>
    <t>Natal, Rio Grande do Norte</t>
  </si>
  <si>
    <t>http://twitter.com/solemgemeos/statuses/938119565208440835</t>
  </si>
  <si>
    <t>{"hashtags":[{"text":"racismo","indices":[43,51]}],"symbols":[],"user_mentions":[{"screen_name":"Yghacci","name":"YghacciIBVB","id":134903996,"id_str":"134903996","indices":[3,11]},{"screen_name":"solemgemeos","name":"🙆🏽‍♀️","id":2988337119,"id_str":"2988337119","indices":[114,126]}],"urls":[]}</t>
  </si>
  <si>
    <t>938119415907979265</t>
  </si>
  <si>
    <t>“A dificuldade em lidar com o #racismo e o que isso têm a ver com Bruno Gagliasso e Thais Araújo” by @solemgemeos https://t.co/mt9bYPlS0I</t>
  </si>
  <si>
    <t>Tue Dec 05 18:54:32 +0000 2017</t>
  </si>
  <si>
    <t>&lt;a href="https://github.com/TwidereProject/Twidere-Android/" rel="nofollow"&gt;Twidere for Android #5&lt;/a&gt;</t>
  </si>
  <si>
    <t>http://twitter.com/Yghacci/statuses/938119415907979265</t>
  </si>
  <si>
    <t>{"hashtags":[{"text":"racismo","indices":[30,38]}],"symbols":[],"user_mentions":[{"screen_name":"solemgemeos","name":"🙆🏽‍♀️","id":2988337119,"id_str":"2988337119","indices":[101,113]}],"urls":[{"url":"https://t.co/mt9bYPlS0I","expanded_url":"https://medium.com/al%C3%A9m-da-ra%C3%A7a-e-do-sexo/a-dificuldade-em-lidar-com-o-racismo-e-o-que-isso-t%C3%AAm-a-ver-com-bruno-gagliasso-e-thais-ara%C3%BAjo-f55ff40096b5","display_url":"medium.com/al%C3%A9m-da-r…","indices":[114,137]}]}</t>
  </si>
  <si>
    <t>938113271072247808</t>
  </si>
  <si>
    <t>heysrge</t>
  </si>
  <si>
    <t>O #vídeonovo que acabou sendo um #manifesto contra o #racismo ♥ #colorismo #consciencianegra https://t.co/izfigrX2sO</t>
  </si>
  <si>
    <t>Tue Dec 05 18:30:07 +0000 2017</t>
  </si>
  <si>
    <t>870479738808266753</t>
  </si>
  <si>
    <t>http://pbs.twimg.com/profile_images/939860307622711296/hWH-KGvF_normal.jpg</t>
  </si>
  <si>
    <t>Resende, Brasil</t>
  </si>
  <si>
    <t>http://twitter.com/heysrge/statuses/938113271072247808</t>
  </si>
  <si>
    <t>{"hashtags":[{"text":"vídeonovo","indices":[2,12]},{"text":"manifesto","indices":[33,43]},{"text":"racismo","indices":[53,61]},{"text":"colorismo","indices":[64,74]},{"text":"consciencianegra","indices":[75,92]}],"symbols":[],"user_mentions":[],"urls":[{"url":"https://t.co/izfigrX2sO","expanded_url":"http://youtu.be/Z9mGBv8xRSY?a","display_url":"youtu.be/Z9mGBv8xRSY?a","indices":[93,116]}]}</t>
  </si>
  <si>
    <t>938101105078231041</t>
  </si>
  <si>
    <t>Políticas públicas não chegam até os indígenas, afirma conselheiro. https://t.co/izUo4qtLKN #Consea #indígenas #racismo #Apoinme https://t.co/8GI7KtVrOm</t>
  </si>
  <si>
    <t>Tue Dec 05 17:41:47 +0000 2017</t>
  </si>
  <si>
    <t>http://twitter.com/consea/statuses/938101105078231041</t>
  </si>
  <si>
    <t>{"hashtags":[{"text":"Consea","indices":[92,99]},{"text":"indígenas","indices":[100,110]},{"text":"racismo","indices":[111,119]},{"text":"Apoinme","indices":[120,128]}],"symbols":[],"user_mentions":[],"urls":[{"url":"https://t.co/izUo4qtLKN","expanded_url":"http://bit.ly/2ko6VXw","display_url":"bit.ly/2ko6VXw","indices":[68,91]}],"media":[{"id":938101094940586000,"id_str":"938101094940585985","indices":[129,152],"media_url":"http://pbs.twimg.com/media/DQTN-b9WsAE0rR7.jpg","media_url_https":"https://pbs.twimg.com/media/DQTN-b9WsAE0rR7.jpg","url":"https://t.co/8GI7KtVrOm","display_url":"pic.twitter.com/8GI7KtVrOm","expanded_url":"https://twitter.com/consea/status/938101105078231041/photo/1","type":"photo","sizes":{"small":{"w":230,"h":129,"resize":"fit"},"medium":{"w":230,"h":129,"resize":"fit"},"thumb":{"w":129,"h":129,"resize":"crop"},"large":{"w":230,"h":129,"resize":"fit"}}}]}</t>
  </si>
  <si>
    <t>938100019986665472</t>
  </si>
  <si>
    <t>Racismo institucional impede desenvolvimento do indivíduo e do grupo ao qual está inserido, diz conselheira. https://t.co/kyMKe0Mir7 #Consea #racismo #APNs https://t.co/vc9s8NHdxS</t>
  </si>
  <si>
    <t>Tue Dec 05 17:37:28 +0000 2017</t>
  </si>
  <si>
    <t>http://twitter.com/consea/statuses/938100019986665472</t>
  </si>
  <si>
    <t>{"hashtags":[{"text":"Consea","indices":[133,140]},{"text":"racismo","indices":[141,149]},{"text":"APNs","indices":[150,155]}],"symbols":[],"user_mentions":[],"urls":[{"url":"https://t.co/kyMKe0Mir7","expanded_url":"http://bit.ly/2zuokEH","display_url":"bit.ly/2zuokEH","indices":[109,132]}],"media":[{"id":938100009719001100,"id_str":"938100009719001088","indices":[156,179],"media_url":"http://pbs.twimg.com/media/DQTM_RMXcAATb2g.jpg","media_url_https":"https://pbs.twimg.com/media/DQTM_RMXcAATb2g.jpg","url":"https://t.co/vc9s8NHdxS","display_url":"pic.twitter.com/vc9s8NHdxS","expanded_url":"https://twitter.com/consea/status/938100019986665472/photo/1","type":"photo","sizes":{"small":{"w":230,"h":129,"resize":"fit"},"thumb":{"w":129,"h":129,"resize":"crop"},"medium":{"w":230,"h":129,"resize":"fit"},"large":{"w":230,"h":129,"resize":"fit"}}}]}</t>
  </si>
  <si>
    <t>938099316467658752</t>
  </si>
  <si>
    <t>Leitura do Mês: No País do Racismo Institucional. https://t.co/eOxmwrcIi6 #Consea #racismo #ZumbidosPalmares https://t.co/GDvySV5pmh</t>
  </si>
  <si>
    <t>Tue Dec 05 17:34:40 +0000 2017</t>
  </si>
  <si>
    <t>http://twitter.com/consea/statuses/938099316467658752</t>
  </si>
  <si>
    <t>{"hashtags":[{"text":"Consea","indices":[74,81]},{"text":"racismo","indices":[82,90]},{"text":"ZumbidosPalmares","indices":[91,108]}],"symbols":[],"user_mentions":[],"urls":[{"url":"https://t.co/eOxmwrcIi6","expanded_url":"http://bit.ly/2A53vwK","display_url":"bit.ly/2A53vwK","indices":[50,73]}],"media":[{"id":938099308569776100,"id_str":"938099308569776128","indices":[109,132],"media_url":"http://pbs.twimg.com/media/DQTMWdNXUAACB-y.jpg","media_url_https":"https://pbs.twimg.com/media/DQTMWdNXUAACB-y.jpg","url":"https://t.co/GDvySV5pmh","display_url":"pic.twitter.com/GDvySV5pmh","expanded_url":"https://twitter.com/consea/status/938099316467658752/photo/1","type":"photo","sizes":{"large":{"w":230,"h":129,"resize":"fit"},"medium":{"w":230,"h":129,"resize":"fit"},"thumb":{"w":129,"h":129,"resize":"crop"},"small":{"w":230,"h":129,"resize":"fit"}}}]}</t>
  </si>
  <si>
    <t>938091718213341185</t>
  </si>
  <si>
    <t>Fer_Kobaiin</t>
  </si>
  <si>
    <t>RT @apddhac: #FelizMartes  
La #paz  no es solamente la ausencia de la #guerra; mientras haya #pobreza , #racismo , #Discriminacion   y #Exclusion   difícilmente podremos alcanzar un mundo de #Paz  
Rigoberta Menchú 
#TrabajandoPorLaPaz https://t.co/DCZBds6VIe</t>
  </si>
  <si>
    <t>Tue Dec 05 17:04:29 +0000 2017</t>
  </si>
  <si>
    <t>322143928</t>
  </si>
  <si>
    <t>http://pbs.twimg.com/profile_images/930094003231580160/A7M4MxNF_normal.jpg</t>
  </si>
  <si>
    <t>Mexico , del Cielo Azul.</t>
  </si>
  <si>
    <t>http://twitter.com/Fer_Kobaiin/statuses/938091718213341185</t>
  </si>
  <si>
    <t>{"hashtags":[{"text":"FelizMartes","indices":[13,25]},{"text":"paz","indices":[31,35]},{"text":"guerra","indices":[71,78]},{"text":"pobreza","indices":[94,102]},{"text":"racismo","indices":[105,113]},{"text":"Discriminacion","indices":[116,131]}],"symbols":[],"user_mentions":[{"screen_name":"apddhac","name":"APDDHAC","id":912707032008073200,"id_str":"912707032008073216","indices":[3,11]}],"urls":[]}</t>
  </si>
  <si>
    <t>938090331026919424</t>
  </si>
  <si>
    <t>floridatuku</t>
  </si>
  <si>
    <t>Tue Dec 05 16:58:58 +0000 2017</t>
  </si>
  <si>
    <t>760283410900328448</t>
  </si>
  <si>
    <t>http://pbs.twimg.com/profile_images/760289406309859328/Q-hbmcGP_normal.jpg</t>
  </si>
  <si>
    <t>http://twitter.com/floridatuku/statuses/938090331026919424</t>
  </si>
  <si>
    <t>938089464823468032</t>
  </si>
  <si>
    <t>AngelaNatel_</t>
  </si>
  <si>
    <t>Propício para nossos dias. #books #teologia #racismo #violencia https://t.co/khKSt9pNe4</t>
  </si>
  <si>
    <t>Tue Dec 05 16:55:31 +0000 2017</t>
  </si>
  <si>
    <t>44730670</t>
  </si>
  <si>
    <t>http://pbs.twimg.com/profile_images/915999405525921793/j3NoUkeP_normal.jpg</t>
  </si>
  <si>
    <t>http://twitter.com/AngelaNatel_/statuses/938089464823468032</t>
  </si>
  <si>
    <t>{"hashtags":[{"text":"books","indices":[27,33]},{"text":"teologia","indices":[34,43]},{"text":"racismo","indices":[44,52]},{"text":"violencia","indices":[53,63]}],"symbols":[],"user_mentions":[],"urls":[{"url":"https://t.co/khKSt9pNe4","expanded_url":"https://www.instagram.com/p/BcU_gtknDpi1Fjf0SX8_wkQZE1AtOuaGAl2JLs0/","display_url":"instagram.com/p/BcU_gtknDpi1…","indices":[64,87]}]}</t>
  </si>
  <si>
    <t>938084919204569098</t>
  </si>
  <si>
    <t>Tue Dec 05 16:37:28 +0000 2017</t>
  </si>
  <si>
    <t>http://twitter.com/Ronin_del_ayer/statuses/938084919204569098</t>
  </si>
  <si>
    <t>938081009324756992</t>
  </si>
  <si>
    <t>CDCEddie</t>
  </si>
  <si>
    <t>Tue Dec 05 16:21:55 +0000 2017</t>
  </si>
  <si>
    <t>938041302972878848</t>
  </si>
  <si>
    <t>http://pbs.twimg.com/profile_images/938096701310689280/1PyM-d5J_normal.jpg</t>
  </si>
  <si>
    <t xml:space="preserve">Worldwide </t>
  </si>
  <si>
    <t>http://twitter.com/CDCEddie/statuses/938081009324756992</t>
  </si>
  <si>
    <t>938076568710197248</t>
  </si>
  <si>
    <t>WHO_QUEM</t>
  </si>
  <si>
    <t>⚠#RACISMO⚠
👉O #Fantástico @showdavida NÃO CONHECE O William Waack DA #TV #GLOBO @RedeGlobo DO #BRASIL🇧🇷??? OU??? TÁ TENTANDO ESCONDER DE 208 MILHÕES DE BRASILEIROS DA @WhiteHouse DO #USA🇺🇸 &amp;amp; DO MUNDO
#Televisão #Racism #BRAZIL🇧🇷
👉#DigaNãoAoRACISMO 
👉#SayNoToRACISM</t>
  </si>
  <si>
    <t>Tue Dec 05 16:04:17 +0000 2017</t>
  </si>
  <si>
    <t>316117960</t>
  </si>
  <si>
    <t>http://pbs.twimg.com/profile_images/927562692948299776/yCJbjL31_normal.jpg</t>
  </si>
  <si>
    <t>São Paulo - BRAZIL</t>
  </si>
  <si>
    <t>http://twitter.com/WHO_QUEM/statuses/938076568710197248</t>
  </si>
  <si>
    <t>{"hashtags":[{"text":"RACISMO","indices":[1,9]},{"text":"Fantástico","indices":[14,25]},{"text":"TV","indices":[69,72]},{"text":"GLOBO","indices":[73,79]},{"text":"BRASIL","indices":[94,101]},{"text":"USA","indices":[182,186]},{"text":"Televisão","indices":[204,214]},{"text":"Racism","indices":[215,222]},{"text":"BRAZIL","indices":[223,230]},{"text":"DigaNãoAoRACISMO","indices":[234,251]},{"text":"SayNoToRACISM","indices":[254,268]}],"symbols":[],"user_mentions":[{"screen_name":"showdavida","name":"Fantástico","id":29797128,"id_str":"29797128","indices":[26,37]},{"screen_name":"RedeGlobo","name":"Globo","id":18219976,"id_str":"18219976","indices":[80,90]},{"screen_name":"WhiteHouse","name":"The White House","id":822215673812119600,"id_str":"822215673812119553","indices":[167,178]}],"urls":[]}</t>
  </si>
  <si>
    <t>938073265293144064</t>
  </si>
  <si>
    <t>AlexSousa7</t>
  </si>
  <si>
    <t>#Video novo! #BrunoGagliasso #DayMccarthy #racismo #brasil #alexsousa #youtube https://t.co/Z8Zr9MpDpJ</t>
  </si>
  <si>
    <t>Tue Dec 05 15:51:09 +0000 2017</t>
  </si>
  <si>
    <t>162851206</t>
  </si>
  <si>
    <t>http://pbs.twimg.com/profile_images/2340887790/22hvda07u8rib1tvx6rg_normal.jpeg</t>
  </si>
  <si>
    <t>Portugal</t>
  </si>
  <si>
    <t>http://twitter.com/AlexSousa7/statuses/938073265293144064</t>
  </si>
  <si>
    <t>{"hashtags":[{"text":"Video","indices":[0,6]},{"text":"BrunoGagliasso","indices":[13,28]},{"text":"DayMccarthy","indices":[29,41]},{"text":"racismo","indices":[42,50]},{"text":"brasil","indices":[51,58]},{"text":"alexsousa","indices":[59,69]},{"text":"youtube","indices":[70,78]}],"symbols":[],"user_mentions":[],"urls":[{"url":"https://t.co/Z8Zr9MpDpJ","expanded_url":"http://youtu.be/h8Kq0Pbv2Js?a","display_url":"youtu.be/h8Kq0Pbv2Js?a","indices":[79,102]}]}</t>
  </si>
  <si>
    <t>938068892596961280</t>
  </si>
  <si>
    <t>segorbe_laura</t>
  </si>
  <si>
    <t>Tue Dec 05 15:33:47 +0000 2017</t>
  </si>
  <si>
    <t>2250743961</t>
  </si>
  <si>
    <t>http://pbs.twimg.com/profile_images/421941730800582656/fAL8F5H0_normal.jpeg</t>
  </si>
  <si>
    <t>http://twitter.com/segorbe_laura/statuses/938068892596961280</t>
  </si>
  <si>
    <t>938066539219218432</t>
  </si>
  <si>
    <t>Tue Dec 05 15:24:26 +0000 2017</t>
  </si>
  <si>
    <t>http://twitter.com/juicioalametro/statuses/938066539219218432</t>
  </si>
  <si>
    <t>938064696221069315</t>
  </si>
  <si>
    <t>UcfrGarraf</t>
  </si>
  <si>
    <t>Tue Dec 05 15:17:06 +0000 2017</t>
  </si>
  <si>
    <t>3295452730</t>
  </si>
  <si>
    <t>http://pbs.twimg.com/profile_images/782189379796303872/pwOfbAUP_normal.jpg</t>
  </si>
  <si>
    <t>El Garraf, Catalunya</t>
  </si>
  <si>
    <t>http://twitter.com/UcfrGarraf/statuses/938064696221069315</t>
  </si>
  <si>
    <t>938063695334297600</t>
  </si>
  <si>
    <t>Tue Dec 05 15:13:08 +0000 2017</t>
  </si>
  <si>
    <t>http://twitter.com/fer_ruffa/statuses/938063695334297600</t>
  </si>
  <si>
    <t>938063049365377025</t>
  </si>
  <si>
    <t>Tue Dec 05 15:10:33 +0000 2017</t>
  </si>
  <si>
    <t>http://twitter.com/FOLprensa/statuses/938063049365377025</t>
  </si>
  <si>
    <t>938062863490605057</t>
  </si>
  <si>
    <t>Tue Dec 05 15:09:49 +0000 2017</t>
  </si>
  <si>
    <t>http://twitter.com/A_lives_usa/statuses/938062863490605057</t>
  </si>
  <si>
    <t>938062045865480193</t>
  </si>
  <si>
    <t>#Afrophobia highlighted for first time during today’s meeting of EU High Level Group on combating #racism. Now it's time for concrete measures.🗣📣
https://t.co/6ATTJRfNtg
#racism #USA #Racismo #USA #TuesdayThoughts #TodayShow https://t.co/knSOUw43cP</t>
  </si>
  <si>
    <t>Tue Dec 05 15:06:34 +0000 2017</t>
  </si>
  <si>
    <t>http://twitter.com/InfoRacism/statuses/938062045865480193</t>
  </si>
  <si>
    <t>{"hashtags":[{"text":"Afrophobia","indices":[0,11]},{"text":"racism","indices":[98,105]},{"text":"racism","indices":[171,178]},{"text":"USA","indices":[179,183]},{"text":"Racismo","indices":[184,192]},{"text":"USA","indices":[193,197]},{"text":"TuesdayThoughts","indices":[198,214]},{"text":"TodayShow","indices":[215,225]}],"symbols":[],"user_mentions":[],"urls":[{"url":"https://t.co/6ATTJRfNtg","expanded_url":"https://goo.gl/bYNfJA","display_url":"goo.gl/bYNfJA","indices":[146,169]}],"media":[{"id":938062041314623500,"id_str":"938062041314623488","indices":[226,249],"media_url":"http://pbs.twimg.com/media/DQSqdN3WAAAB7zi.jpg","media_url_https":"https://pbs.twimg.com/media/DQSqdN3WAAAB7zi.jpg","url":"https://t.co/knSOUw43cP","display_url":"pic.twitter.com/knSOUw43cP","expanded_url":"https://twitter.com/InfoRacism/status/938062045865480193/photo/1","type":"photo","sizes":{"large":{"w":280,"h":156,"resize":"fit"},"thumb":{"w":150,"h":150,"resize":"crop"},"small":{"w":280,"h":156,"resize":"fit"},"medium":{"w":280,"h":156,"resize":"fit"}}}]}</t>
  </si>
  <si>
    <t>938061423237885953</t>
  </si>
  <si>
    <t>O ReporterSPebc recebeu o #FreiDavid, presidente da ONG Educafro, que falou sobre o combate ao #Racismo em nosso país. Confira na matéria: https://t.co/pNI8z78754</t>
  </si>
  <si>
    <t>Tue Dec 05 15:04:06 +0000 2017</t>
  </si>
  <si>
    <t>http://twitter.com/cleuberdacunha/statuses/938061423237885953</t>
  </si>
  <si>
    <t>{"hashtags":[{"text":"FreiDavid","indices":[26,36]},{"text":"Racismo","indices":[95,103]}],"symbols":[],"user_mentions":[],"urls":[{"url":"https://t.co/pNI8z78754","expanded_url":"http://bit.ly/2A7pMNN","display_url":"bit.ly/2A7pMNN","indices":[139,162]}]}</t>
  </si>
  <si>
    <t>938060953979113472</t>
  </si>
  <si>
    <t>How to be after the end of racism
This man expressed it amazingly 😀👊
#racismo #USA #video #TodayShow #resist #rt #American https://t.co/rwniNipkMe</t>
  </si>
  <si>
    <t>Tue Dec 05 15:02:14 +0000 2017</t>
  </si>
  <si>
    <t>http://twitter.com/InfoRacism/statuses/938060953979113472</t>
  </si>
  <si>
    <t>{"hashtags":[{"text":"racismo","indices":[70,78]},{"text":"USA","indices":[79,83]},{"text":"video","indices":[84,90]},{"text":"TodayShow","indices":[91,101]},{"text":"resist","indices":[102,109]},{"text":"rt","indices":[110,113]},{"text":"American","indices":[114,123]}],"symbols":[],"user_mentions":[],"urls":[],"media":[{"id":938058957607882800,"id_str":"938058957607882752","indices":[124,147],"media_url":"http://pbs.twimg.com/ext_tw_video_thumb/938058957607882752/pu/img/Dt0TPcm3xQTmkgdH.jpg","media_url_https":"https://pbs.twimg.com/ext_tw_video_thumb/938058957607882752/pu/img/Dt0TPcm3xQTmkgdH.jpg","url":"https://t.co/rwniNipkMe","display_url":"pic.twitter.com/rwniNipkMe","expanded_url":"https://twitter.com/InfoRacism/status/938060953979113472/video/1","type":"photo","sizes":{"small":{"w":680,"h":383,"resize":"fit"},"medium":{"w":1200,"h":675,"resize":"fit"},"large":{"w":1280,"h":720,"resize":"fit"},"thumb":{"w":150,"h":150,"resize":"crop"}}}]}</t>
  </si>
  <si>
    <t>938060660637945856</t>
  </si>
  <si>
    <t>Tue Dec 05 15:01:04 +0000 2017</t>
  </si>
  <si>
    <t>http://twitter.com/RNMA_Arg/statuses/938060660637945856</t>
  </si>
  <si>
    <t>938060420140560392</t>
  </si>
  <si>
    <t>ebcnarede</t>
  </si>
  <si>
    <t>O @ReporterSPebc recebeu o #FreiDavid, presidente da ONG Educafro, que falou sobre o combate ao #Racismo em nosso país. Confira na matéria: https://t.co/374qEBWoNE</t>
  </si>
  <si>
    <t>Tue Dec 05 15:00:07 +0000 2017</t>
  </si>
  <si>
    <t>421268817</t>
  </si>
  <si>
    <t>&lt;a href="https://studio.twitter.com" rel="nofollow"&gt;Media Studio&lt;/a&gt;</t>
  </si>
  <si>
    <t>http://pbs.twimg.com/profile_images/922898974125772800/8oNMDXru_normal.jpg</t>
  </si>
  <si>
    <t>http://twitter.com/ebcnarede/statuses/938060420140560392</t>
  </si>
  <si>
    <t>{"hashtags":[{"text":"FreiDavid","indices":[27,37]},{"text":"Racismo","indices":[96,104]}],"symbols":[],"user_mentions":[{"screen_name":"ReporterSPebc","name":"Repórter São Paulo","id":2375770632,"id_str":"2375770632","indices":[2,16]}],"urls":[],"media":[{"id":938009694580432900,"id_str":"938009694580432902","indices":[140,163],"media_url":"http://pbs.twimg.com/amplify_video_thumb/938009694580432902/img/IbQP7YAsK1MeT4pT.jpg","media_url_https":"https://pbs.twimg.com/amplify_video_thumb/938009694580432902/img/IbQP7YAsK1MeT4pT.jpg","url":"https://t.co/374qEBWoNE","display_url":"pic.twitter.com/374qEBWoNE","expanded_url":"https://twitter.com/ebcnarede/status/938060420140560392/video/1","type":"photo","sizes":{"thumb":{"w":150,"h":150,"resize":"crop"},"medium":{"w":398,"h":224,"resize":"fit"},"small":{"w":398,"h":224,"resize":"fit"},"large":{"w":398,"h":224,"resize":"fit"}}}]}</t>
  </si>
  <si>
    <t>938059004370128896</t>
  </si>
  <si>
    <t>lenchinski</t>
  </si>
  <si>
    <t>Polaco azedo também nao pode #racismo 
https://t.co/FAQQahNuVZ</t>
  </si>
  <si>
    <t>Tue Dec 05 14:54:29 +0000 2017</t>
  </si>
  <si>
    <t>220815848</t>
  </si>
  <si>
    <t>http://pbs.twimg.com/profile_images/627645451697827840/cugKtdSK_normal.jpg</t>
  </si>
  <si>
    <t>Curitiba - Brazil</t>
  </si>
  <si>
    <t>http://twitter.com/lenchinski/statuses/938059004370128896</t>
  </si>
  <si>
    <t>{"hashtags":[{"text":"racismo","indices":[29,37]}],"symbols":[],"user_mentions":[],"urls":[{"url":"https://t.co/FAQQahNuVZ","expanded_url":"https://www.facebook.com/permalink.php?story_fbid=10215129983388704&amp;id=1405471539","display_url":"facebook.com/permalink.php?…","indices":[39,62]}]}</t>
  </si>
  <si>
    <t>938058803446190086</t>
  </si>
  <si>
    <t>Tue Dec 05 14:53:41 +0000 2017</t>
  </si>
  <si>
    <t>http://twitter.com/RamiroGiganti/statuses/938058803446190086</t>
  </si>
  <si>
    <t>938051993783930880</t>
  </si>
  <si>
    <t>RT @revoltapreta: Nós podemos ! Nós devemos !
#HumanRights #Racismo #África  #Machismo #Homofobia #Brasil #Democracia #Feminismo https://t.co/o3saZrTBFF</t>
  </si>
  <si>
    <t>Tue Dec 05 14:26:38 +0000 2017</t>
  </si>
  <si>
    <t>http://twitter.com/feduambiental/statuses/938051993783930880</t>
  </si>
  <si>
    <t>{"hashtags":[{"text":"HumanRights","indices":[46,58]},{"text":"Racismo","indices":[59,67]},{"text":"África","indices":[68,75]},{"text":"Machismo","indices":[77,86]},{"text":"Homofobia","indices":[87,97]},{"text":"Brasil","indices":[98,105]},{"text":"Democracia","indices":[106,117]},{"text":"Feminismo","indices":[118,128]}],"symbols":[],"user_mentions":[{"screen_name":"revoltapreta","name":"PRETOS,UNI-VOS","id":713618014,"id_str":"713618014","indices":[3,16]}],"urls":[]}</t>
  </si>
  <si>
    <t>938050436854173697</t>
  </si>
  <si>
    <t>pauhbv</t>
  </si>
  <si>
    <t>Tue Dec 05 14:20:26 +0000 2017</t>
  </si>
  <si>
    <t>888801569889767424</t>
  </si>
  <si>
    <t>http://pbs.twimg.com/profile_images/888805355928551424/rtcTVllY_normal.jpg</t>
  </si>
  <si>
    <t>http://twitter.com/pauhbv/statuses/938050436854173697</t>
  </si>
  <si>
    <t>938050108435734528</t>
  </si>
  <si>
    <t>apddhac</t>
  </si>
  <si>
    <t>#FelizMartes  
La #paz  no es solamente la ausencia de la #guerra; mientras haya #pobreza , #racismo , #Discriminacion   y #Exclusion   difícilmente podremos alcanzar un mundo de #Paz  
Rigoberta Menchú 
#TrabajandoPorLaPaz https://t.co/DCZBds6VIe</t>
  </si>
  <si>
    <t>Tue Dec 05 14:19:08 +0000 2017</t>
  </si>
  <si>
    <t>912707032008073216</t>
  </si>
  <si>
    <t>http://pbs.twimg.com/profile_images/940053274933080065/lfTuIehj_normal.jpg</t>
  </si>
  <si>
    <t>Pach</t>
  </si>
  <si>
    <t>http://twitter.com/apddhac/statuses/938050108435734528</t>
  </si>
  <si>
    <t>{"hashtags":[{"text":"FelizMartes","indices":[0,12]},{"text":"paz","indices":[18,22]},{"text":"guerra","indices":[58,65]},{"text":"pobreza","indices":[81,89]},{"text":"racismo","indices":[92,100]},{"text":"Discriminacion","indices":[103,118]},{"text":"Exclusion","indices":[123,133]},{"text":"Paz","indices":[179,183]},{"text":"TrabajandoPorLaPaz","indices":[206,225]}],"symbols":[],"user_mentions":[],"urls":[],"media":[{"id":938050099954909200,"id_str":"938050099954909184","indices":[226,249],"media_url":"http://pbs.twimg.com/media/DQSfmI1VAAAfE2C.jpg","media_url_https":"https://pbs.twimg.com/media/DQSfmI1VAAAfE2C.jpg","url":"https://t.co/DCZBds6VIe","display_url":"pic.twitter.com/DCZBds6VIe","expanded_url":"https://twitter.com/apddhac/status/938050108435734528/photo/1","type":"photo","sizes":{"small":{"w":680,"h":680,"resize":"fit"},"thumb":{"w":150,"h":150,"resize":"crop"},"large":{"w":800,"h":800,"resize":"fit"},"medium":{"w":800,"h":800,"resize":"fit"}}}]}</t>
  </si>
  <si>
    <t>938047332276371456</t>
  </si>
  <si>
    <t>soareshendi</t>
  </si>
  <si>
    <t>O assunto de hoje não foi religião, foi #racismo e novamente a participação pontual e temática dos negros.  Amanhã não terá nenhum. Nem em dias de temas científicos ou q ñ tenham a ver com lamúrias sociais. #Hipocrisia  #Encontro Chega neh 🤚🏽 https://t.co/qcQ7k8nPpC</t>
  </si>
  <si>
    <t>Tue Dec 05 14:08:06 +0000 2017</t>
  </si>
  <si>
    <t>880427142491906048</t>
  </si>
  <si>
    <t>http://pbs.twimg.com/profile_images/925323593516568576/6Uw7HAhP_normal.jpg</t>
  </si>
  <si>
    <t xml:space="preserve"> Brasil</t>
  </si>
  <si>
    <t>http://twitter.com/soareshendi/statuses/938047332276371456</t>
  </si>
  <si>
    <t>{"hashtags":[{"text":"racismo","indices":[40,48]},{"text":"Hipocrisia","indices":[207,218]},{"text":"Encontro","indices":[220,229]}],"symbols":[],"user_mentions":[],"urls":[],"media":[{"id":938047154211491800,"id_str":"938047154211491840","indices":[243,266],"media_url":"http://pbs.twimg.com/media/DQSc6rFXkAAF8tM.jpg","media_url_https":"https://pbs.twimg.com/media/DQSc6rFXkAAF8tM.jpg","url":"https://t.co/qcQ7k8nPpC","display_url":"pic.twitter.com/qcQ7k8nPpC","expanded_url":"https://twitter.com/soareshendi/status/938047332276371456/photo/1","type":"photo","sizes":{"medium":{"w":384,"h":384,"resize":"fit"},"thumb":{"w":150,"h":150,"resize":"crop"},"small":{"w":384,"h":384,"resize":"fit"},"large":{"w":384,"h":384,"resize":"fit"}}}]}</t>
  </si>
  <si>
    <t>938033954032111616</t>
  </si>
  <si>
    <t>aparatan</t>
  </si>
  <si>
    <t>Tue Dec 05 13:14:57 +0000 2017</t>
  </si>
  <si>
    <t>20156540</t>
  </si>
  <si>
    <t>&lt;a href="https://github.com/mariotaku/twidere/" rel="nofollow"&gt;Twidere for Android #7&lt;/a&gt;</t>
  </si>
  <si>
    <t>http://pbs.twimg.com/profile_images/933793068607836160/5iCzid3N_normal.jpg</t>
  </si>
  <si>
    <t>http://twitter.com/aparatan/statuses/938033954032111616</t>
  </si>
  <si>
    <t>938033011513266176</t>
  </si>
  <si>
    <t>Tue Dec 05 13:11:12 +0000 2017</t>
  </si>
  <si>
    <t>http://twitter.com/Varondelis/statuses/938033011513266176</t>
  </si>
  <si>
    <t>938032956068827136</t>
  </si>
  <si>
    <t>Tue Dec 05 13:10:59 +0000 2017</t>
  </si>
  <si>
    <t>http://twitter.com/Red__Accion/statuses/938032956068827136</t>
  </si>
  <si>
    <t>938032775151710208</t>
  </si>
  <si>
    <t>Adir00</t>
  </si>
  <si>
    <t>RT @geledes: Alguém pode me ouvir?
#geledes #mulhernegra #racismo
https://t.co/7QD9wnZDQi https://t.co/KBv0fbAgXD</t>
  </si>
  <si>
    <t>Tue Dec 05 13:10:16 +0000 2017</t>
  </si>
  <si>
    <t>111367316</t>
  </si>
  <si>
    <t>http://pbs.twimg.com/profile_images/1207318934/dfa81010-727e-4abd-877c-2698d5710b3a_normal.png</t>
  </si>
  <si>
    <t>Praia Grande e São Paulo</t>
  </si>
  <si>
    <t>http://twitter.com/Adir00/statuses/938032775151710208</t>
  </si>
  <si>
    <t>{"hashtags":[{"text":"geledes","indices":[35,43]},{"text":"mulhernegra","indices":[44,56]},{"text":"racismo","indices":[57,65]}],"symbols":[],"user_mentions":[{"screen_name":"geledes","name":"Geledés Mulher Negra","id":43290742,"id_str":"43290742","indices":[3,11]}],"urls":[{"url":"https://t.co/7QD9wnZDQi","expanded_url":"http://ow.ly/gHPJ50fxUT0","display_url":"ow.ly/gHPJ50fxUT0","indices":[66,89]}],"media":[{"id":938031874982547500,"id_str":"938031874982547456","indices":[90,113],"media_url":"http://pbs.twimg.com/media/DQSPBThUEAAEDhr.jpg","media_url_https":"https://pbs.twimg.com/media/DQSPBThUEAAEDhr.jpg","url":"https://t.co/KBv0fbAgXD","display_url":"pic.twitter.com/KBv0fbAgXD","expanded_url":"https://twitter.com/geledes/status/938031876866039810/photo/1","type":"photo","sizes":{"medium":{"w":960,"h":960,"resize":"fit"},"small":{"w":680,"h":680,"resize":"fit"},"thumb":{"w":150,"h":150,"resize":"crop"},"large":{"w":960,"h":960,"resize":"fit"}},"source_status_id":938031876866039800,"source_status_id_str":"938031876866039810","source_user_id":43290742,"source_user_id_str":"43290742"}]}</t>
  </si>
  <si>
    <t>938032242219257856</t>
  </si>
  <si>
    <t>CaoBrasil</t>
  </si>
  <si>
    <t>@fbbreal no seu #desencontro, todo dia segrega e separa, cultuando o "nós contra eles" fingindo pauta sobre diversidade. Só Caô! #globolixo #racismo</t>
  </si>
  <si>
    <t>Tue Dec 05 13:08:08 +0000 2017</t>
  </si>
  <si>
    <t>468921945</t>
  </si>
  <si>
    <t>fbbreal</t>
  </si>
  <si>
    <t>3818718076</t>
  </si>
  <si>
    <t>http://pbs.twimg.com/profile_images/648989949040193537/cpXU3-_x_normal.jpg</t>
  </si>
  <si>
    <t>http://twitter.com/CaoBrasil/statuses/938032242219257856</t>
  </si>
  <si>
    <t>{"hashtags":[{"text":"desencontro","indices":[16,28]},{"text":"globolixo","indices":[129,139]},{"text":"racismo","indices":[140,148]}],"symbols":[],"user_mentions":[{"screen_name":"fbbreal","name":"Fatima Bernardes","id":468921945,"id_str":"468921945","indices":[0,8]}],"urls":[]}</t>
  </si>
  <si>
    <t>938031876866039810</t>
  </si>
  <si>
    <t>Alguém pode me ouvir?
#geledes #mulhernegra #racismo
https://t.co/7QD9wnZDQi https://t.co/KBv0fbAgXD</t>
  </si>
  <si>
    <t>Tue Dec 05 13:06:41 +0000 2017</t>
  </si>
  <si>
    <t>http://twitter.com/geledes/statuses/938031876866039810</t>
  </si>
  <si>
    <t>{"hashtags":[{"text":"geledes","indices":[22,30]},{"text":"mulhernegra","indices":[31,43]},{"text":"racismo","indices":[44,52]}],"symbols":[],"user_mentions":[],"urls":[{"url":"https://t.co/7QD9wnZDQi","expanded_url":"http://ow.ly/gHPJ50fxUT0","display_url":"ow.ly/gHPJ50fxUT0","indices":[53,76]}],"media":[{"id":938031874982547500,"id_str":"938031874982547456","indices":[77,100],"media_url":"http://pbs.twimg.com/media/DQSPBThUEAAEDhr.jpg","media_url_https":"https://pbs.twimg.com/media/DQSPBThUEAAEDhr.jpg","url":"https://t.co/KBv0fbAgXD","display_url":"pic.twitter.com/KBv0fbAgXD","expanded_url":"https://twitter.com/geledes/status/938031876866039810/photo/1","type":"photo","sizes":{"medium":{"w":960,"h":960,"resize":"fit"},"small":{"w":680,"h":680,"resize":"fit"},"thumb":{"w":150,"h":150,"resize":"crop"},"large":{"w":960,"h":960,"resize":"fit"}}}]}</t>
  </si>
  <si>
    <t>938024634502598656</t>
  </si>
  <si>
    <t>SerBrasileira</t>
  </si>
  <si>
    <t>Day McCarthy racista, vai ser presa? #racismo #racism #preconceito #racistasnãopassarão https://t.co/JYcQmIaMxW</t>
  </si>
  <si>
    <t>Tue Dec 05 12:37:55 +0000 2017</t>
  </si>
  <si>
    <t>46307679</t>
  </si>
  <si>
    <t>http://pbs.twimg.com/profile_images/841683465485582336/Eg0o6AQl_normal.jpg</t>
  </si>
  <si>
    <t>http://twitter.com/SerBrasileira/statuses/938024634502598656</t>
  </si>
  <si>
    <t>{"hashtags":[{"text":"racismo","indices":[37,45]},{"text":"racism","indices":[46,53]},{"text":"preconceito","indices":[54,66]},{"text":"racistasnãopassarão","indices":[67,87]}],"symbols":[],"user_mentions":[],"urls":[],"media":[{"id":938024622078996500,"id_str":"938024622078996480","indices":[88,111],"media_url":"http://pbs.twimg.com/media/DQSIbIWWsAA514Z.jpg","media_url_https":"https://pbs.twimg.com/media/DQSIbIWWsAA514Z.jpg","url":"https://t.co/JYcQmIaMxW","display_url":"pic.twitter.com/JYcQmIaMxW","expanded_url":"https://twitter.com/SerBrasileira/status/938024634502598656/photo/1","type":"photo","sizes":{"medium":{"w":1006,"h":1006,"resize":"fit"},"small":{"w":680,"h":680,"resize":"fit"},"large":{"w":1006,"h":1006,"resize":"fit"},"thumb":{"w":150,"h":150,"resize":"crop"}}}]}</t>
  </si>
  <si>
    <t>938022522255179781</t>
  </si>
  <si>
    <t>gabrielaitto</t>
  </si>
  <si>
    <t>Mas o importante é q n devemos  passar por cima, julgar e condenar práticas horríveis e ajudar as pessoas q realmente querem se reerguer, como gostaríamos de ser ajudados, equilíbrio #Racismo #abuso</t>
  </si>
  <si>
    <t>Tue Dec 05 12:29:31 +0000 2017</t>
  </si>
  <si>
    <t>3185118941</t>
  </si>
  <si>
    <t>http://pbs.twimg.com/profile_images/713362954956181504/1dzO_vsL_normal.jpg</t>
  </si>
  <si>
    <t>http://twitter.com/gabrielaitto/statuses/938022522255179781</t>
  </si>
  <si>
    <t>{"hashtags":[{"text":"Racismo","indices":[183,191]},{"text":"abuso","indices":[192,198]}],"symbols":[],"user_mentions":[],"urls":[]}</t>
  </si>
  <si>
    <t>938018914046443521</t>
  </si>
  <si>
    <t>nedicr56</t>
  </si>
  <si>
    <t>RT @TVBrasil: O Repórter São Paulo recebeu o #FreiDavid, presidente da ONG #Educafro, que falou sobre o combate ao #Racismo em nosso país. Confira matéria do #RepórterSP https://t.co/DepPh6Q52z</t>
  </si>
  <si>
    <t>Tue Dec 05 12:15:11 +0000 2017</t>
  </si>
  <si>
    <t>428425463</t>
  </si>
  <si>
    <t>http://pbs.twimg.com/profile_images/928723146475278341/fXUH5Cys_normal.jpg</t>
  </si>
  <si>
    <t>http://twitter.com/nedicr56/statuses/938018914046443521</t>
  </si>
  <si>
    <t>{"hashtags":[{"text":"FreiDavid","indices":[45,55]},{"text":"Educafro","indices":[75,84]},{"text":"Racismo","indices":[115,123]}],"symbols":[],"user_mentions":[{"screen_name":"TVBrasil","name":"TV Brasil","id":12689622,"id_str":"12689622","indices":[3,12]}],"urls":[]}</t>
  </si>
  <si>
    <t>938017185720565761</t>
  </si>
  <si>
    <t>UCFRBergueda</t>
  </si>
  <si>
    <t>Tue Dec 05 12:08:19 +0000 2017</t>
  </si>
  <si>
    <t>922542699273703429</t>
  </si>
  <si>
    <t>http://pbs.twimg.com/profile_images/922563160120397825/qfQTbau7_normal.jpg</t>
  </si>
  <si>
    <t>Berga, Espanya</t>
  </si>
  <si>
    <t>http://twitter.com/UCFRBergueda/statuses/938017185720565761</t>
  </si>
  <si>
    <t>938017135451955200</t>
  </si>
  <si>
    <t>pecamaroti</t>
  </si>
  <si>
    <t>Tue Dec 05 12:08:07 +0000 2017</t>
  </si>
  <si>
    <t>1097985745</t>
  </si>
  <si>
    <t>http://pbs.twimg.com/profile_images/378800000836246049/807baedd2102db25892d817d0520aa93_normal.jpeg</t>
  </si>
  <si>
    <t>Maringá</t>
  </si>
  <si>
    <t>http://twitter.com/pecamaroti/statuses/938017135451955200</t>
  </si>
  <si>
    <t>938015096701206529</t>
  </si>
  <si>
    <t>TVBrasil</t>
  </si>
  <si>
    <t>O Repórter São Paulo recebeu o #FreiDavid, presidente da ONG #Educafro, que falou sobre o combate ao #Racismo em nosso país. Confira matéria do #RepórterSP https://t.co/DepPh6Q52z</t>
  </si>
  <si>
    <t>Tue Dec 05 12:00:01 +0000 2017</t>
  </si>
  <si>
    <t>12689622</t>
  </si>
  <si>
    <t>http://pbs.twimg.com/profile_images/935500633360293889/1eMr5mEK_normal.jpg</t>
  </si>
  <si>
    <t>http://twitter.com/TVBrasil/statuses/938015096701206529</t>
  </si>
  <si>
    <t>{"hashtags":[{"text":"FreiDavid","indices":[31,41]},{"text":"Educafro","indices":[61,70]},{"text":"Racismo","indices":[101,109]},{"text":"RepórterSP","indices":[144,155]}],"symbols":[],"user_mentions":[],"urls":[],"media":[{"id":937699783501799400,"id_str":"937699783501799427","indices":[156,179],"media_url":"http://pbs.twimg.com/amplify_video_thumb/937699783501799427/img/UxCU93325PBmAvLH.jpg","media_url_https":"https://pbs.twimg.com/amplify_video_thumb/937699783501799427/img/UxCU93325PBmAvLH.jpg","url":"https://t.co/DepPh6Q52z","display_url":"pic.twitter.com/DepPh6Q52z","expanded_url":"https://twitter.com/TVBrasil/status/938015096701206529/video/1","type":"photo","sizes":{"small":{"w":680,"h":383,"resize":"fit"},"medium":{"w":1200,"h":675,"resize":"fit"},"large":{"w":1280,"h":720,"resize":"fit"},"thumb":{"w":150,"h":150,"resize":"crop"}}}]}</t>
  </si>
  <si>
    <t>938015018104311809</t>
  </si>
  <si>
    <t>revista_pueblos</t>
  </si>
  <si>
    <t>Tue Dec 05 11:59:42 +0000 2017</t>
  </si>
  <si>
    <t>927861192</t>
  </si>
  <si>
    <t>http://pbs.twimg.com/profile_images/2814840302/9b263c957cda392bfee85037e890f0b2_normal.jpeg</t>
  </si>
  <si>
    <t>http://twitter.com/revista_pueblos/statuses/938015018104311809</t>
  </si>
  <si>
    <t>937994932865978368</t>
  </si>
  <si>
    <t>ejanet15</t>
  </si>
  <si>
    <t>Tue Dec 05 10:39:53 +0000 2017</t>
  </si>
  <si>
    <t>947450197</t>
  </si>
  <si>
    <t>http://pbs.twimg.com/profile_images/912372981824917505/XTSSZQFj_normal.jpg</t>
  </si>
  <si>
    <t>PLANETA TIERRA</t>
  </si>
  <si>
    <t>http://twitter.com/ejanet15/statuses/937994932865978368</t>
  </si>
  <si>
    <t>937993195098705920</t>
  </si>
  <si>
    <t>O povo preto não podem caí nesse discurso dos racistas que tudo é mimimi e se calar como vem acontecendo, o povo preto precisa denunciar o racista. Essa estória de se não falar do racismo acaba-se o racismo é discurso alheio de quem não sente a dor da vítima do racismo #Racismo</t>
  </si>
  <si>
    <t>Tue Dec 05 10:32:59 +0000 2017</t>
  </si>
  <si>
    <t>http://twitter.com/MONTEIRODSEG/statuses/937993195098705920</t>
  </si>
  <si>
    <t>{"hashtags":[{"text":"Racismo","indices":[270,278]}],"symbols":[],"user_mentions":[],"urls":[]}</t>
  </si>
  <si>
    <t>937986203449745408</t>
  </si>
  <si>
    <t>gemma_soles</t>
  </si>
  <si>
    <t>Tue Dec 05 10:05:12 +0000 2017</t>
  </si>
  <si>
    <t>3131580592</t>
  </si>
  <si>
    <t>http://pbs.twimg.com/profile_images/583890849630683136/H-ym1QFi_normal.jpg</t>
  </si>
  <si>
    <t>#Catalunya #Kenya</t>
  </si>
  <si>
    <t>http://twitter.com/gemma_soles/statuses/937986203449745408</t>
  </si>
  <si>
    <t>937985982061797378</t>
  </si>
  <si>
    <t>wiriko_org</t>
  </si>
  <si>
    <t>Tue Dec 05 10:04:19 +0000 2017</t>
  </si>
  <si>
    <t>720004758</t>
  </si>
  <si>
    <t>http://pbs.twimg.com/profile_images/603824761140051968/ljJ8uh7M_normal.png</t>
  </si>
  <si>
    <t>BCN l MAD l NRB</t>
  </si>
  <si>
    <t>http://twitter.com/wiriko_org/statuses/937985982061797378</t>
  </si>
  <si>
    <t>937985906501406720</t>
  </si>
  <si>
    <t>sebaprensa</t>
  </si>
  <si>
    <t>Una serie fuera de lo normal. Te lo cuenta @gemma_soles en @wiriko_org. #diáspora #racismo #cines https://t.co/q6OQ9s4fTS</t>
  </si>
  <si>
    <t>Tue Dec 05 10:04:01 +0000 2017</t>
  </si>
  <si>
    <t>333083796</t>
  </si>
  <si>
    <t>http://pbs.twimg.com/profile_images/608196602860306432/ldUJOOTG_normal.jpg</t>
  </si>
  <si>
    <t>http://twitter.com/sebaprensa/statuses/937985906501406720</t>
  </si>
  <si>
    <t>{"hashtags":[{"text":"diáspora","indices":[72,81]},{"text":"racismo","indices":[82,90]},{"text":"cines","indices":[91,97]}],"symbols":[],"user_mentions":[{"screen_name":"gemma_soles","name":"Gemma Solés i Coll","id":3131580592,"id_str":"3131580592","indices":[43,55]},{"screen_name":"wiriko_org","name":"Wiriko","id":720004758,"id_str":"720004758","indices":[59,70]}],"urls":[{"url":"https://t.co/q6OQ9s4fTS","expanded_url":"https://twitter.com/wiriko_org/status/937979290079113217","display_url":"twitter.com/wiriko_org/sta…","indices":[98,121]}]}</t>
  </si>
  <si>
    <t>937979757660196864</t>
  </si>
  <si>
    <t>freshuptv_tv</t>
  </si>
  <si>
    <t>Para você, racismo é mimimi  #consciencianegra #racismo https://t.co/CcvcFz5HjS via @YouTube</t>
  </si>
  <si>
    <t>Tue Dec 05 09:39:35 +0000 2017</t>
  </si>
  <si>
    <t>933199301647282179</t>
  </si>
  <si>
    <t>http://pbs.twimg.com/profile_images/933201171400966144/yPKR5KYB_normal.jpg</t>
  </si>
  <si>
    <t>http://twitter.com/freshuptv_tv/statuses/937979757660196864</t>
  </si>
  <si>
    <t>{"hashtags":[{"text":"consciencianegra","indices":[29,46]},{"text":"racismo","indices":[47,55]}],"symbols":[],"user_mentions":[{"screen_name":"YouTube","name":"YouTube","id":10228272,"id_str":"10228272","indices":[84,92]}],"urls":[{"url":"https://t.co/CcvcFz5HjS","expanded_url":"https://youtu.be/c6xuhT5My3U","display_url":"youtu.be/c6xuhT5My3U","indices":[56,79]}]}</t>
  </si>
  <si>
    <t>937973974222372864</t>
  </si>
  <si>
    <t>Maziu2</t>
  </si>
  <si>
    <t>Tue Dec 05 09:16:36 +0000 2017</t>
  </si>
  <si>
    <t>567206178</t>
  </si>
  <si>
    <t>http://pbs.twimg.com/profile_images/915876798642180097/kuDvQOEm_normal.jpg</t>
  </si>
  <si>
    <t>http://twitter.com/Maziu2/statuses/937973974222372864</t>
  </si>
  <si>
    <t>937973099907158017</t>
  </si>
  <si>
    <t>UnitatvsRacisme</t>
  </si>
  <si>
    <t>A propósito del #racismo, Eduardo Galeano interpreta el poema del gran Léopold Sédar Senghor.
Querido hermano... https://t.co/lIA9eX0M4g</t>
  </si>
  <si>
    <t>Tue Dec 05 09:13:08 +0000 2017</t>
  </si>
  <si>
    <t>271623338</t>
  </si>
  <si>
    <t>http://pbs.twimg.com/profile_images/711692110232231936/9__EF1_u_normal.jpg</t>
  </si>
  <si>
    <t>Catalunya</t>
  </si>
  <si>
    <t>http://twitter.com/UnitatvsRacisme/statuses/937973099907158017</t>
  </si>
  <si>
    <t>{"hashtags":[{"text":"racismo","indices":[16,24]}],"symbols":[],"user_mentions":[],"urls":[{"url":"https://t.co/lIA9eX0M4g","expanded_url":"http://fb.me/91gKo5cGy","display_url":"fb.me/91gKo5cGy","indices":[114,137]}]}</t>
  </si>
  <si>
    <t>937899999454568450</t>
  </si>
  <si>
    <t>Alex82Ale</t>
  </si>
  <si>
    <t>Tue Dec 05 04:22:39 +0000 2017</t>
  </si>
  <si>
    <t>2395430850</t>
  </si>
  <si>
    <t>http://pbs.twimg.com/profile_images/922883052547620864/jbwOZJ6o_normal.jpg</t>
  </si>
  <si>
    <t>http://twitter.com/Alex82Ale/statuses/937899999454568450</t>
  </si>
  <si>
    <t>937891811334459393</t>
  </si>
  <si>
    <t>Tue Dec 05 03:50:07 +0000 2017</t>
  </si>
  <si>
    <t>http://twitter.com/CuadraUni/statuses/937891811334459393</t>
  </si>
  <si>
    <t>937876849681629184</t>
  </si>
  <si>
    <t>MilkoL</t>
  </si>
  <si>
    <t>Congress could put a stop to trump's #MuslimBan once and for all. Join me and demand action now: https://t.co/dijwbOgUb7
#TravelBan #Muslims #racism #Racista #racismo #NoBanNoWall #NoBanNoWallNoRaids #NoMuslimBan #NoMuslimBanEver #IdiotInChief</t>
  </si>
  <si>
    <t>Tue Dec 05 02:50:40 +0000 2017</t>
  </si>
  <si>
    <t>194732898</t>
  </si>
  <si>
    <t>http://pbs.twimg.com/profile_images/885164752099565568/LoICKxfg_normal.jpg</t>
  </si>
  <si>
    <t>Multiverse</t>
  </si>
  <si>
    <t>http://twitter.com/MilkoL/statuses/937876849681629184</t>
  </si>
  <si>
    <t>{"hashtags":[{"text":"MuslimBan","indices":[37,47]},{"text":"TravelBan","indices":[121,131]},{"text":"Muslims","indices":[132,140]},{"text":"racism","indices":[141,148]},{"text":"Racista","indices":[149,157]},{"text":"racismo","indices":[158,166]},{"text":"NoBanNoWall","indices":[167,179]},{"text":"NoBanNoWallNoRaids","indices":[180,199]},{"text":"NoMuslimBan","indices":[200,212]},{"text":"NoMuslimBanEver","indices":[213,229]},{"text":"IdiotInChief","indices":[230,243]}],"symbols":[],"user_mentions":[],"urls":[{"url":"https://t.co/dijwbOgUb7","expanded_url":"https://www.aclu.org/NoMuslimBanEverTW","display_url":"aclu.org/NoMuslimBanEve…","indices":[97,120]}]}</t>
  </si>
  <si>
    <t>937870304826839040</t>
  </si>
  <si>
    <t>corinaleda</t>
  </si>
  <si>
    <t>RT @Red__Accion: #DDHH #Argentina Manifiesto de periodistas contra las #operaciones de #prensa, el #racismo y la #represión en casos #SantiagoMaldonado y #RafaelNahuel https://t.co/QJCdsRMjNY  @CORREPI @LaNegraVerdu @FJuvenilHLI #JusticiaPorSantiagoMaldonado #JusticiaPorRafaelNahuel @Red__Accion https://t.co/IECYZJwEMi</t>
  </si>
  <si>
    <t>Tue Dec 05 02:24:40 +0000 2017</t>
  </si>
  <si>
    <t>2990206665</t>
  </si>
  <si>
    <t>http://pbs.twimg.com/profile_images/557981724127547393/6s7Y4W3H_normal.jpeg</t>
  </si>
  <si>
    <t>http://twitter.com/corinaleda/statuses/937870304826839040</t>
  </si>
  <si>
    <t>937867372752457728</t>
  </si>
  <si>
    <t>28. En 2002, el Instituto de medicina documentó las disparidades raciales generalizadas en el cuidado de la salud y sugiero que provienen del sesgo médico. Entre 1940-1999 más de cuatro millones murieron en relación con los de un color de piel más blanco @ideasenelcole #racismo</t>
  </si>
  <si>
    <t>Tue Dec 05 02:13:01 +0000 2017</t>
  </si>
  <si>
    <t>http://twitter.com/MFernandaBojor1/statuses/937867372752457728</t>
  </si>
  <si>
    <t>{"hashtags":[{"text":"racismo","indices":[270,278]}],"symbols":[],"user_mentions":[{"screen_name":"ideasenelcole","name":"Ideas en el ColeMex","id":2835953875,"id_str":"2835953875","indices":[255,269]}],"urls":[]}</t>
  </si>
  <si>
    <t>937860604630650880</t>
  </si>
  <si>
    <t>josesefinana</t>
  </si>
  <si>
    <t>RT @Servindi: #Racismo en el cine: Pese al rechazo de ciudadanos, organizaciones y la crítica especializada, la película del personaje #LaPaisanaJacinta se estrenó en medio de críticas → https://t.co/izrMZKipQt https://t.co/uzOmlcHqCl</t>
  </si>
  <si>
    <t>Tue Dec 05 01:46:07 +0000 2017</t>
  </si>
  <si>
    <t>851605448881057792</t>
  </si>
  <si>
    <t>http://pbs.twimg.com/profile_images/936821031511060480/weR2_i3U_normal.jpg</t>
  </si>
  <si>
    <t>http://twitter.com/josesefinana/statuses/937860604630650880</t>
  </si>
  <si>
    <t>{"hashtags":[{"text":"Racismo","indices":[14,22]}],"symbols":[],"user_mentions":[{"screen_name":"Servindi","name":"Servindi","id":29655554,"id_str":"29655554","indices":[3,12]}],"urls":[]}</t>
  </si>
  <si>
    <t>937856487954833408</t>
  </si>
  <si>
    <t>jimesoifer</t>
  </si>
  <si>
    <t>@miawra_ Pensé lo mismo pero acá no podes decir eso #racismo</t>
  </si>
  <si>
    <t>Tue Dec 05 01:29:45 +0000 2017</t>
  </si>
  <si>
    <t>28631816</t>
  </si>
  <si>
    <t>miawra_</t>
  </si>
  <si>
    <t>208859882</t>
  </si>
  <si>
    <t>937855822272528384</t>
  </si>
  <si>
    <t>http://pbs.twimg.com/profile_images/939943714062864384/RYww6YDl_normal.jpg</t>
  </si>
  <si>
    <t>http://twitter.com/jimesoifer/statuses/937856487954833408</t>
  </si>
  <si>
    <t>{"hashtags":[{"text":"racismo","indices":[52,60]}],"symbols":[],"user_mentions":[{"screen_name":"miawra_","name":"Miaw","id":28631816,"id_str":"28631816","indices":[0,8]}],"urls":[]}</t>
  </si>
  <si>
    <t>937841961863655425</t>
  </si>
  <si>
    <t>lamelga</t>
  </si>
  <si>
    <t>"El gobierno está creando un enemigo interno" dice @JuanGrabois #racismo #discriminación #Represión</t>
  </si>
  <si>
    <t>Tue Dec 05 00:32:02 +0000 2017</t>
  </si>
  <si>
    <t>184158676</t>
  </si>
  <si>
    <t>http://pbs.twimg.com/profile_images/2294242460/vwmn97szaieq7zwcvnmi_normal.jpeg</t>
  </si>
  <si>
    <t>http://twitter.com/lamelga/statuses/937841961863655425</t>
  </si>
  <si>
    <t>{"hashtags":[{"text":"racismo","indices":[64,72]},{"text":"discriminación","indices":[73,88]},{"text":"Represión","indices":[89,99]}],"symbols":[],"user_mentions":[{"screen_name":"JuanGrabois","name":"Juan Grabois","id":152835465,"id_str":"152835465","indices":[51,63]}],"urls":[]}</t>
  </si>
  <si>
    <t>937833178294837248</t>
  </si>
  <si>
    <t>carlao_fcp</t>
  </si>
  <si>
    <t>@imsorryidgf #Racismo</t>
  </si>
  <si>
    <t>Mon Dec 04 23:57:08 +0000 2017</t>
  </si>
  <si>
    <t>2290079112</t>
  </si>
  <si>
    <t>imsorryidgf</t>
  </si>
  <si>
    <t>1573727756</t>
  </si>
  <si>
    <t>937823876561756161</t>
  </si>
  <si>
    <t>http://pbs.twimg.com/profile_images/938873718427791361/nkUs0vay_normal.jpg</t>
  </si>
  <si>
    <t>http://twitter.com/carlao_fcp/statuses/937833178294837248</t>
  </si>
  <si>
    <t>{"hashtags":[{"text":"Racismo","indices":[13,21]}],"symbols":[],"user_mentions":[{"screen_name":"imsorryidgf","name":"Brandão 🐍","id":2290079112,"id_str":"2290079112","indices":[0,12]}],"urls":[]}</t>
  </si>
  <si>
    <t>937831291843694592</t>
  </si>
  <si>
    <t>OoszRottweiler</t>
  </si>
  <si>
    <t>RT @SomosLCU: El #racismo es uno de los mayores problemas de la humanidad desde sus inicios, aprende más sobre este tema https://t.co/Ha2jR6I2sM</t>
  </si>
  <si>
    <t>Mon Dec 04 23:49:38 +0000 2017</t>
  </si>
  <si>
    <t>2175604884</t>
  </si>
  <si>
    <t>http://pbs.twimg.com/profile_images/927131175960932352/3v3gONBg_normal.jpg</t>
  </si>
  <si>
    <t>Venezuela, Mundo.</t>
  </si>
  <si>
    <t>http://twitter.com/OoszRottweiler/statuses/937831291843694592</t>
  </si>
  <si>
    <t>{"hashtags":[{"text":"racismo","indices":[17,25]}],"symbols":[],"user_mentions":[{"screen_name":"SomosLCU","name":"Somos LCU","id":2851565668,"id_str":"2851565668","indices":[3,12]}],"urls":[]}</t>
  </si>
  <si>
    <t>937829663774269446</t>
  </si>
  <si>
    <t>colalo1</t>
  </si>
  <si>
    <t>Mon Dec 04 23:43:10 +0000 2017</t>
  </si>
  <si>
    <t>244313245</t>
  </si>
  <si>
    <t>http://pbs.twimg.com/profile_images/921940142339784704/yArQq2S1_normal.jpg</t>
  </si>
  <si>
    <t>http://twitter.com/colalo1/statuses/937829663774269446</t>
  </si>
  <si>
    <t>937813800299978752</t>
  </si>
  <si>
    <t>El #Racismo es uno de los mayores problemas de la humanidad desde sus inicios, aprende más sobre este tema https://t.co/73VrX3FEoR</t>
  </si>
  <si>
    <t>Mon Dec 04 22:40:08 +0000 2017</t>
  </si>
  <si>
    <t>http://twitter.com/LacuadraU/statuses/937813800299978752</t>
  </si>
  <si>
    <t>{"hashtags":[{"text":"Racismo","indices":[3,11]}],"symbols":[],"user_mentions":[],"urls":[{"url":"https://t.co/73VrX3FEoR","expanded_url":"http://goo.gl/zrKnkO?btz61=2240120804","display_url":"goo.gl/zrKnkO?btz61=2…","indices":[107,130]}]}</t>
  </si>
  <si>
    <t>937813798420996098</t>
  </si>
  <si>
    <t>El #Racismo es uno de los mayores problemas de la humanidad desde sus inicios, aprende más sobre este tema https://t.co/9WDvnGSTcC</t>
  </si>
  <si>
    <t>Mon Dec 04 22:40:07 +0000 2017</t>
  </si>
  <si>
    <t>http://twitter.com/CuadraUni/statuses/937813798420996098</t>
  </si>
  <si>
    <t>{"hashtags":[{"text":"Racismo","indices":[3,11]}],"symbols":[],"user_mentions":[],"urls":[{"url":"https://t.co/9WDvnGSTcC","expanded_url":"http://goo.gl/zrKnkO","display_url":"goo.gl/zrKnkO","indices":[107,130]}]}</t>
  </si>
  <si>
    <t>937813790992883714</t>
  </si>
  <si>
    <t>El #racismo es uno de los mayores problemas de la humanidad desde sus inicios, aprende más sobre este tema https://t.co/Ha2jR6I2sM</t>
  </si>
  <si>
    <t>Mon Dec 04 22:40:06 +0000 2017</t>
  </si>
  <si>
    <t>http://twitter.com/SomosLCU/statuses/937813790992883714</t>
  </si>
  <si>
    <t>{"hashtags":[{"text":"racismo","indices":[3,11]}],"symbols":[],"user_mentions":[],"urls":[{"url":"https://t.co/Ha2jR6I2sM","expanded_url":"http://goo.gl/zrKnkO","display_url":"goo.gl/zrKnkO","indices":[107,130]}]}</t>
  </si>
  <si>
    <t>937812641409531904</t>
  </si>
  <si>
    <t>JhaderGeronimo</t>
  </si>
  <si>
    <t>RT @osierra50: La niña que ayudó a cambiar a EE.UU. https://t.co/A4X5Yq5kxQ vía @bbcmundo #Racismo #Racism #Intolerancia #Minorías</t>
  </si>
  <si>
    <t>Mon Dec 04 22:35:32 +0000 2017</t>
  </si>
  <si>
    <t>344940916</t>
  </si>
  <si>
    <t>http://pbs.twimg.com/profile_images/936670107283152897/h34YhwZA_normal.jpg</t>
  </si>
  <si>
    <t>Colombia♥</t>
  </si>
  <si>
    <t>http://twitter.com/JhaderGeronimo/statuses/937812641409531904</t>
  </si>
  <si>
    <t>{"hashtags":[{"text":"Racismo","indices":[90,98]},{"text":"Racism","indices":[99,106]},{"text":"Intolerancia","indices":[107,120]},{"text":"Minorías","indices":[121,130]}],"symbols":[],"user_mentions":[{"screen_name":"osierra50","name":"O Sierra","id":54440568,"id_str":"54440568","indices":[3,13]},{"screen_name":"bbcmundo","name":"BBC Mundo","id":10012122,"id_str":"10012122","indices":[80,89]}],"urls":[{"url":"https://t.co/A4X5Yq5kxQ","expanded_url":"http://www.bbc.com/mundo/noticias/2010/12/101215_cultura_eeuu_segregacion_luisiana_escuela_ruby_bridges_wbm","display_url":"bbc.com/mundo/noticias…","indices":[52,75]}]}</t>
  </si>
  <si>
    <t>937810919928877056</t>
  </si>
  <si>
    <t>The Assassination of Fred Hampton, Surveillance of Civil Rights Leaders, and Harassment of Black Lives Matter Just as Usual for Law Enforcement 👇
https://t.co/3GIM8tDaJ5
#BlackLivesMatter 
#USA #Racismo #USA #racism
#Trump #American https://t.co/sWqoVZEIXx</t>
  </si>
  <si>
    <t>Mon Dec 04 22:28:41 +0000 2017</t>
  </si>
  <si>
    <t>http://twitter.com/A_lives_usa/statuses/937810919928877056</t>
  </si>
  <si>
    <t>{"hashtags":[{"text":"BlackLivesMatter","indices":[171,188]},{"text":"USA","indices":[190,194]},{"text":"Racismo","indices":[195,203]},{"text":"USA","indices":[204,208]},{"text":"racism","indices":[209,216]},{"text":"Trump","indices":[217,223]},{"text":"American","indices":[224,233]}],"symbols":[],"user_mentions":[],"urls":[{"url":"https://t.co/3GIM8tDaJ5","expanded_url":"https://goo.gl/9UhBHk","display_url":"goo.gl/9UhBHk","indices":[146,169]}],"media":[{"id":937810903126499300,"id_str":"937810903126499328","indices":[234,257],"media_url":"http://pbs.twimg.com/media/DQPGDDNX4AAD08a.jpg","media_url_https":"https://pbs.twimg.com/media/DQPGDDNX4AAD08a.jpg","url":"https://t.co/sWqoVZEIXx","display_url":"pic.twitter.com/sWqoVZEIXx","expanded_url":"https://twitter.com/A_lives_usa/status/937810919928877056/photo/1","type":"photo","sizes":{"large":{"w":880,"h":440,"resize":"fit"},"small":{"w":680,"h":340,"resize":"fit"},"thumb":{"w":150,"h":150,"resize":"crop"},"medium":{"w":880,"h":440,"resize":"fit"}}}]}</t>
  </si>
  <si>
    <t>937804763550363651</t>
  </si>
  <si>
    <t>He was murdered in cold blood by US police while he was sleeping next to his pregnant girlfriend 😔
Fred Hampton was assassinated December the 4th, 1969, after the FBI infiltrated the Illinois Chapter of the Black Panther Party. 👇
#BlackLivesMatter
#Racismo #USA #BLM
#American https://t.co/j1UsY98j5A</t>
  </si>
  <si>
    <t>Mon Dec 04 22:04:13 +0000 2017</t>
  </si>
  <si>
    <t>http://twitter.com/A_lives_usa/statuses/937804763550363651</t>
  </si>
  <si>
    <t>{"hashtags":[{"text":"BlackLivesMatter","indices":[231,248]},{"text":"Racismo","indices":[249,257]},{"text":"USA","indices":[258,262]},{"text":"BLM","indices":[263,267]},{"text":"American","indices":[268,277]}],"symbols":[],"user_mentions":[],"urls":[],"media":[{"id":937800242593960000,"id_str":"937800242593959936","indices":[278,301],"media_url":"http://pbs.twimg.com/ext_tw_video_thumb/937800242593959936/pu/img/RlDLKSUlBaqfR2vx.jpg","media_url_https":"https://pbs.twimg.com/ext_tw_video_thumb/937800242593959936/pu/img/RlDLKSUlBaqfR2vx.jpg","url":"https://t.co/j1UsY98j5A","display_url":"pic.twitter.com/j1UsY98j5A","expanded_url":"https://twitter.com/A_lives_usa/status/937804763550363651/video/1","type":"photo","sizes":{"small":{"w":680,"h":383,"resize":"fit"},"medium":{"w":1200,"h":675,"resize":"fit"},"large":{"w":1280,"h":720,"resize":"fit"},"thumb":{"w":150,"h":150,"resize":"crop"}}}]}</t>
  </si>
  <si>
    <t>937798496064819201</t>
  </si>
  <si>
    <t>We should all be alarmed &amp;amp; outraged by the rise &amp;amp; application of #AI in all spheres of public, social &amp;amp; political life, including the realm of war. Concern should be amplified 10 times over if you are #black or #brown 
https://t.co/p9cPluxYPt
#BlackLivesMatter
#USA #Racismo https://t.co/xrXLdC2Kcd</t>
  </si>
  <si>
    <t>Mon Dec 04 21:39:19 +0000 2017</t>
  </si>
  <si>
    <t>http://twitter.com/A_lives_usa/statuses/937798496064819201</t>
  </si>
  <si>
    <t>{"hashtags":[{"text":"AI","indices":[73,76]},{"text":"black","indices":[213,219]},{"text":"brown","indices":[223,229]},{"text":"BlackLivesMatter","indices":[257,274]},{"text":"USA","indices":[275,279]},{"text":"Racismo","indices":[280,288]}],"symbols":[],"user_mentions":[],"urls":[{"url":"https://t.co/p9cPluxYPt","expanded_url":"https://goo.gl/qg3BDL","display_url":"goo.gl/qg3BDL","indices":[232,255]}],"media":[{"id":937798492168310800,"id_str":"937798492168310784","indices":[289,312],"media_url":"http://pbs.twimg.com/media/DQO6woyW0AA5DI7.jpg","media_url_https":"https://pbs.twimg.com/media/DQO6woyW0AA5DI7.jpg","url":"https://t.co/xrXLdC2Kcd","display_url":"pic.twitter.com/xrXLdC2Kcd","expanded_url":"https://twitter.com/A_lives_usa/status/937798496064819201/photo/1","type":"photo","sizes":{"small":{"w":620,"h":372,"resize":"fit"},"medium":{"w":620,"h":372,"resize":"fit"},"thumb":{"w":150,"h":150,"resize":"crop"},"large":{"w":620,"h":372,"resize":"fit"}}}]}</t>
  </si>
  <si>
    <t>937795817884278785</t>
  </si>
  <si>
    <t>Lichy_ta</t>
  </si>
  <si>
    <t>Mon Dec 04 21:28:41 +0000 2017</t>
  </si>
  <si>
    <t>844307509</t>
  </si>
  <si>
    <t>http://pbs.twimg.com/profile_images/901141575287402496/dWLI1elK_normal.jpg</t>
  </si>
  <si>
    <t>http://twitter.com/Lichy_ta/statuses/937795817884278785</t>
  </si>
  <si>
    <t>937795499066904576</t>
  </si>
  <si>
    <t>The Many Faces of Racism: We need to talk some more about #racism.📣📣
#USA #American #TodayShow 
#Racismo  #Share with us https://t.co/RwJkwqPu23</t>
  </si>
  <si>
    <t>Mon Dec 04 21:27:25 +0000 2017</t>
  </si>
  <si>
    <t>http://twitter.com/InfoRacism/statuses/937795499066904576</t>
  </si>
  <si>
    <t>{"hashtags":[{"text":"racism","indices":[58,65]},{"text":"USA","indices":[69,73]},{"text":"American","indices":[74,83]},{"text":"TodayShow","indices":[84,94]},{"text":"Racismo","indices":[96,104]},{"text":"Share","indices":[106,112]}],"symbols":[],"user_mentions":[],"urls":[],"media":[{"id":937795495547809800,"id_str":"937795495547809794","indices":[121,144],"media_url":"http://pbs.twimg.com/media/DQO4CNgWsAIqadi.jpg","media_url_https":"https://pbs.twimg.com/media/DQO4CNgWsAIqadi.jpg","url":"https://t.co/RwJkwqPu23","display_url":"pic.twitter.com/RwJkwqPu23","expanded_url":"https://twitter.com/InfoRacism/status/937795499066904576/photo/1","type":"photo","sizes":{"large":{"w":700,"h":363,"resize":"fit"},"medium":{"w":700,"h":363,"resize":"fit"},"thumb":{"w":150,"h":150,"resize":"crop"},"small":{"w":680,"h":353,"resize":"fit"}}}]}</t>
  </si>
  <si>
    <t>937794734713655296</t>
  </si>
  <si>
    <t>TodoJohnny</t>
  </si>
  <si>
    <t>@marciotognere #racismo</t>
  </si>
  <si>
    <t>Mon Dec 04 21:24:22 +0000 2017</t>
  </si>
  <si>
    <t>2608264530</t>
  </si>
  <si>
    <t>marciotognere</t>
  </si>
  <si>
    <t>252798808</t>
  </si>
  <si>
    <t>937691712960548864</t>
  </si>
  <si>
    <t>http://pbs.twimg.com/profile_images/914840381271003142/D__zvkM4_normal.jpg</t>
  </si>
  <si>
    <t>Seu Coração</t>
  </si>
  <si>
    <t>http://twitter.com/TodoJohnny/statuses/937794734713655296</t>
  </si>
  <si>
    <t>{"hashtags":[{"text":"racismo","indices":[15,23]}],"symbols":[],"user_mentions":[{"screen_name":"marciotognere","name":"Márcio Tognere","id":2608264530,"id_str":"2608264530","indices":[0,14]}],"urls":[]}</t>
  </si>
  <si>
    <t>937793926089641985</t>
  </si>
  <si>
    <t>aligirrl</t>
  </si>
  <si>
    <t>RT @ramiaschannel: Mañana estaré compartiendo en la @uvic_ucc mi experiencia como youtuber y activista contra el #racismo e #islamofobia 😀 https://t.co/ZUBVMFkdDm</t>
  </si>
  <si>
    <t>Mon Dec 04 21:21:10 +0000 2017</t>
  </si>
  <si>
    <t>4598944889</t>
  </si>
  <si>
    <t>http://pbs.twimg.com/profile_images/938012933837094913/TisPaWEr_normal.jpg</t>
  </si>
  <si>
    <t>http://twitter.com/aligirrl/statuses/937793926089641985</t>
  </si>
  <si>
    <t>{"hashtags":[{"text":"racismo","indices":[113,121]},{"text":"islamofobia","indices":[124,136]}],"symbols":[],"user_mentions":[{"screen_name":"ramiaschannel","name":"ramiaschannel","id":383826268,"id_str":"383826268","indices":[3,17]},{"screen_name":"uvic_ucc","name":"UVic-UCC","id":248619197,"id_str":"248619197","indices":[52,61]}],"urls":[]}</t>
  </si>
  <si>
    <t>937793378984525832</t>
  </si>
  <si>
    <t>The latest #CounterAttackPodcast looked at #racism in football here's what @ThierryHenry had to say about his experiences. Do you think racism is still an issue in football? Link to soundcloud and iTunes episode in pinned tweet!
#USA #American #video #Racismo #TV https://t.co/4OGyS7EkNi</t>
  </si>
  <si>
    <t>Mon Dec 04 21:18:59 +0000 2017</t>
  </si>
  <si>
    <t>http://twitter.com/InfoRacism/statuses/937793378984525832</t>
  </si>
  <si>
    <t>{"hashtags":[{"text":"CounterAttackPodcast","indices":[11,32]},{"text":"racism","indices":[43,50]},{"text":"USA","indices":[230,234]},{"text":"American","indices":[235,244]},{"text":"video","indices":[245,251]},{"text":"Racismo","indices":[252,260]},{"text":"TV","indices":[261,264]}],"symbols":[],"user_mentions":[{"screen_name":"ThierryHenry","name":"Thierry Henry","id":2541999628,"id_str":"2541999628","indices":[75,88]}],"urls":[],"media":[{"id":937792582956044300,"id_str":"937792582956044288","indices":[265,288],"media_url":"http://pbs.twimg.com/ext_tw_video_thumb/937792582956044288/pu/img/UC4-y1kt2orSY3JA.jpg","media_url_https":"https://pbs.twimg.com/ext_tw_video_thumb/937792582956044288/pu/img/UC4-y1kt2orSY3JA.jpg","url":"https://t.co/4OGyS7EkNi","display_url":"pic.twitter.com/4OGyS7EkNi","expanded_url":"https://twitter.com/InfoRacism/status/937793378984525832/video/1","type":"photo","sizes":{"small":{"w":638,"h":360,"resize":"fit"},"thumb":{"w":150,"h":150,"resize":"crop"},"large":{"w":638,"h":360,"resize":"fit"},"medium":{"w":638,"h":360,"resize":"fit"}}}]}</t>
  </si>
  <si>
    <t>937792091429752832</t>
  </si>
  <si>
    <t>IslamofobiaPCCI</t>
  </si>
  <si>
    <t>Mon Dec 04 21:13:52 +0000 2017</t>
  </si>
  <si>
    <t>3018912939</t>
  </si>
  <si>
    <t>http://pbs.twimg.com/profile_images/938016682316128262/lwmrfyNC_normal.jpg</t>
  </si>
  <si>
    <t>http://twitter.com/IslamofobiaPCCI/statuses/937792091429752832</t>
  </si>
  <si>
    <t>937788618164256768</t>
  </si>
  <si>
    <t>Expok</t>
  </si>
  <si>
    <t>😱 Existen 4 cintas de @DisneyStudios que fueron tachadas de #Racismo. ¡Entérate cuáles! https://t.co/yVzV1c9Bpy https://t.co/6yVETjjQK1</t>
  </si>
  <si>
    <t>Mon Dec 04 21:00:04 +0000 2017</t>
  </si>
  <si>
    <t>17882784</t>
  </si>
  <si>
    <t>http://pbs.twimg.com/profile_images/926168710317973504/0b8oNzuJ_normal.jpg</t>
  </si>
  <si>
    <t>México, D.F.</t>
  </si>
  <si>
    <t>http://twitter.com/Expok/statuses/937788618164256768</t>
  </si>
  <si>
    <t>{"hashtags":[{"text":"Racismo","indices":[60,68]}],"symbols":[],"user_mentions":[{"screen_name":"DisneyStudios","name":"Walt Disney Studios","id":36947388,"id_str":"36947388","indices":[22,36]}],"urls":[{"url":"https://t.co/yVzV1c9Bpy","expanded_url":"https://goo.gl/kvpN8S","display_url":"goo.gl/kvpN8S","indices":[88,111]}],"media":[{"id":937774063384125400,"id_str":"937774063384125440","indices":[112,135],"media_url":"http://pbs.twimg.com/tweet_video_thumb/DQOkiseV4AA0v4x.jpg","media_url_https":"https://pbs.twimg.com/tweet_video_thumb/DQOkiseV4AA0v4x.jpg","url":"https://t.co/6yVETjjQK1","display_url":"pic.twitter.com/6yVETjjQK1","expanded_url":"https://twitter.com/Expok/status/937788618164256768/photo/1","type":"photo","sizes":{"small":{"w":500,"h":258,"resize":"fit"},"medium":{"w":500,"h":258,"resize":"fit"},"thumb":{"w":150,"h":150,"resize":"crop"},"large":{"w":500,"h":258,"resize":"fit"}}}]}</t>
  </si>
  <si>
    <t>937788078768340992</t>
  </si>
  <si>
    <t>coins93</t>
  </si>
  <si>
    <t>#racismo es que le llames la atencion a tu vecina de arriba por hacer ruido constantemente y que ella te conteste que eres un muerto de hambre por ser marroqui</t>
  </si>
  <si>
    <t>Mon Dec 04 20:57:55 +0000 2017</t>
  </si>
  <si>
    <t>3482381242</t>
  </si>
  <si>
    <t>http://pbs.twimg.com/profile_images/911998112696274947/F7_vRyC0_normal.jpg</t>
  </si>
  <si>
    <t>http://twitter.com/coins93/statuses/937788078768340992</t>
  </si>
  <si>
    <t>937786436933378048</t>
  </si>
  <si>
    <t>@miquelreyes23 Claro SI, hay que DESENMASCARAR a los #RACISTAS ANTIBLANCOS que van DISFRAZADOS con cínico traje de ANTI #RACISMO porque apoyan trivializan o intentan SILENCIAR el GENOCIDIO de 70.000 BLANCOS en #SUDAFRICA y el GENOCIDIO DE #INDÍGENAS EUROPEOS llamado “PLAN-KALERGI”de la #UE https://t.co/mwHHbgU8EF</t>
  </si>
  <si>
    <t>Mon Dec 04 20:51:24 +0000 2017</t>
  </si>
  <si>
    <t>2596406054</t>
  </si>
  <si>
    <t>miquelreyes23</t>
  </si>
  <si>
    <t>937376612546416642</t>
  </si>
  <si>
    <t>http://twitter.com/luisjuantp/statuses/937786436933378048</t>
  </si>
  <si>
    <t>{"hashtags":[{"text":"RACISTAS","indices":[53,62]},{"text":"RACISMO","indices":[120,128]},{"text":"SUDAFRICA","indices":[210,220]},{"text":"INDÍGENAS","indices":[239,249]},{"text":"UE","indices":[287,290]}],"symbols":[],"user_mentions":[{"screen_name":"miquelreyes23","name":"miquel reyes 🎗🎅","id":2596406054,"id_str":"2596406054","indices":[0,14]}],"urls":[],"media":[{"id":937786425659011100,"id_str":"937786425659011072","indices":[291,314],"media_url":"http://pbs.twimg.com/media/DQOvyRiWsAANsn9.jpg","media_url_https":"https://pbs.twimg.com/media/DQOvyRiWsAANsn9.jpg","url":"https://t.co/mwHHbgU8EF","display_url":"pic.twitter.com/mwHHbgU8EF","expanded_url":"https://twitter.com/luisjuantp/status/937786436933378048/photo/1","type":"photo","sizes":{"small":{"w":510,"h":680,"resize":"fit"},"thumb":{"w":150,"h":150,"resize":"crop"},"medium":{"w":900,"h":1200,"resize":"fit"},"large":{"w":1536,"h":2048,"resize":"fit"}}}]}</t>
  </si>
  <si>
    <t>937784251541606401</t>
  </si>
  <si>
    <t>@MariacfMcf ¿Que pasa, #RACISTA ?
¿TÚ eres otra MISERABLE ASQUEROSA de esas que TRIVIALIZA el GENOCIDIO BLANCO en SUDÁFRICA donde NEGROS #RACISTAS ya torturaron, DESPEDAZARON y asesinaron a 70.000 BLANCOS en pleno SIGLO 21?
Contesta ANTIBLANCA
¿Por qué APOYAS el #RACISMO CRIMINAL AFRICANO?</t>
  </si>
  <si>
    <t>Mon Dec 04 20:42:43 +0000 2017</t>
  </si>
  <si>
    <t>2882880532</t>
  </si>
  <si>
    <t>MariacfMcf</t>
  </si>
  <si>
    <t>937418004131930118</t>
  </si>
  <si>
    <t>http://twitter.com/luisjuantp/statuses/937784251541606401</t>
  </si>
  <si>
    <t>{"hashtags":[{"text":"RACISTA","indices":[23,31]},{"text":"RACISTAS","indices":[138,147]},{"text":"RACISMO","indices":[265,273]}],"symbols":[],"user_mentions":[{"screen_name":"MariacfMcf","name":"Maria Bonifasia","id":2882880532,"id_str":"2882880532","indices":[0,11]}],"urls":[]}</t>
  </si>
  <si>
    <t>937780746198102016</t>
  </si>
  <si>
    <t>afroeducacao</t>
  </si>
  <si>
    <t>Sobre ser mulher e ser negra no Brasil! #tristerealidade #racismo #feminicidio #basta #luta https://t.co/CGZ1RwBbeI</t>
  </si>
  <si>
    <t>Mon Dec 04 20:28:47 +0000 2017</t>
  </si>
  <si>
    <t>1379886084</t>
  </si>
  <si>
    <t>http://pbs.twimg.com/profile_images/3573746378/f37ac084478e931fd6071c581f51d0ac_normal.jpeg</t>
  </si>
  <si>
    <t>http://twitter.com/afroeducacao/statuses/937780746198102016</t>
  </si>
  <si>
    <t>{"hashtags":[{"text":"tristerealidade","indices":[40,56]},{"text":"racismo","indices":[57,65]},{"text":"feminicidio","indices":[66,78]},{"text":"basta","indices":[79,85]},{"text":"luta","indices":[86,91]}],"symbols":[],"user_mentions":[],"urls":[{"url":"https://t.co/CGZ1RwBbeI","expanded_url":"https://www.instagram.com/p/BcSzKm9Fzpu/","display_url":"instagram.com/p/BcSzKm9Fzpu/","indices":[92,115]}]}</t>
  </si>
  <si>
    <t>937777263097077760</t>
  </si>
  <si>
    <t>Alessandrolb</t>
  </si>
  <si>
    <t>Ocorrências Rio : Violência contra idosos e intolerância religiosa lideram denúncias no #RiodeJaneiro #rio #disquedenúncia #errejota #racismo #intolerância https://t.co/LfqZRmhrNk</t>
  </si>
  <si>
    <t>Mon Dec 04 20:14:57 +0000 2017</t>
  </si>
  <si>
    <t>34536826</t>
  </si>
  <si>
    <t>http://pbs.twimg.com/profile_images/917520485667151874/yWdO1vlR_normal.jpg</t>
  </si>
  <si>
    <t>http://twitter.com/Alessandrolb/statuses/937777263097077760</t>
  </si>
  <si>
    <t>{"hashtags":[{"text":"RiodeJaneiro","indices":[88,101]},{"text":"rio","indices":[102,106]},{"text":"disquedenúncia","indices":[107,122]},{"text":"errejota","indices":[123,132]},{"text":"racismo","indices":[133,141]},{"text":"intolerância","indices":[142,155]}],"symbols":[],"user_mentions":[],"urls":[{"url":"https://t.co/LfqZRmhrNk","expanded_url":"http://ocorrenciasrio.blogspot.com/2017/12/violencia-contra-idosos-e-intolerancia.html?spref=tw","display_url":"ocorrenciasrio.blogspot.com/2017/12/violen…","indices":[156,179]}]}</t>
  </si>
  <si>
    <t>937769133541912576</t>
  </si>
  <si>
    <t>laucign</t>
  </si>
  <si>
    <t>El #racismo esta enquistado en nuestra sociedad. Invisibilizando, revictimizando, culpando, agrediendo  y vulnerando de forma consecutiva los #DDHH de las mujeres #migrantes. Mujeres llenas de vida, de resiliencia. Hay que empezar a responsabilzarnos.</t>
  </si>
  <si>
    <t>Mon Dec 04 19:42:39 +0000 2017</t>
  </si>
  <si>
    <t>1979659712</t>
  </si>
  <si>
    <t>937767033898446848</t>
  </si>
  <si>
    <t>http://pbs.twimg.com/profile_images/928527800109236224/yVXkXEjs_normal.jpg</t>
  </si>
  <si>
    <t>http://twitter.com/laucign/statuses/937769133541912576</t>
  </si>
  <si>
    <t>{"hashtags":[{"text":"racismo","indices":[3,11]},{"text":"DDHH","indices":[142,147]},{"text":"migrantes","indices":[163,173]}],"symbols":[],"user_mentions":[],"urls":[]}</t>
  </si>
  <si>
    <t>937768503343550466</t>
  </si>
  <si>
    <t>El #Racismo es uno de los mayores problemas de la humanidad desde sus inicios, aprende más sobre este tema https://t.co/mo7WibtqnS</t>
  </si>
  <si>
    <t>Mon Dec 04 19:40:08 +0000 2017</t>
  </si>
  <si>
    <t>http://twitter.com/LcuLatam/statuses/937768503343550466</t>
  </si>
  <si>
    <t>{"hashtags":[{"text":"Racismo","indices":[3,11]}],"symbols":[],"user_mentions":[],"urls":[{"url":"https://t.co/mo7WibtqnS","expanded_url":"http://goo.gl/zrKnkO?btz44=1940120904","display_url":"goo.gl/zrKnkO?btz44=1…","indices":[107,130]}]}</t>
  </si>
  <si>
    <t>937762454842601472</t>
  </si>
  <si>
    <t>NestorAcrata</t>
  </si>
  <si>
    <t>Mon Dec 04 19:16:06 +0000 2017</t>
  </si>
  <si>
    <t>3438836380</t>
  </si>
  <si>
    <t>http://pbs.twimg.com/profile_images/636023760974385152/H0QEFsBO_normal.jpg</t>
  </si>
  <si>
    <t>http://twitter.com/NestorAcrata/statuses/937762454842601472</t>
  </si>
  <si>
    <t>937749413916741632</t>
  </si>
  <si>
    <t>cecilialucindo</t>
  </si>
  <si>
    <t>Qualquer tipo d intolerância é tão démodé, cafona, brega e antiquado. Parece q sempre temos a obrigação d justificar quem somos. #racismo</t>
  </si>
  <si>
    <t>Mon Dec 04 18:24:17 +0000 2017</t>
  </si>
  <si>
    <t>60157187</t>
  </si>
  <si>
    <t>http://pbs.twimg.com/profile_images/900021615379058689/Ke5HSqxe_normal.jpg</t>
  </si>
  <si>
    <t>Belo Horizonte/MG</t>
  </si>
  <si>
    <t>http://twitter.com/cecilialucindo/statuses/937749413916741632</t>
  </si>
  <si>
    <t>{"hashtags":[{"text":"racismo","indices":[129,137]}],"symbols":[],"user_mentions":[],"urls":[]}</t>
  </si>
  <si>
    <t>937748442478149639</t>
  </si>
  <si>
    <t>myaragonez</t>
  </si>
  <si>
    <t>¿Quién es ese indio resentido que metió presa a esa gente de bien?
#Racismo #Corrupción #Odebrecht #CarhuanchoDecide ¿Creen que esa pregunta es real?</t>
  </si>
  <si>
    <t>Mon Dec 04 18:20:25 +0000 2017</t>
  </si>
  <si>
    <t>337840535</t>
  </si>
  <si>
    <t>http://pbs.twimg.com/profile_images/922122952170229761/C-eWyXcS_normal.jpg</t>
  </si>
  <si>
    <t>http://twitter.com/myaragonez/statuses/937748442478149639</t>
  </si>
  <si>
    <t>{"hashtags":[{"text":"Racismo","indices":[67,75]},{"text":"Corrupción","indices":[76,87]},{"text":"Odebrecht","indices":[88,98]},{"text":"CarhuanchoDecide","indices":[99,116]}],"symbols":[],"user_mentions":[],"urls":[]}</t>
  </si>
  <si>
    <t>937747125290655744</t>
  </si>
  <si>
    <t>RT @geledes: Racismo e machismo saem do armário ante o próximo casamento real #geledes #racismo #machismo https://t.co/FEtWFpHNv7 https://t.co/S3UGjN3CCS</t>
  </si>
  <si>
    <t>Mon Dec 04 18:15:11 +0000 2017</t>
  </si>
  <si>
    <t>http://twitter.com/dandebolamaisum/statuses/937747125290655744</t>
  </si>
  <si>
    <t>{"hashtags":[{"text":"geledes","indices":[78,86]},{"text":"racismo","indices":[87,95]},{"text":"machismo","indices":[96,105]}],"symbols":[],"user_mentions":[{"screen_name":"geledes","name":"Geledés Mulher Negra","id":43290742,"id_str":"43290742","indices":[3,11]}],"urls":[{"url":"https://t.co/FEtWFpHNv7","expanded_url":"https://www.geledes.org.br/racismo-e-machismo-saem-do-armario-ante-o-proximo-casamento-real/","display_url":"geledes.org.br/racismo-e-mach…","indices":[106,129]}]}</t>
  </si>
  <si>
    <t>937744391652937730</t>
  </si>
  <si>
    <t>osierra50</t>
  </si>
  <si>
    <t>La niña que ayudó a cambiar a EE.UU. https://t.co/A4X5Yq5kxQ vía @bbcmundo #Racismo #Racism #Intolerancia #Minorías</t>
  </si>
  <si>
    <t>Mon Dec 04 18:04:20 +0000 2017</t>
  </si>
  <si>
    <t>54440568</t>
  </si>
  <si>
    <t>http://pbs.twimg.com/profile_images/763222306030252033/AbGZQIWW_normal.jpg</t>
  </si>
  <si>
    <t>080020 Barranquilla, Colombia</t>
  </si>
  <si>
    <t>http://twitter.com/osierra50/statuses/937744391652937730</t>
  </si>
  <si>
    <t>{"hashtags":[{"text":"Racismo","indices":[75,83]},{"text":"Racism","indices":[84,91]},{"text":"Intolerancia","indices":[92,105]},{"text":"Minorías","indices":[106,115]}],"symbols":[],"user_mentions":[{"screen_name":"bbcmundo","name":"BBC Mundo","id":10012122,"id_str":"10012122","indices":[65,74]}],"urls":[{"url":"https://t.co/A4X5Yq5kxQ","expanded_url":"http://www.bbc.com/mundo/noticias/2010/12/101215_cultura_eeuu_segregacion_luisiana_escuela_ruby_bridges_wbm","display_url":"bbc.com/mundo/noticias…","indices":[37,60]}]}</t>
  </si>
  <si>
    <t>937743920825556993</t>
  </si>
  <si>
    <t>Mon Dec 04 18:02:27 +0000 2017</t>
  </si>
  <si>
    <t>http://twitter.com/Ronin_del_ayer/statuses/937743920825556993</t>
  </si>
  <si>
    <t>937731683952025600</t>
  </si>
  <si>
    <t>ramiaschannel</t>
  </si>
  <si>
    <t>Mañana estaré compartiendo en la @uvic_ucc mi experiencia como youtuber y activista contra el #racismo e #islamofobia 😀 https://t.co/ZUBVMFkdDm</t>
  </si>
  <si>
    <t>Mon Dec 04 17:13:50 +0000 2017</t>
  </si>
  <si>
    <t>383826268</t>
  </si>
  <si>
    <t>http://pbs.twimg.com/profile_images/906607357358219265/BVqt1yI5_normal.jpg</t>
  </si>
  <si>
    <t>http://twitter.com/ramiaschannel/statuses/937731683952025600</t>
  </si>
  <si>
    <t>{"hashtags":[{"text":"racismo","indices":[94,102]},{"text":"islamofobia","indices":[105,117]}],"symbols":[],"user_mentions":[{"screen_name":"uvic_ucc","name":"UVic-UCC","id":248619197,"id_str":"248619197","indices":[33,42]}],"urls":[],"media":[{"id":937731584471519200,"id_str":"937731584471519233","indices":[120,143],"media_url":"http://pbs.twimg.com/media/DQN96GMW0AEsVHp.jpg","media_url_https":"https://pbs.twimg.com/media/DQN96GMW0AEsVHp.jpg","url":"https://t.co/ZUBVMFkdDm","display_url":"pic.twitter.com/ZUBVMFkdDm","expanded_url":"https://twitter.com/ramiaschannel/status/937731683952025600/photo/1","type":"photo","sizes":{"large":{"w":595,"h":842,"resize":"fit"},"thumb":{"w":150,"h":150,"resize":"crop"},"medium":{"w":595,"h":842,"resize":"fit"},"small":{"w":481,"h":680,"resize":"fit"}}}]}</t>
  </si>
  <si>
    <t>937731535469498368</t>
  </si>
  <si>
    <t>brunoamaro</t>
  </si>
  <si>
    <t>Um dos cúmulos do “politicamente correto” que acho só tonto: as marcas chamarem negro ao chocolate preto. Não vá o gajo ofender-se e causar alguma indigestão. #racismo</t>
  </si>
  <si>
    <t>Mon Dec 04 17:13:14 +0000 2017</t>
  </si>
  <si>
    <t>14333649</t>
  </si>
  <si>
    <t>http://pbs.twimg.com/profile_images/718402221436715008/fGlm7-Fe_normal.jpg</t>
  </si>
  <si>
    <t>Lisbon, Portugal</t>
  </si>
  <si>
    <t>http://twitter.com/brunoamaro/statuses/937731535469498368</t>
  </si>
  <si>
    <t>{"hashtags":[{"text":"racismo","indices":[159,167]}],"symbols":[],"user_mentions":[],"urls":[]}</t>
  </si>
  <si>
    <t>937728459945549824</t>
  </si>
  <si>
    <t>ElSaltoDiario</t>
  </si>
  <si>
    <t>[Blogs] Desde @RadioMalva  hablan con las antropólogas y activistas sociales musulmanas Salma Amzian y Fátima Aatar sobre el aumento de la #islamofobia y el #racismo https://t.co/25dNoy4bam</t>
  </si>
  <si>
    <t>Mon Dec 04 17:01:01 +0000 2017</t>
  </si>
  <si>
    <t>90725961</t>
  </si>
  <si>
    <t>http://pbs.twimg.com/profile_images/917747876725444608/BwavzNxh_normal.jpg</t>
  </si>
  <si>
    <t>http://twitter.com/ElSaltoDiario/statuses/937728459945549824</t>
  </si>
  <si>
    <t>{"hashtags":[{"text":"islamofobia","indices":[139,151]},{"text":"racismo","indices":[157,165]}],"symbols":[],"user_mentions":[{"screen_name":"RadioMalva","name":"Radio Malva","id":305032726,"id_str":"305032726","indices":[14,25]}],"urls":[{"url":"https://t.co/25dNoy4bam","expanded_url":"https://elsaltodiario.com/peninsula/salma-amzian-y-fatima-aatar-voces-contra-la-islamofobia","display_url":"elsaltodiario.com/peninsula/salm…","indices":[166,189]}]}</t>
  </si>
  <si>
    <t>937726377704517639</t>
  </si>
  <si>
    <t>blancovsky</t>
  </si>
  <si>
    <t>Mon Dec 04 16:52:45 +0000 2017</t>
  </si>
  <si>
    <t>808264602</t>
  </si>
  <si>
    <t>http://pbs.twimg.com/profile_images/620006902127271936/vxqH8aGn_normal.jpg</t>
  </si>
  <si>
    <t>http://twitter.com/blancovsky/statuses/937726377704517639</t>
  </si>
  <si>
    <t>937724916404834305</t>
  </si>
  <si>
    <t>Susy31278377</t>
  </si>
  <si>
    <t>Mon Dec 04 16:46:56 +0000 2017</t>
  </si>
  <si>
    <t>824995900284076033</t>
  </si>
  <si>
    <t>http://pbs.twimg.com/profile_images/940357724684120065/GQVBGXWN_normal.jpg</t>
  </si>
  <si>
    <t>Venado Tuerto, Argentina</t>
  </si>
  <si>
    <t>http://twitter.com/Susy31278377/statuses/937724916404834305</t>
  </si>
  <si>
    <t>937723381750910976</t>
  </si>
  <si>
    <t>eml229</t>
  </si>
  <si>
    <t>Mon Dec 04 16:40:50 +0000 2017</t>
  </si>
  <si>
    <t>509784929</t>
  </si>
  <si>
    <t>http://twitter.com/eml229/statuses/937723381750910976</t>
  </si>
  <si>
    <t>937719593652678656</t>
  </si>
  <si>
    <t>Dorothy6015</t>
  </si>
  <si>
    <t>RT @SOSRacismoFede: Y tú, ¿Qué haces frente al #Racismo #Discriminacion ? Callas o tratas de cambiar el mundo? 
Nuestro consejo #NOCALLES PIENSA, ACTÚA #DENUNCIA, nosotras te ayudamos
Y si aún quieres más, únete a @SOSRacismoFede 
#racismo #racism #EsRacismo https://t.co/N5b9KIUmHV</t>
  </si>
  <si>
    <t>Mon Dec 04 16:25:47 +0000 2017</t>
  </si>
  <si>
    <t>2995721392</t>
  </si>
  <si>
    <t>http://pbs.twimg.com/profile_images/575389933818400768/SYUh16Do_normal.jpeg</t>
  </si>
  <si>
    <t>http://twitter.com/Dorothy6015/statuses/937719593652678656</t>
  </si>
  <si>
    <t>{"hashtags":[{"text":"Racismo","indices":[47,55]},{"text":"Discriminacion","indices":[56,71]},{"text":"NOCALLES","indices":[128,137]}],"symbols":[],"user_mentions":[{"screen_name":"SOSRacismoFede","name":"@SOSRacismoFede","id":773894579716235300,"id_str":"773894579716235268","indices":[3,18]}],"urls":[]}</t>
  </si>
  <si>
    <t>937716072597377025</t>
  </si>
  <si>
    <t>Hitch_Dom</t>
  </si>
  <si>
    <t>#racismo #vergonha #corinthians #futebol https://t.co/l16Dt7ipgn</t>
  </si>
  <si>
    <t>Mon Dec 04 16:11:48 +0000 2017</t>
  </si>
  <si>
    <t>214317689</t>
  </si>
  <si>
    <t>http://pbs.twimg.com/profile_images/688450575441248256/wX-MgPCz_normal.jpg</t>
  </si>
  <si>
    <t>Sampa</t>
  </si>
  <si>
    <t>http://twitter.com/Hitch_Dom/statuses/937716072597377025</t>
  </si>
  <si>
    <t>{"hashtags":[{"text":"racismo","indices":[0,8]},{"text":"vergonha","indices":[9,18]},{"text":"corinthians","indices":[19,31]},{"text":"futebol","indices":[32,40]}],"symbols":[],"user_mentions":[],"urls":[{"url":"https://t.co/l16Dt7ipgn","expanded_url":"https://twitter.com/corinthimano/status/937684932738109440","display_url":"twitter.com/corinthimano/s…","indices":[41,64]}]}</t>
  </si>
  <si>
    <t>937714036451565568</t>
  </si>
  <si>
    <t>Soniagrolla</t>
  </si>
  <si>
    <t>RT @DrumondAC: #Psicóloga Elle Moares Senra fala sobre combate ao #racismo e ao ódio na internet na Rádio Nacional da... https://t.co/2MLzjtgW2n</t>
  </si>
  <si>
    <t>Mon Dec 04 16:03:42 +0000 2017</t>
  </si>
  <si>
    <t>1852941408</t>
  </si>
  <si>
    <t>http://pbs.twimg.com/profile_images/378800000712040286/d12392366eae9a86bd6bbb62c3e52d36_normal.jpeg</t>
  </si>
  <si>
    <t>http://twitter.com/Soniagrolla/statuses/937714036451565568</t>
  </si>
  <si>
    <t>{"hashtags":[{"text":"Psicóloga","indices":[15,25]},{"text":"racismo","indices":[66,74]}],"symbols":[],"user_mentions":[{"screen_name":"DrumondAC","name":"Drumond Comunicação","id":726413008860270600,"id_str":"726413008860270593","indices":[3,13]}],"urls":[]}</t>
  </si>
  <si>
    <t>937711830767726594</t>
  </si>
  <si>
    <t>nininco49brc</t>
  </si>
  <si>
    <t>Mon Dec 04 15:54:56 +0000 2017</t>
  </si>
  <si>
    <t>2636121723</t>
  </si>
  <si>
    <t>http://pbs.twimg.com/profile_images/845710974338371585/IdTgX2hd_normal.jpg</t>
  </si>
  <si>
    <t>San Carlos de Bariloche, Argen</t>
  </si>
  <si>
    <t>http://twitter.com/nininco49brc/statuses/937711830767726594</t>
  </si>
  <si>
    <t>937706824517681152</t>
  </si>
  <si>
    <t>claudia52874472</t>
  </si>
  <si>
    <t>Diga #nao #racismo e #preconceito 
Vamos respeitar a cor origem do cada um ser humano Seja rico… https://t.co/F7Bw5EdBFt</t>
  </si>
  <si>
    <t>Mon Dec 04 15:35:03 +0000 2017</t>
  </si>
  <si>
    <t>798139965200887808</t>
  </si>
  <si>
    <t>http://pbs.twimg.com/profile_images/936671654591254530/LOHJNcoP_normal.jpg</t>
  </si>
  <si>
    <t>Pernambuco</t>
  </si>
  <si>
    <t>http://twitter.com/claudia52874472/statuses/937706824517681152</t>
  </si>
  <si>
    <t>{"hashtags":[{"text":"nao","indices":[5,9]},{"text":"racismo","indices":[10,18]},{"text":"preconceito","indices":[21,33]}],"symbols":[],"user_mentions":[],"urls":[{"url":"https://t.co/F7Bw5EdBFt","expanded_url":"https://www.instagram.com/p/BcSRjQvnnj6/","display_url":"instagram.com/p/BcSRjQvnnj6/","indices":[97,120]}]}</t>
  </si>
  <si>
    <t>937702835281645568</t>
  </si>
  <si>
    <t>kunaymana1</t>
  </si>
  <si>
    <t>#acosolaboral #racismo #MIR #Castelló
https://t.co/QuDCObjb8d</t>
  </si>
  <si>
    <t>Mon Dec 04 15:19:12 +0000 2017</t>
  </si>
  <si>
    <t>772351033888665600</t>
  </si>
  <si>
    <t>http://pbs.twimg.com/profile_images/779714658110431232/RV0Mcbf0_normal.jpg</t>
  </si>
  <si>
    <t>http://twitter.com/kunaymana1/statuses/937702835281645568</t>
  </si>
  <si>
    <t>{"hashtags":[{"text":"acosolaboral","indices":[0,13]},{"text":"racismo","indices":[14,22]},{"text":"MIR","indices":[23,27]},{"text":"Castelló","indices":[28,37]}],"symbols":[],"user_mentions":[],"urls":[{"url":"https://t.co/QuDCObjb8d","expanded_url":"http://www.levante-emv.com/castello/2017/12/02/medico-ecuatoriana-demanda-sanidad-acoso/1649648.html","display_url":"levante-emv.com/castello/2017/…","indices":[38,61]}]}</t>
  </si>
  <si>
    <t>937701168389685249</t>
  </si>
  <si>
    <t>joseluirm</t>
  </si>
  <si>
    <t>RT @Merykei: Nuevo post 🔔
“Es mi opinión” 
#igualdad #libertaddeexpresion #racismo #homofobia #opinion #critica #sociedad  https://t.co/AsSrOTKBiC</t>
  </si>
  <si>
    <t>Mon Dec 04 15:12:34 +0000 2017</t>
  </si>
  <si>
    <t>227440710</t>
  </si>
  <si>
    <t>http://pbs.twimg.com/profile_images/769858395658747904/8mdS1cRR_normal.jpg</t>
  </si>
  <si>
    <t>http://twitter.com/joseluirm/statuses/937701168389685249</t>
  </si>
  <si>
    <t>{"hashtags":[{"text":"igualdad","indices":[43,52]},{"text":"libertaddeexpresion","indices":[53,73]},{"text":"racismo","indices":[74,82]},{"text":"homofobia","indices":[83,93]},{"text":"opinion","indices":[94,102]},{"text":"critica","indices":[103,111]},{"text":"sociedad","indices":[112,121]}],"symbols":[],"user_mentions":[{"screen_name":"Merykei","name":"María Prieto","id":89100412,"id_str":"89100412","indices":[3,11]}],"urls":[]}</t>
  </si>
  <si>
    <t>937700579421376512</t>
  </si>
  <si>
    <t>karinoe26</t>
  </si>
  <si>
    <t>Mon Dec 04 15:10:14 +0000 2017</t>
  </si>
  <si>
    <t>2405543154</t>
  </si>
  <si>
    <t>http://pbs.twimg.com/profile_images/939481097385193472/4dW4cQMa_normal.jpg</t>
  </si>
  <si>
    <t>http://twitter.com/karinoe26/statuses/937700579421376512</t>
  </si>
  <si>
    <t>937700540116385793</t>
  </si>
  <si>
    <t>O Brasil é tão #racista que até para falar do #racismo que negros sofrem, o @showdavida fez uma matéria onde os principais entrevistados para falar da #discriminacao e falta de aceitação racial eram brancos. #Fantastico https://t.co/mnB16gINVZ</t>
  </si>
  <si>
    <t>Mon Dec 04 15:10:05 +0000 2017</t>
  </si>
  <si>
    <t>http://twitter.com/sampagirlny/statuses/937700540116385793</t>
  </si>
  <si>
    <t>{"hashtags":[{"text":"racista","indices":[15,23]},{"text":"racismo","indices":[46,54]},{"text":"discriminacao","indices":[151,165]},{"text":"Fantastico","indices":[208,219]}],"symbols":[],"user_mentions":[{"screen_name":"showdavida","name":"Fantástico","id":29797128,"id_str":"29797128","indices":[76,87]}],"urls":[],"media":[{"id":937700536555487200,"id_str":"937700536555487238","indices":[220,243],"media_url":"http://pbs.twimg.com/media/DQNhq3sVQAYeghY.jpg","media_url_https":"https://pbs.twimg.com/media/DQNhq3sVQAYeghY.jpg","url":"https://t.co/mnB16gINVZ","display_url":"pic.twitter.com/mnB16gINVZ","expanded_url":"https://twitter.com/sampagirlny/status/937700540116385793/photo/1","type":"photo","sizes":{"thumb":{"w":150,"h":150,"resize":"crop"},"large":{"w":1124,"h":840,"resize":"fit"},"medium":{"w":1124,"h":840,"resize":"fit"},"small":{"w":680,"h":508,"resize":"fit"}}}]}</t>
  </si>
  <si>
    <t>937696812483346432</t>
  </si>
  <si>
    <t>RT @asambleamajaras: #RACISMO - #Historia del #Dinero (#Documental BBC) 
https://t.co/yHK8Fxczbr https://t.co/xuCfDS54SI</t>
  </si>
  <si>
    <t>Mon Dec 04 14:55:16 +0000 2017</t>
  </si>
  <si>
    <t>http://twitter.com/amaia_haikazti/statuses/937696812483346432</t>
  </si>
  <si>
    <t>{"hashtags":[{"text":"RACISMO","indices":[21,29]},{"text":"Historia","indices":[32,41]},{"text":"Dinero","indices":[46,53]},{"text":"Documental","indices":[55,66]}],"symbols":[],"user_mentions":[{"screen_name":"asambleamajaras","name":"Asamblea de Majaras","id":112003944,"id_str":"112003944","indices":[3,19]}],"urls":[{"url":"https://t.co/yHK8Fxczbr","expanded_url":"http://asambleademajaras.com/videos/detalle_video.php?idvideo=660","display_url":"asambleademajaras.com/videos/detalle…","indices":[74,97]}],"media":[{"id":937628528778018800,"id_str":"937628528778018818","indices":[98,121],"media_url":"http://pbs.twimg.com/media/DQMgLd0WAAIYRkK.jpg","media_url_https":"https://pbs.twimg.com/media/DQMgLd0WAAIYRkK.jpg","url":"https://t.co/xuCfDS54SI","display_url":"pic.twitter.com/xuCfDS54SI","expanded_url":"https://twitter.com/asambleamajaras/status/937628531365957632/photo/1","type":"photo","sizes":{"small":{"w":320,"h":248,"resize":"fit"},"large":{"w":320,"h":248,"resize":"fit"},"thumb":{"w":150,"h":150,"resize":"crop"},"medium":{"w":320,"h":248,"resize":"fit"}},"source_status_id":937628531365957600,"source_status_id_str":"937628531365957632","source_user_id":112003944,"source_user_id_str":"112003944"}]}</t>
  </si>
  <si>
    <t>937696716253515777</t>
  </si>
  <si>
    <t>andres251197</t>
  </si>
  <si>
    <t>Mon Dec 04 14:54:53 +0000 2017</t>
  </si>
  <si>
    <t>2830278676</t>
  </si>
  <si>
    <t>http://pbs.twimg.com/profile_images/538474491400425472/vhGeF9qI_normal.jpeg</t>
  </si>
  <si>
    <t>http://twitter.com/andres251197/statuses/937696716253515777</t>
  </si>
  <si>
    <t>937689072730099712</t>
  </si>
  <si>
    <t>SandraManuelli</t>
  </si>
  <si>
    <t>Super recomendo o Bate-Papo FGV: Sociedade e Racismo no Brasil, com Ynaê Santos #Racismo #Sociedade #Realidade... https://t.co/cBD9zUa50I</t>
  </si>
  <si>
    <t>Mon Dec 04 14:24:31 +0000 2017</t>
  </si>
  <si>
    <t>77105993</t>
  </si>
  <si>
    <t>http://pbs.twimg.com/profile_images/491939304080281601/GILN2HPV_normal.jpeg</t>
  </si>
  <si>
    <t>http://twitter.com/SandraManuelli/statuses/937689072730099712</t>
  </si>
  <si>
    <t>{"hashtags":[{"text":"Racismo","indices":[80,88]},{"text":"Sociedade","indices":[89,99]},{"text":"Realidade","indices":[100,110]}],"symbols":[],"user_mentions":[],"urls":[{"url":"https://t.co/cBD9zUa50I","expanded_url":"http://fb.me/IB6eTUtJ","display_url":"fb.me/IB6eTUtJ","indices":[114,137]}]}</t>
  </si>
  <si>
    <t>937688200801325062</t>
  </si>
  <si>
    <t>Libverd</t>
  </si>
  <si>
    <t>@llamerosolo @khato_tkatari @juancaespinozoz @tritigrehernan @SebastianEspan4 @KatuArkonada @ivancanelas @RaulPenaranda1 @giselalopez68 @Axel1Ray1 @jcrquiroga @IdonMoisesChivi @disclosurebol @elvendepatria2 @ZoilaLilitha @genovevabolivia #JAJAJA AHORA EL #RACISMO Y DESPRECIO POR #BOLIVIA SACO LAS GARRAS DE NUEVO: https://t.co/gQ6zPxqYKk</t>
  </si>
  <si>
    <t>Mon Dec 04 14:21:03 +0000 2017</t>
  </si>
  <si>
    <t>396544587</t>
  </si>
  <si>
    <t>llamerosolo</t>
  </si>
  <si>
    <t>1424609744</t>
  </si>
  <si>
    <t>937662668210569217</t>
  </si>
  <si>
    <t>http://pbs.twimg.com/profile_images/870211845398958080/gvnGVWLL_normal.jpg</t>
  </si>
  <si>
    <t>http://twitter.com/Libverd/statuses/937688200801325062</t>
  </si>
  <si>
    <t>{"hashtags":[{"text":"JAJAJA","indices":[238,245]},{"text":"RACISMO","indices":[255,263]},{"text":"BOLIVIA","indices":[280,288]}],"symbols":[],"user_mentions":[{"screen_name":"llamerosolo","name":"llamero","id":396544587,"id_str":"396544587","indices":[0,12]},{"screen_name":"khato_tkatari","name":"khato","id":3366744645,"id_str":"3366744645","indices":[13,27]},{"screen_name":"juancaespinozoz","name":"juan carlos espinoza","id":127546076,"id_str":"127546076","indices":[28,44]},{"screen_name":"tritigrehernan","name":"👉🐯Hernán Apaza🐯👈","id":2502723667,"id_str":"2502723667","indices":[45,60]},{"screen_name":"SebastianEspan4","name":"Sebastian Espana","id":932598936426221600,"id_str":"932598936426221568","indices":[61,77]},{"screen_name":"KatuArkonada","name":"Katu Arkonada","id":280081621,"id_str":"280081621","indices":[78,91]},{"screen_name":"ivancanelas","name":"Iván Canelas L.","id":1078085779,"id_str":"1078085779","indices":[92,104]},{"screen_name":"RaulPenaranda1","name":"Raul Peñaranda U.","id":3618135973,"id_str":"3618135973","indices":[105,120]},{"screen_name":"giselalopez68","name":"Gisela López Rivas","id":349274212,"id_str":"349274212","indices":[121,135]},{"screen_name":"Axel1Ray1","name":"Alex Mamani Ari","id":4729806203,"id_str":"4729806203","indices":[136,146]},{"screen_name":"jcrquiroga","name":"jcrquiroga","id":13835492,"id_str":"13835492","indices":[147,158]},{"screen_name":"IdonMoisesChivi","name":"Idón Moisés Chivi V.","id":1684355606,"id_str":"1684355606","indices":[159,175]},{"screen_name":"disclosurebol","name":"DISCLOSURE BOLIVIA","id":726504979633180700,"id_str":"726504979633180673","indices":[176,190]},{"screen_name":"elvendepatria2","name":"El VendePatria","id":851791034090745900,"id_str":"851791034090745856","indices":[191,206]},{"screen_name":"ZoilaLilitha","name":"ZOILA QUENO CALLA","id":556054166,"id_str":"556054166","indices":[207,220]},{"screen_name":"genovevabolivia","name":"Genoveva Ríos","id":844674121384505300,"id_str":"844674121384505346","indices":[221,237]}],"urls":[{"url":"https://t.co/gQ6zPxqYKk","expanded_url":"https://twitter.com/Libverd/status/937687431574376449","display_url":"twitter.com/Libverd/status…","indices":[315,338]}]}</t>
  </si>
  <si>
    <t>937687961998643203</t>
  </si>
  <si>
    <t>Mon Dec 04 14:20:06 +0000 2017</t>
  </si>
  <si>
    <t>http://twitter.com/jonathan71b/statuses/937687961998643203</t>
  </si>
  <si>
    <t>937686895181606913</t>
  </si>
  <si>
    <t>drocabas</t>
  </si>
  <si>
    <t>Mon Dec 04 14:15:51 +0000 2017</t>
  </si>
  <si>
    <t>37286968</t>
  </si>
  <si>
    <t>http://pbs.twimg.com/profile_images/520943782238617602/0U5VrFKE_normal.jpeg</t>
  </si>
  <si>
    <t>Lima</t>
  </si>
  <si>
    <t>http://twitter.com/drocabas/statuses/937686895181606913</t>
  </si>
  <si>
    <t>937686053355388929</t>
  </si>
  <si>
    <t>Rogofo61</t>
  </si>
  <si>
    <t>Mon Dec 04 14:12:31 +0000 2017</t>
  </si>
  <si>
    <t>739110172895903745</t>
  </si>
  <si>
    <t>http://pbs.twimg.com/profile_images/739113780748136450/ZCn3gWmD_normal.jpg</t>
  </si>
  <si>
    <t>http://twitter.com/Rogofo61/statuses/937686053355388929</t>
  </si>
  <si>
    <t>937684041935048704</t>
  </si>
  <si>
    <t>Mon Dec 04 14:04:31 +0000 2017</t>
  </si>
  <si>
    <t>http://twitter.com/RamiroGiganti/statuses/937684041935048704</t>
  </si>
  <si>
    <t>937680119447072771</t>
  </si>
  <si>
    <t>yosoyati</t>
  </si>
  <si>
    <t>Mon Dec 04 13:48:56 +0000 2017</t>
  </si>
  <si>
    <t>319332825</t>
  </si>
  <si>
    <t>http://pbs.twimg.com/profile_images/761408694932344832/zaCtXa-t_normal.jpg</t>
  </si>
  <si>
    <t>http://twitter.com/yosoyati/statuses/937680119447072771</t>
  </si>
  <si>
    <t>937679695973371905</t>
  </si>
  <si>
    <t>Mon Dec 04 13:47:15 +0000 2017</t>
  </si>
  <si>
    <t>http://twitter.com/FOLprensa/statuses/937679695973371905</t>
  </si>
  <si>
    <t>937678991191928838</t>
  </si>
  <si>
    <t>analuveo</t>
  </si>
  <si>
    <t>Mon Dec 04 13:44:27 +0000 2017</t>
  </si>
  <si>
    <t>4627516295</t>
  </si>
  <si>
    <t>http://pbs.twimg.com/profile_images/921583926291894273/x_FG1dwq_normal.jpg</t>
  </si>
  <si>
    <t xml:space="preserve">Donde La Patria Es el otro!!! </t>
  </si>
  <si>
    <t>http://twitter.com/analuveo/statuses/937678991191928838</t>
  </si>
  <si>
    <t>937678517923450881</t>
  </si>
  <si>
    <t>MarceloBrusco</t>
  </si>
  <si>
    <t>Mon Dec 04 13:42:34 +0000 2017</t>
  </si>
  <si>
    <t>1457533610</t>
  </si>
  <si>
    <t>http://pbs.twimg.com/profile_images/834209015571894272/5FFxXPyv_normal.jpg</t>
  </si>
  <si>
    <t>Buenos aires caba boedo</t>
  </si>
  <si>
    <t>http://twitter.com/MarceloBrusco/statuses/937678517923450881</t>
  </si>
  <si>
    <t>937678165081772032</t>
  </si>
  <si>
    <t>Mon Dec 04 13:41:10 +0000 2017</t>
  </si>
  <si>
    <t>http://twitter.com/juicioalametro/statuses/937678165081772032</t>
  </si>
  <si>
    <t>937677826022572032</t>
  </si>
  <si>
    <t>Mon Dec 04 13:39:49 +0000 2017</t>
  </si>
  <si>
    <t>http://twitter.com/fer_ruffa/statuses/937677826022572032</t>
  </si>
  <si>
    <t>937677643293560837</t>
  </si>
  <si>
    <t>alejandran45</t>
  </si>
  <si>
    <t>Mon Dec 04 13:39:06 +0000 2017</t>
  </si>
  <si>
    <t>2400508273</t>
  </si>
  <si>
    <t>http://pbs.twimg.com/profile_images/923899330670596097/in1jKvKK_normal.jpg</t>
  </si>
  <si>
    <t xml:space="preserve">Argentina </t>
  </si>
  <si>
    <t>http://twitter.com/alejandran45/statuses/937677643293560837</t>
  </si>
  <si>
    <t>937677554491805697</t>
  </si>
  <si>
    <t>KumpaLili</t>
  </si>
  <si>
    <t>Mon Dec 04 13:38:44 +0000 2017</t>
  </si>
  <si>
    <t>1705649064</t>
  </si>
  <si>
    <t>http://pbs.twimg.com/profile_images/378800000549550159/adbce4e1c5bc69660e70e31fbab61163_normal.png</t>
  </si>
  <si>
    <t>#NestorVive  #GraciasCristina</t>
  </si>
  <si>
    <t>http://twitter.com/KumpaLili/statuses/937677554491805697</t>
  </si>
  <si>
    <t>937677474867154944</t>
  </si>
  <si>
    <t>robertotaboada5</t>
  </si>
  <si>
    <t>Mon Dec 04 13:38:25 +0000 2017</t>
  </si>
  <si>
    <t>1888499617</t>
  </si>
  <si>
    <t>http://pbs.twimg.com/profile_images/765522029101588480/c1zs9mwZ_normal.jpg</t>
  </si>
  <si>
    <t>http://twitter.com/robertotaboada5/statuses/937677474867154944</t>
  </si>
  <si>
    <t>937677041444577281</t>
  </si>
  <si>
    <t>Mon Dec 04 13:36:42 +0000 2017</t>
  </si>
  <si>
    <t>http://twitter.com/RNMA_Arg/statuses/937677041444577281</t>
  </si>
  <si>
    <t>937676711918960640</t>
  </si>
  <si>
    <t>Mon Dec 04 13:35:23 +0000 2017</t>
  </si>
  <si>
    <t>http://twitter.com/Varondelis/statuses/937676711918960640</t>
  </si>
  <si>
    <t>937676640561266690</t>
  </si>
  <si>
    <t>#DDHH #Argentina Manifiesto de periodistas contra las #operaciones de #prensa, el #racismo y la #represión en casos #SantiagoMaldonado y #RafaelNahuel https://t.co/QJCdsRMjNY  @CORREPI @LaNegraVerdu @FJuvenilHLI #JusticiaPorSantiagoMaldonado #JusticiaPorRafaelNahuel @Red__Accion https://t.co/IECYZJwEMi</t>
  </si>
  <si>
    <t>Mon Dec 04 13:35:06 +0000 2017</t>
  </si>
  <si>
    <t>http://twitter.com/Red__Accion/statuses/937676640561266690</t>
  </si>
  <si>
    <t>{"hashtags":[{"text":"DDHH","indices":[0,5]},{"text":"Argentina","indices":[6,16]},{"text":"operaciones","indices":[54,66]},{"text":"prensa","indices":[70,77]},{"text":"racismo","indices":[82,90]},{"text":"represión","indices":[96,106]},{"text":"SantiagoMaldonado","indices":[116,134]},{"text":"RafaelNahuel","indices":[137,150]},{"text":"JusticiaPorSantiagoMaldonado","indices":[212,241]},{"text":"JusticiaPorRafaelNahuel","indices":[242,266]}],"symbols":[],"user_mentions":[{"screen_name":"CORREPI","name":"CORREPI","id":152447798,"id_str":"152447798","indices":[176,184]},{"screen_name":"LaNegraVerdu","name":"M. del Carmen Verdú","id":4858820483,"id_str":"4858820483","indices":[185,198]},{"screen_name":"FJuvenilHLI","name":"Frente Juvenil HLI","id":250189864,"id_str":"250189864","indices":[199,211]},{"screen_name":"Red__Accion","name":"ANRed #20años","id":158505485,"id_str":"158505485","indices":[267,279]}],"urls":[{"url":"https://t.co/QJCdsRMjNY","expanded_url":"http://www.anred.org/spip.php?article15575","display_url":"anred.org/spip.php?artic…","indices":[151,174]}],"media":[{"id":937675474893000700,"id_str":"937675474893000714","indices":[280,303],"media_url":"http://pbs.twimg.com/media/DQNK4FuX0AoXuGa.jpg","media_url_https":"https://pbs.twimg.com/media/DQNK4FuX0AoXuGa.jpg","url":"https://t.co/IECYZJwEMi","display_url":"pic.twitter.com/IECYZJwEMi","expanded_url":"https://twitter.com/Red__Accion/status/937676640561266690/photo/1","type":"photo","sizes":{"medium":{"w":552,"h":587,"resize":"fit"},"large":{"w":552,"h":587,"resize":"fit"},"thumb":{"w":150,"h":150,"resize":"crop"},"small":{"w":552,"h":587,"resize":"fit"}}}]}</t>
  </si>
  <si>
    <t>937676631388442625</t>
  </si>
  <si>
    <t>El auge del #Racismo en nuestra época, un problema que nos debería preocupar a todos https://t.co/W2rrDNq4kc</t>
  </si>
  <si>
    <t>Mon Dec 04 13:35:04 +0000 2017</t>
  </si>
  <si>
    <t>http://twitter.com/LcuLatam/statuses/937676631388442625</t>
  </si>
  <si>
    <t>{"hashtags":[{"text":"Racismo","indices":[12,20]}],"symbols":[],"user_mentions":[],"urls":[{"url":"https://t.co/W2rrDNq4kc","expanded_url":"http://goo.gl/zrKnkO","display_url":"goo.gl/zrKnkO","indices":[85,108]}]}</t>
  </si>
  <si>
    <t>937674765602578432</t>
  </si>
  <si>
    <t>Falando desse assunto indigesto mas que precisa ser discutido. meu novo texto para o #brasileiraspelomundo #Racismo e #preconceito nos Estados Unidos https://t.co/hl8MxFDpSX v</t>
  </si>
  <si>
    <t>Mon Dec 04 13:27:39 +0000 2017</t>
  </si>
  <si>
    <t>http://twitter.com/CARLEARA/statuses/937674765602578432</t>
  </si>
  <si>
    <t>{"hashtags":[{"text":"brasileiraspelomundo","indices":[85,106]},{"text":"Racismo","indices":[107,115]},{"text":"preconceito","indices":[118,130]}],"symbols":[],"user_mentions":[],"urls":[{"url":"https://t.co/hl8MxFDpSX","expanded_url":"http://www.brasileiraspelomundo.com/racismo-e-preconceito-nos-estados-unidos-551075732","display_url":"brasileiraspelomundo.com/racismo-e-prec…","indices":[150,173]}]}</t>
  </si>
  <si>
    <t>937670524242747392</t>
  </si>
  <si>
    <t>Merykei</t>
  </si>
  <si>
    <t>Nuevo post 🔔
“Es mi opinión” 
#igualdad #libertaddeexpresion #racismo #homofobia #opinion #critica #sociedad  https://t.co/AsSrOTKBiC</t>
  </si>
  <si>
    <t>Mon Dec 04 13:10:48 +0000 2017</t>
  </si>
  <si>
    <t>89100412</t>
  </si>
  <si>
    <t>http://pbs.twimg.com/profile_images/936259632103817217/zc_kk5fF_normal.jpg</t>
  </si>
  <si>
    <t>Huelva, España</t>
  </si>
  <si>
    <t>http://twitter.com/Merykei/statuses/937670524242747392</t>
  </si>
  <si>
    <t>{"hashtags":[{"text":"igualdad","indices":[30,39]},{"text":"libertaddeexpresion","indices":[40,60]},{"text":"racismo","indices":[61,69]},{"text":"homofobia","indices":[70,80]},{"text":"opinion","indices":[81,89]},{"text":"critica","indices":[90,98]},{"text":"sociedad","indices":[99,108]}],"symbols":[],"user_mentions":[],"urls":[{"url":"https://t.co/AsSrOTKBiC","expanded_url":"https://sentidoysingularidad.wordpress.com/2017/12/04/es-mi-opinion/","display_url":"sentidoysingularidad.wordpress.com/2017/12/04/es-…","indices":[110,133]}]}</t>
  </si>
  <si>
    <t>937666842092625923</t>
  </si>
  <si>
    <t>nynamalves</t>
  </si>
  <si>
    <t>RT @geledes: Duas mães denunciam o racismo, mas só uma delas é levada a sério #geledes #racismo https://t.co/amAZmu0ba5 https://t.co/cO6fCxVtDg</t>
  </si>
  <si>
    <t>Mon Dec 04 12:56:10 +0000 2017</t>
  </si>
  <si>
    <t>2624631989</t>
  </si>
  <si>
    <t>http://pbs.twimg.com/profile_images/658681390259662848/GRVH9NL0_normal.jpg</t>
  </si>
  <si>
    <t>http://twitter.com/nynamalves/statuses/937666842092625923</t>
  </si>
  <si>
    <t>{"hashtags":[{"text":"geledes","indices":[78,86]},{"text":"racismo","indices":[87,95]}],"symbols":[],"user_mentions":[{"screen_name":"geledes","name":"Geledés Mulher Negra","id":43290742,"id_str":"43290742","indices":[3,11]}],"urls":[{"url":"https://t.co/amAZmu0ba5","expanded_url":"https://www.geledes.org.br/duas-maes-denunciam-o-racismo-mas-so-uma-delas-e-levada-serio/","display_url":"geledes.org.br/duas-maes-denu…","indices":[96,119]}]}</t>
  </si>
  <si>
    <t>937666650861658113</t>
  </si>
  <si>
    <t>mariocosta7777</t>
  </si>
  <si>
    <t>#Josephine #Baker #cantor #bailerina #fama #USA #Franca #mundo #racismo #sul #preconceitos #miseria #guerra #fraternidade #medalha #honra #adopçao #crianças #popular #Estrela #intervsta</t>
  </si>
  <si>
    <t>Mon Dec 04 12:55:25 +0000 2017</t>
  </si>
  <si>
    <t>923553605164191744</t>
  </si>
  <si>
    <t>http://pbs.twimg.com/profile_images/923562146524532736/8UEIaDWv_normal.jpg</t>
  </si>
  <si>
    <t>http://twitter.com/mariocosta7777/statuses/937666650861658113</t>
  </si>
  <si>
    <t>{"hashtags":[{"text":"Josephine","indices":[0,10]},{"text":"Baker","indices":[11,17]},{"text":"cantor","indices":[18,25]},{"text":"bailerina","indices":[26,36]},{"text":"fama","indices":[37,42]},{"text":"USA","indices":[43,47]},{"text":"Franca","indices":[48,55]},{"text":"mundo","indices":[56,62]},{"text":"racismo","indices":[63,71]},{"text":"sul","indices":[72,76]},{"text":"preconceitos","indices":[77,90]},{"text":"miseria","indices":[91,99]},{"text":"guerra","indices":[100,107]},{"text":"fraternidade","indices":[108,121]},{"text":"medalha","indices":[122,130]},{"text":"honra","indices":[131,137]},{"text":"adopçao","indices":[138,146]},{"text":"crianças","indices":[147,156]},{"text":"popular","indices":[157,165]},{"text":"Estrela","indices":[166,174]},{"text":"intervsta","indices":[175,185]}],"symbols":[],"user_mentions":[],"urls":[]}</t>
  </si>
  <si>
    <t>937661885419311105</t>
  </si>
  <si>
    <t>Lovely_Bastard</t>
  </si>
  <si>
    <t>Que me da a mi que la gente se ofende por cualquier cosa por quedar bien, porque hay cosas que no me entran en la cabeza. A donde ha ido el sentido del humor?
#machismo #Feministas #tonterias #gilipolleces #independencia #soberanismo #politica #racismo #todoEstoyMuchoMas</t>
  </si>
  <si>
    <t>Mon Dec 04 12:36:29 +0000 2017</t>
  </si>
  <si>
    <t>140427238</t>
  </si>
  <si>
    <t>http://pbs.twimg.com/profile_images/940200179545735168/chOam-kB_normal.jpg</t>
  </si>
  <si>
    <t>Mordor</t>
  </si>
  <si>
    <t>http://twitter.com/Lovely_Bastard/statuses/937661885419311105</t>
  </si>
  <si>
    <t>{"hashtags":[{"text":"machismo","indices":[159,168]},{"text":"Feministas","indices":[169,180]},{"text":"tonterias","indices":[181,191]},{"text":"gilipolleces","indices":[192,205]},{"text":"independencia","indices":[206,220]},{"text":"soberanismo","indices":[221,233]},{"text":"politica","indices":[234,243]},{"text":"racismo","indices":[244,252]},{"text":"todoEstoyMuchoMas","indices":[253,271]}],"symbols":[],"user_mentions":[],"urls":[]}</t>
  </si>
  <si>
    <t>937661064837255169</t>
  </si>
  <si>
    <t>RT @geledes: Ludmilla fala sobre racismo e critica: “justiça é lenta pra caramba” #geledes #racismo  https://t.co/nU2D4Ymmiy https://t.co/kXspnEIMiC</t>
  </si>
  <si>
    <t>Mon Dec 04 12:33:13 +0000 2017</t>
  </si>
  <si>
    <t>http://twitter.com/odio_nao/statuses/937661064837255169</t>
  </si>
  <si>
    <t>{"hashtags":[{"text":"geledes","indices":[82,90]},{"text":"racismo","indices":[91,99]}],"symbols":[],"user_mentions":[{"screen_name":"geledes","name":"Geledés Mulher Negra","id":43290742,"id_str":"43290742","indices":[3,11]}],"urls":[{"url":"https://t.co/nU2D4Ymmiy","expanded_url":"https://www.geledes.org.br/ludmilla-fala-sobre-racismo-e-critica-justica-e-lenta-pra-caramba/","display_url":"geledes.org.br/ludmilla-fala-…","indices":[101,124]}]}</t>
  </si>
  <si>
    <t>937657110854238210</t>
  </si>
  <si>
    <t>henriquexcarlos</t>
  </si>
  <si>
    <t>(NSLO)?#ENIGMA=#SEALS23=#PAÌS=#RACISMO?&amp;gt;SÒ VAI PRA #CADEIA=#PRESIDIO A #policia #militarY=#civiY=#bombeirosY?&amp;gt;#IDENTIFICA A #QUADRILHA DOS #PORCOSr9=#PEDOFILO$$$$-etc?&amp;gt;É MOSTREM UM # RESULTADO #EXPRESSIVO?#TOLERÂNCIAZERO=#PONTOFINAL23. (NSLO)</t>
  </si>
  <si>
    <t>Mon Dec 04 12:17:30 +0000 2017</t>
  </si>
  <si>
    <t>371259346</t>
  </si>
  <si>
    <t>http://pbs.twimg.com/profile_images/2775782465/aaa9ad7dfc86470aac84ac0e928aebbe_normal.jpeg</t>
  </si>
  <si>
    <t>http://twitter.com/henriquexcarlos/statuses/937657110854238210</t>
  </si>
  <si>
    <t>{"hashtags":[{"text":"ENIGMA","indices":[7,14]},{"text":"SEALS23","indices":[15,23]},{"text":"PAÌS","indices":[24,29]},{"text":"RACISMO","indices":[30,38]},{"text":"CADEIA","indices":[54,61]},{"text":"PRESIDIO","indices":[62,71]},{"text":"policia","indices":[74,82]},{"text":"militarY","indices":[83,92]},{"text":"civiY","indices":[93,99]},{"text":"bombeirosY","indices":[100,111]},{"text":"IDENTIFICA","indices":[116,127]},{"text":"QUADRILHA","indices":[130,140]},{"text":"PORCOSr9","indices":[145,154]},{"text":"PEDOFILO","indices":[155,164]},{"text":"EXPRESSIVO","indices":[202,213]},{"text":"TOLERÂNCIAZERO","indices":[214,229]},{"text":"PONTOFINAL23","indices":[230,243]}],"symbols":[],"user_mentions":[],"urls":[]}</t>
  </si>
  <si>
    <t>937645699587559425</t>
  </si>
  <si>
    <t>GilsonMarxTSA</t>
  </si>
  <si>
    <t>#RACISMO muito interessante esta matéria, só não concordei com o termo "minoria" os negros não são minoria  54%... https://t.co/T9WjCfKdNc</t>
  </si>
  <si>
    <t>Mon Dec 04 11:32:10 +0000 2017</t>
  </si>
  <si>
    <t>62072412</t>
  </si>
  <si>
    <t>http://pbs.twimg.com/profile_images/378800000133431510/40aab3e64c7529bac14a8fbb0d67da17_normal.jpeg</t>
  </si>
  <si>
    <t>Campinas - SP</t>
  </si>
  <si>
    <t>http://twitter.com/GilsonMarxTSA/statuses/937645699587559425</t>
  </si>
  <si>
    <t>{"hashtags":[{"text":"RACISMO","indices":[0,8]}],"symbols":[],"user_mentions":[],"urls":[{"url":"https://t.co/T9WjCfKdNc","expanded_url":"http://fb.me/4ZxHsoQdP","display_url":"fb.me/4ZxHsoQdP","indices":[115,138]}]}</t>
  </si>
  <si>
    <t>937628531365957632</t>
  </si>
  <si>
    <t>#RACISMO - #Historia del #Dinero (#Documental BBC) 
https://t.co/yHK8Fxczbr https://t.co/xuCfDS54SI</t>
  </si>
  <si>
    <t>Mon Dec 04 10:23:56 +0000 2017</t>
  </si>
  <si>
    <t>http://twitter.com/asambleamajaras/statuses/937628531365957632</t>
  </si>
  <si>
    <t>{"hashtags":[{"text":"RACISMO","indices":[0,8]},{"text":"Historia","indices":[11,20]},{"text":"Dinero","indices":[25,32]},{"text":"Documental","indices":[34,45]}],"symbols":[],"user_mentions":[],"urls":[{"url":"https://t.co/yHK8Fxczbr","expanded_url":"http://asambleademajaras.com/videos/detalle_video.php?idvideo=660","display_url":"asambleademajaras.com/videos/detalle…","indices":[53,76]}],"media":[{"id":937628528778018800,"id_str":"937628528778018818","indices":[77,100],"media_url":"http://pbs.twimg.com/media/DQMgLd0WAAIYRkK.jpg","media_url_https":"https://pbs.twimg.com/media/DQMgLd0WAAIYRkK.jpg","url":"https://t.co/xuCfDS54SI","display_url":"pic.twitter.com/xuCfDS54SI","expanded_url":"https://twitter.com/asambleamajaras/status/937628531365957632/photo/1","type":"photo","sizes":{"small":{"w":320,"h":248,"resize":"fit"},"large":{"w":320,"h":248,"resize":"fit"},"thumb":{"w":150,"h":150,"resize":"crop"},"medium":{"w":320,"h":248,"resize":"fit"}}}]}</t>
  </si>
  <si>
    <t>937613524632784896</t>
  </si>
  <si>
    <t>#LIBERDADE #Blues #Luta #Racismo #fé #Senzala https://t.co/4rSwxU8Xex</t>
  </si>
  <si>
    <t>Mon Dec 04 09:24:18 +0000 2017</t>
  </si>
  <si>
    <t>http://twitter.com/alexguedes/statuses/937613524632784896</t>
  </si>
  <si>
    <t>{"hashtags":[{"text":"LIBERDADE","indices":[0,10]},{"text":"Blues","indices":[11,17]},{"text":"Luta","indices":[18,23]},{"text":"Racismo","indices":[24,32]},{"text":"fé","indices":[33,36]},{"text":"Senzala","indices":[37,45]}],"symbols":[],"user_mentions":[],"urls":[{"url":"https://t.co/4rSwxU8Xex","expanded_url":"http://fb.me/8vYjrIyPq","display_url":"fb.me/8vYjrIyPq","indices":[46,69]}]}</t>
  </si>
  <si>
    <t>937612506859745280</t>
  </si>
  <si>
    <t>CtzenCaneSpain</t>
  </si>
  <si>
    <t>@PacoCherp @manuvilladangos @Opyneitor Jajajajajajajaja. Y luego dice que no están adoctrinados, pobres ilusos. Ah, claro, como Cervantes y Sta Teresa de Ávila son catalanes...habrá que creerles. #supremacismo #racismo #identitario</t>
  </si>
  <si>
    <t>Mon Dec 04 09:20:16 +0000 2017</t>
  </si>
  <si>
    <t>471125834</t>
  </si>
  <si>
    <t>PacoCherp</t>
  </si>
  <si>
    <t>422933170</t>
  </si>
  <si>
    <t>927843497855643648</t>
  </si>
  <si>
    <t>http://pbs.twimg.com/profile_images/1661314860/gran_lider_zp_normal.jpg</t>
  </si>
  <si>
    <t>http://twitter.com/CtzenCaneSpain/statuses/937612506859745280</t>
  </si>
  <si>
    <t>{"hashtags":[{"text":"supremacismo","indices":[196,209]},{"text":"racismo","indices":[210,218]},{"text":"identitario","indices":[219,231]}],"symbols":[],"user_mentions":[{"screen_name":"PacoCherp","name":"Paco Cherp","id":471125834,"id_str":"471125834","indices":[0,10]},{"screen_name":"manuvilladangos","name":"manuel eugenio leal","id":285702070,"id_str":"285702070","indices":[11,27]},{"screen_name":"Opyneitor","name":"Opinador Español","id":908136442538467300,"id_str":"908136442538467333","indices":[28,38]}],"urls":[]}</t>
  </si>
  <si>
    <t>937599879441997824</t>
  </si>
  <si>
    <t>Lord_Doonsany</t>
  </si>
  <si>
    <t>Xavier García Albiol miente más que habla. Todo en orden.
#NeoFranquismo
#Xenofobia
#Racismo</t>
  </si>
  <si>
    <t>Mon Dec 04 08:30:05 +0000 2017</t>
  </si>
  <si>
    <t>3234387697</t>
  </si>
  <si>
    <t>http://pbs.twimg.com/profile_images/868921538766147584/nUKPDSvD_normal.jpg</t>
  </si>
  <si>
    <t>Francoland</t>
  </si>
  <si>
    <t>http://twitter.com/Lord_Doonsany/statuses/937599879441997824</t>
  </si>
  <si>
    <t>{"hashtags":[{"text":"NeoFranquismo","indices":[58,72]},{"text":"Xenofobia","indices":[73,83]},{"text":"Racismo","indices":[84,92]}],"symbols":[],"user_mentions":[],"urls":[]}</t>
  </si>
  <si>
    <t>937596116777959424</t>
  </si>
  <si>
    <t>El auge del #Racismo en nuestra época, un problema que nos debería preocupar a todos https://t.co/3sOcvwy2I0</t>
  </si>
  <si>
    <t>Mon Dec 04 08:15:08 +0000 2017</t>
  </si>
  <si>
    <t>http://twitter.com/jonathan71b/statuses/937596116777959424</t>
  </si>
  <si>
    <t>{"hashtags":[{"text":"Racismo","indices":[12,20]}],"symbols":[],"user_mentions":[],"urls":[{"url":"https://t.co/3sOcvwy2I0","expanded_url":"http://goo.gl/zrKnkO?btz96=0815120804","display_url":"goo.gl/zrKnkO?btz96=0…","indices":[85,108]}]}</t>
  </si>
  <si>
    <t>937567971639259136</t>
  </si>
  <si>
    <t>The latest Arte, Reflexões e Afins! https://t.co/Ea6xRqEDA9 #geledes #racismo</t>
  </si>
  <si>
    <t>Mon Dec 04 06:23:18 +0000 2017</t>
  </si>
  <si>
    <t>http://twitter.com/AndersonBenelli/statuses/937567971639259136</t>
  </si>
  <si>
    <t>{"hashtags":[{"text":"geledes","indices":[60,68]},{"text":"racismo","indices":[69,77]}],"symbols":[],"user_mentions":[],"urls":[{"url":"https://t.co/Ea6xRqEDA9","expanded_url":"https://paper.li/AndersonBenelli?edition_id=9d167c70-d8bb-11e7-93ba-0cc47a0d15fd","display_url":"paper.li/AndersonBenell…","indices":[36,59]}]}</t>
  </si>
  <si>
    <t>937543298700505088</t>
  </si>
  <si>
    <t>OriolPinyi</t>
  </si>
  <si>
    <t>@MemoriaInsumisa @DeniseLatorre @Nosomosdelito @AlaAbog @sosracismomad @pikaramagazine @FondoCalala @IrantzuVarela @AnnaGaSabate @HiginiaRoig @ionebelarra Para @Pablo_Iglesias_ #RosaParks despertó el fantasma del #KKK y del #racismo...irresponsable!</t>
  </si>
  <si>
    <t>Mon Dec 04 04:45:15 +0000 2017</t>
  </si>
  <si>
    <t>807189781486649348</t>
  </si>
  <si>
    <t>MemoriaInsumisa</t>
  </si>
  <si>
    <t>106725556</t>
  </si>
  <si>
    <t>936578281888976896</t>
  </si>
  <si>
    <t>http://pbs.twimg.com/profile_images/935284923623190528/SZfPU1Te_normal.jpg</t>
  </si>
  <si>
    <t>LaRepúblicaCatalana</t>
  </si>
  <si>
    <t>http://twitter.com/OriolPinyi/statuses/937543298700505088</t>
  </si>
  <si>
    <t>{"hashtags":[{"text":"RosaParks","indices":[177,187]},{"text":"KKK","indices":[213,217]},{"text":"racismo","indices":[224,232]}],"symbols":[],"user_mentions":[{"screen_name":"MemoriaInsumisa","name":"Memoria Insumisa","id":807189781486649300,"id_str":"807189781486649348","indices":[0,16]},{"screen_name":"DeniseLatorre","name":"🎗Denise lı★ıl","id":1350191486,"id_str":"1350191486","indices":[17,31]},{"screen_name":"Nosomosdelito","name":"NoSomosDelito","id":1958927894,"id_str":"1958927894","indices":[32,46]},{"screen_name":"AlaAbog","name":"ALA","id":586455213,"id_str":"586455213","indices":[47,55]},{"screen_name":"sosracismomad","name":"Sos Racismo Madrid","id":369446236,"id_str":"369446236","indices":[56,70]},{"screen_name":"pikaramagazine","name":"Pikara Magazine","id":211902632,"id_str":"211902632","indices":[71,86]},{"screen_name":"FondoCalala","name":"Calala Fondo Mujeres","id":47311916,"id_str":"47311916","indices":[87,99]},{"screen_name":"IrantzuVarela","name":"Irantzu Varela","id":4089959487,"id_str":"4089959487","indices":[100,114]},{"screen_name":"AnnaGaSabate","name":"Anna Gabriel Sabaté","id":923751175,"id_str":"923751175","indices":[115,128]},{"screen_name":"HiginiaRoig","name":"David Fernàndez #dempeus","id":301306806,"id_str":"301306806","indices":[129,141]},{"screen_name":"ionebelarra","name":"Ione Belarra","id":344739325,"id_str":"344739325","indices":[142,154]},{"screen_name":"Pablo_Iglesias_","name":"Pablo Iglesias","id":158342368,"id_str":"158342368","indices":[160,176]}],"urls":[]}</t>
  </si>
  <si>
    <t>937533760098242560</t>
  </si>
  <si>
    <t>geovana200209</t>
  </si>
  <si>
    <t>Isso aí, duas da manhã e eu aqui, lendo tudo que acho sobre o #racismo.
É cada absurdo que eu leio na vida, dá até vergonha e vontade de me desculpar em nome dos racistas.</t>
  </si>
  <si>
    <t>Mon Dec 04 04:07:21 +0000 2017</t>
  </si>
  <si>
    <t>4356501976</t>
  </si>
  <si>
    <t>http://pbs.twimg.com/profile_images/882601656956985344/xpY-pPYh_normal.jpg</t>
  </si>
  <si>
    <t>fim do mundo</t>
  </si>
  <si>
    <t>http://twitter.com/geovana200209/statuses/937533760098242560</t>
  </si>
  <si>
    <t>{"hashtags":[{"text":"racismo","indices":[62,70]}],"symbols":[],"user_mentions":[],"urls":[]}</t>
  </si>
  <si>
    <t>937532516415787008</t>
  </si>
  <si>
    <t>RT @JsSantana8: #racismo "Caso você não  lembre que é negro,todo dia, alguém  fará  isso por você "  (Vovô, ilê ayê).</t>
  </si>
  <si>
    <t>Mon Dec 04 04:02:25 +0000 2017</t>
  </si>
  <si>
    <t>http://twitter.com/geovana200209/statuses/937532516415787008</t>
  </si>
  <si>
    <t>{"hashtags":[{"text":"racismo","indices":[16,24]}],"symbols":[],"user_mentions":[{"screen_name":"JsSantana8","name":"Js Santana","id":899000551517687800,"id_str":"899000551517687808","indices":[3,14]}],"urls":[]}</t>
  </si>
  <si>
    <t>937531888989716482</t>
  </si>
  <si>
    <t>Mon Dec 04 03:59:55 +0000 2017</t>
  </si>
  <si>
    <t>http://twitter.com/geovana200209/statuses/937531888989716482</t>
  </si>
  <si>
    <t>937531578368057344</t>
  </si>
  <si>
    <t>RT @Lucas_souza9357: Quem é contra #racismo  vai deixar like https://t.co/9oxcTudq35</t>
  </si>
  <si>
    <t>Mon Dec 04 03:58:41 +0000 2017</t>
  </si>
  <si>
    <t>http://twitter.com/geovana200209/statuses/937531578368057344</t>
  </si>
  <si>
    <t>{"hashtags":[{"text":"racismo","indices":[35,43]}],"symbols":[],"user_mentions":[{"screen_name":"Lucas_souza9357","name":"Lucas Souza","id":937387212634804200,"id_str":"937387212634804224","indices":[3,19]}],"urls":[],"media":[{"id":937471514961727500,"id_str":"937471514961727488","indices":[61,84],"media_url":"http://pbs.twimg.com/media/DQKRYDxXUAArJUF.jpg","media_url_https":"https://pbs.twimg.com/media/DQKRYDxXUAArJUF.jpg","url":"https://t.co/9oxcTudq35","display_url":"pic.twitter.com/9oxcTudq35","expanded_url":"https://twitter.com/Lucas_souza9357/status/937471522259824642/photo/1","type":"photo","sizes":{"thumb":{"w":150,"h":150,"resize":"crop"},"large":{"w":240,"h":208,"resize":"fit"},"medium":{"w":240,"h":208,"resize":"fit"},"small":{"w":240,"h":208,"resize":"fit"}},"source_status_id":937471522259824600,"source_status_id_str":"937471522259824642","source_user_id":937387212634804200,"source_user_id_str":"937387212634804224"}]}</t>
  </si>
  <si>
    <t>937531476316491776</t>
  </si>
  <si>
    <t>E essa luta não é só de vocês, negros, é nossa também. É nossa porque o mundo vai ficar melhor sem esse tipo de pensamento doente. É nossa porque nós cometemos o #racismo e precisamos acabar com ele. 
Sério, AME A SUA COR, não importa qual seja ela. Esqueça a cor do outro.</t>
  </si>
  <si>
    <t>Mon Dec 04 03:58:17 +0000 2017</t>
  </si>
  <si>
    <t>http://twitter.com/geovana200209/statuses/937531476316491776</t>
  </si>
  <si>
    <t>{"hashtags":[{"text":"racismo","indices":[162,170]}],"symbols":[],"user_mentions":[],"urls":[]}</t>
  </si>
  <si>
    <t>937524383739981824</t>
  </si>
  <si>
    <t>El #Racismo NO es una moda, pero está de vuelta y con fuerza https://t.co/W2rrDNq4kc</t>
  </si>
  <si>
    <t>Mon Dec 04 03:30:06 +0000 2017</t>
  </si>
  <si>
    <t>http://twitter.com/LcuLatam/statuses/937524383739981824</t>
  </si>
  <si>
    <t>{"hashtags":[{"text":"Racismo","indices":[3,11]}],"symbols":[],"user_mentions":[],"urls":[{"url":"https://t.co/W2rrDNq4kc","expanded_url":"http://goo.gl/zrKnkO","display_url":"goo.gl/zrKnkO","indices":[61,84]}]}</t>
  </si>
  <si>
    <t>937520087271133185</t>
  </si>
  <si>
    <t>quorum_mx</t>
  </si>
  <si>
    <t>Atrévete a leer el Alfabeto del racismo mexicano
#Cultura #racismo @Ciencia_UNAM 
https://t.co/FF4Y6fO5Da https://t.co/8OVVGuBrHo</t>
  </si>
  <si>
    <t>Mon Dec 04 03:13:01 +0000 2017</t>
  </si>
  <si>
    <t>342796598</t>
  </si>
  <si>
    <t>http://pbs.twimg.com/profile_images/836812711505891328/kFCvM0J3_normal.jpg</t>
  </si>
  <si>
    <t>http://twitter.com/quorum_mx/statuses/937520087271133185</t>
  </si>
  <si>
    <t>{"hashtags":[{"text":"Cultura","indices":[49,57]},{"text":"racismo","indices":[58,66]}],"symbols":[],"user_mentions":[{"screen_name":"Ciencia_UNAM","name":"Ciencia UNAM","id":64456342,"id_str":"64456342","indices":[67,80]}],"urls":[{"url":"https://t.co/FF4Y6fO5Da","expanded_url":"http://quoruminformativo.com.mx/index.php/2017/12/03/atrevete-a-leer-el-alfabeto-del-racismo-mexicano/","display_url":"quoruminformativo.com.mx/index.php/2017…","indices":[82,105]}],"media":[{"id":937520083949076500,"id_str":"937520083949076480","indices":[106,129],"media_url":"http://pbs.twimg.com/media/DQK9jJWUQAArhlO.jpg","media_url_https":"https://pbs.twimg.com/media/DQK9jJWUQAArhlO.jpg","url":"https://t.co/8OVVGuBrHo","display_url":"pic.twitter.com/8OVVGuBrHo","expanded_url":"https://twitter.com/quorum_mx/status/937520087271133185/photo/1","type":"photo","sizes":{"large":{"w":600,"h":334,"resize":"fit"},"thumb":{"w":150,"h":150,"resize":"crop"},"medium":{"w":600,"h":334,"resize":"fit"},"small":{"w":600,"h":334,"resize":"fit"}}}]}</t>
  </si>
  <si>
    <t>937497741143527424</t>
  </si>
  <si>
    <t>_oliversant</t>
  </si>
  <si>
    <t>#Fantástico fala sobre #racismo sem colocar o William waack no meio só pra saber oq se passou na cabeça dele na hora do "Coisa de preto".🖕🏽👍🏾
Foto sumiu do nada mais está aqui novamente 👍🏾👍🏾👍🏾🖕🏽🖕🏽🖕🏽 https://t.co/JgCaoBnNZb</t>
  </si>
  <si>
    <t>Mon Dec 04 01:44:14 +0000 2017</t>
  </si>
  <si>
    <t>818242172675821568</t>
  </si>
  <si>
    <t>http://pbs.twimg.com/profile_images/938167534414630912/rDWu653d_normal.jpg</t>
  </si>
  <si>
    <t>Cavalcânti, Rio de Janeiro</t>
  </si>
  <si>
    <t>http://twitter.com/_oliversant/statuses/937497741143527424</t>
  </si>
  <si>
    <t>{"hashtags":[{"text":"Fantástico","indices":[0,11]},{"text":"racismo","indices":[23,31]}],"symbols":[],"user_mentions":[],"urls":[],"media":[{"id":937497732280913900,"id_str":"937497732280913920","indices":[199,222],"media_url":"http://pbs.twimg.com/media/DQKpOG5WkAARfyw.jpg","media_url_https":"https://pbs.twimg.com/media/DQKpOG5WkAARfyw.jpg","url":"https://t.co/JgCaoBnNZb","display_url":"pic.twitter.com/JgCaoBnNZb","expanded_url":"https://twitter.com/_oliversant/status/937497741143527424/photo/1","type":"photo","sizes":{"small":{"w":559,"h":263,"resize":"fit"},"thumb":{"w":150,"h":150,"resize":"crop"},"large":{"w":559,"h":263,"resize":"fit"},"medium":{"w":559,"h":263,"resize":"fit"}}}]}</t>
  </si>
  <si>
    <t>937495223051186176</t>
  </si>
  <si>
    <t>Almir220573</t>
  </si>
  <si>
    <t>Racismo el uma covardia
#fantasrico #racismo</t>
  </si>
  <si>
    <t>Mon Dec 04 01:34:13 +0000 2017</t>
  </si>
  <si>
    <t>902748749671395329</t>
  </si>
  <si>
    <t>http://pbs.twimg.com/profile_images/903856216107089920/Td1rD2Ja_normal.jpg</t>
  </si>
  <si>
    <t>http://twitter.com/Almir220573/statuses/937495223051186176</t>
  </si>
  <si>
    <t>{"hashtags":[{"text":"fantasrico","indices":[24,35]},{"text":"racismo","indices":[36,44]}],"symbols":[],"user_mentions":[],"urls":[]}</t>
  </si>
  <si>
    <t>937491272675352576</t>
  </si>
  <si>
    <t>ojordanalves</t>
  </si>
  <si>
    <t>Precisamos exercitar isso diariamente. Linda reportagem. Parabéns @SoniaBridi e equipe. #racismo #crime https://t.co/McBeyYFv0R</t>
  </si>
  <si>
    <t>Mon Dec 04 01:18:31 +0000 2017</t>
  </si>
  <si>
    <t>35884215</t>
  </si>
  <si>
    <t>http://pbs.twimg.com/profile_images/923725692654714880/B2lZGuk3_normal.jpg</t>
  </si>
  <si>
    <t>Lisboa, Portugal</t>
  </si>
  <si>
    <t>http://twitter.com/ojordanalves/statuses/937491272675352576</t>
  </si>
  <si>
    <t>{"hashtags":[{"text":"racismo","indices":[88,96]},{"text":"crime","indices":[97,103]}],"symbols":[],"user_mentions":[{"screen_name":"SoniaBridi","name":"Sonia Bridi","id":97555792,"id_str":"97555792","indices":[66,77]}],"urls":[{"url":"https://t.co/McBeyYFv0R","expanded_url":"https://twitter.com/soniabridi/status/937419111012929537","display_url":"twitter.com/soniabridi/sta…","indices":[104,127]}]}</t>
  </si>
  <si>
    <t>937491268359290881</t>
  </si>
  <si>
    <t>RibeiroThas</t>
  </si>
  <si>
    <t>RT @CARLEARA: Meu novo texto para o #brasileiraspelomundo #NY 
#Racismo e #preconceito nos Estados Unidos https://t.co/hl8MxFDpSX via @BrasileirasPeloMundo.com</t>
  </si>
  <si>
    <t>Mon Dec 04 01:18:30 +0000 2017</t>
  </si>
  <si>
    <t>538695714</t>
  </si>
  <si>
    <t>http://pbs.twimg.com/profile_images/2599857349/b9pllfpusrx397iutoy4_normal.jpeg</t>
  </si>
  <si>
    <t>http://twitter.com/RibeiroThas/statuses/937491268359290881</t>
  </si>
  <si>
    <t>{"hashtags":[{"text":"brasileiraspelomundo","indices":[36,57]},{"text":"NY","indices":[58,61]},{"text":"Racismo","indices":[64,72]},{"text":"preconceito","indices":[75,87]}],"symbols":[],"user_mentions":[{"screen_name":"CARLEARA","name":"Carle Weiss","id":54716644,"id_str":"54716644","indices":[3,12]}],"urls":[{"url":"https://t.co/hl8MxFDpSX","expanded_url":"http://www.brasileiraspelomundo.com/racismo-e-preconceito-nos-estados-unidos-551075732","display_url":"brasileiraspelomundo.com/racismo-e-prec…","indices":[107,130]}]}</t>
  </si>
  <si>
    <t>937486254349971457</t>
  </si>
  <si>
    <t>mamedebr</t>
  </si>
  <si>
    <t>A frase que mais ouvi na vida : "JÁ É PRETO " sobre qualquer coisa que fosse fazer tinha que fazer bem feito pra amenizar a cor #racismo só quem sente sabe</t>
  </si>
  <si>
    <t>Mon Dec 04 00:58:35 +0000 2017</t>
  </si>
  <si>
    <t>272030887</t>
  </si>
  <si>
    <t>http://pbs.twimg.com/profile_images/936758883170824192/9q0xKuZB_normal.jpg</t>
  </si>
  <si>
    <t>http://twitter.com/mamedebr/statuses/937486254349971457</t>
  </si>
  <si>
    <t>{"hashtags":[{"text":"racismo","indices":[128,136]}],"symbols":[],"user_mentions":[],"urls":[]}</t>
  </si>
  <si>
    <t>937484520860864512</t>
  </si>
  <si>
    <t>fab_rodriguezx</t>
  </si>
  <si>
    <t>Mon Dec 04 00:51:42 +0000 2017</t>
  </si>
  <si>
    <t>233218088</t>
  </si>
  <si>
    <t>http://pbs.twimg.com/profile_images/917522529039929344/5C0EFwe9_normal.jpg</t>
  </si>
  <si>
    <t>León, Guanajuato</t>
  </si>
  <si>
    <t>http://twitter.com/fab_rodriguezx/statuses/937484520860864512</t>
  </si>
  <si>
    <t>937484201649168384</t>
  </si>
  <si>
    <t>laaraluiisa</t>
  </si>
  <si>
    <t>O racismo existe e é assustador! Que alcancemos um dia uma sociedade igual em que as pessoas, pela cor da pele não precisem ter medo de ir e vir e nem tenham que restringir sua vida pela ignorância de tantos outros. https://t.co/6nnjGU3FaK #racismo</t>
  </si>
  <si>
    <t>Mon Dec 04 00:50:25 +0000 2017</t>
  </si>
  <si>
    <t>209814329</t>
  </si>
  <si>
    <t>http://pbs.twimg.com/profile_images/858883666075930624/lF6lu9Eq_normal.jpg</t>
  </si>
  <si>
    <t>Samonte - Ouro Preto // MG</t>
  </si>
  <si>
    <t>http://twitter.com/laaraluiisa/statuses/937484201649168384</t>
  </si>
  <si>
    <t>{"hashtags":[{"text":"racismo","indices":[240,248]}],"symbols":[],"user_mentions":[],"urls":[{"url":"https://t.co/6nnjGU3FaK","expanded_url":"https://globoplay.globo.com/v/6331715/","display_url":"globoplay.globo.com/v/6331715/","indices":[216,239]}]}</t>
  </si>
  <si>
    <t>937482114978729984</t>
  </si>
  <si>
    <t>DIANAMISAK</t>
  </si>
  <si>
    <t>RT @parislima: .@Servindi ::: #RACISMO en el #CINE. Pese al rechazo de miles de ciudadanos, organizaciones y la crítica especializada, la película del personaje "La Paisana Jacinta" se estrenó en medio de críticas.  | @scoopit https://t.co/4PModEX3op</t>
  </si>
  <si>
    <t>Mon Dec 04 00:42:08 +0000 2017</t>
  </si>
  <si>
    <t>1140650528</t>
  </si>
  <si>
    <t>http://pbs.twimg.com/profile_images/929752645484666885/8NeucmCZ_normal.jpg</t>
  </si>
  <si>
    <t>http://twitter.com/DIANAMISAK/statuses/937482114978729984</t>
  </si>
  <si>
    <t>{"hashtags":[{"text":"RACISMO","indices":[30,38]},{"text":"CINE","indices":[45,50]}],"symbols":[],"user_mentions":[{"screen_name":"parislima","name":"ParisLima","id":19760541,"id_str":"19760541","indices":[3,13]},{"screen_name":"Servindi","name":"Servindi","id":29655554,"id_str":"29655554","indices":[16,25]}],"urls":[]}</t>
  </si>
  <si>
    <t>937481332015452160</t>
  </si>
  <si>
    <t>intermentes</t>
  </si>
  <si>
    <t>@minsaude #genocide #Brazil #death #disease #racism #war 
#poison #vaccine #USA #England #medicine #killer #assassino #Lula #Dilma #Temer #envenenamento #veneno #DamiãPicolé #Janaúba #doenças #dor #morte #guerra #dores #assassino #tragédia #racismo #Bolsa 
#PenaDeMortePorGuerraDecarada https://t.co/2CGuhn7Txr</t>
  </si>
  <si>
    <t>Mon Dec 04 00:39:01 +0000 2017</t>
  </si>
  <si>
    <t>37717107</t>
  </si>
  <si>
    <t>minsaude</t>
  </si>
  <si>
    <t>2182848786</t>
  </si>
  <si>
    <t>936625957137350661</t>
  </si>
  <si>
    <t>http://pbs.twimg.com/profile_images/904964881048379392/LzlfMl0U_normal.jpg</t>
  </si>
  <si>
    <t>....((((((( AKYELAA )))))))....</t>
  </si>
  <si>
    <t>http://twitter.com/intermentes/statuses/937481332015452160</t>
  </si>
  <si>
    <t>{"hashtags":[{"text":"genocide","indices":[10,19]},{"text":"Brazil","indices":[20,27]},{"text":"death","indices":[28,34]},{"text":"disease","indices":[35,43]},{"text":"racism","indices":[44,51]},{"text":"war","indices":[52,56]},{"text":"poison","indices":[58,65]},{"text":"vaccine","indices":[66,74]},{"text":"USA","indices":[75,79]},{"text":"England","indices":[80,88]},{"text":"medicine","indices":[89,98]},{"text":"killer","indices":[99,106]},{"text":"assassino","indices":[107,117]},{"text":"Lula","indices":[118,123]},{"text":"Dilma","indices":[124,130]},{"text":"Temer","indices":[131,137]},{"text":"envenenamento","indices":[138,152]},{"text":"veneno","indices":[153,160]},{"text":"DamiãPicolé","indices":[161,173]},{"text":"Janaúba","indices":[174,182]},{"text":"doenças","indices":[183,191]},{"text":"dor","indices":[192,196]},{"text":"morte","indices":[197,203]},{"text":"guerra","indices":[204,211]},{"text":"dores","indices":[212,218]},{"text":"assassino","indices":[219,229]},{"text":"tragédia","indices":[230,239]},{"text":"racismo","indices":[240,248]},{"text":"Bolsa","indices":[249,255]},{"text":"PenaDeMortePorGuerraDecarada","indices":[258,287]}],"symbols":[],"user_mentions":[{"screen_name":"minsaude","name":"Ministério da Saúde","id":37717107,"id_str":"37717107","indices":[0,9]}],"urls":[],"media":[{"id":937481290957324300,"id_str":"937481290957324293","indices":[288,311],"media_url":"http://pbs.twimg.com/media/DQKaRGMWAAUBBDQ.jpg","media_url_https":"https://pbs.twimg.com/media/DQKaRGMWAAUBBDQ.jpg","url":"https://t.co/2CGuhn7Txr","display_url":"pic.twitter.com/2CGuhn7Txr","expanded_url":"https://twitter.com/intermentes/status/937481332015452160/photo/1","type":"photo","sizes":{"large":{"w":1024,"h":768,"resize":"fit"},"small":{"w":680,"h":510,"resize":"fit"},"thumb":{"w":150,"h":150,"resize":"crop"},"medium":{"w":1024,"h":768,"resize":"fit"}}}]}</t>
  </si>
  <si>
    <t>937477865406435329</t>
  </si>
  <si>
    <t>Tarcisio__2013</t>
  </si>
  <si>
    <t>😎 Sempre me coloquei na sociedade com orgulho, amor próprio e tratando qualquer um no mesmo tom com que sou tratado.  Talvez por isso, desde a infância, nunca tenha sofrido ataque #racista ou qualquer outra coisa ligada ao #racismo. O #negro tem que se impor; NUNCA se humilhar.</t>
  </si>
  <si>
    <t>Mon Dec 04 00:25:15 +0000 2017</t>
  </si>
  <si>
    <t>58057480</t>
  </si>
  <si>
    <t>http://pbs.twimg.com/profile_images/940375518838427649/e5Y_EGNn_normal.jpg</t>
  </si>
  <si>
    <t>Sumaré, Brasil</t>
  </si>
  <si>
    <t>http://twitter.com/Tarcisio__2013/statuses/937477865406435329</t>
  </si>
  <si>
    <t>{"hashtags":[{"text":"racista","indices":[180,188]},{"text":"racismo","indices":[223,231]},{"text":"negro","indices":[235,241]}],"symbols":[],"user_mentions":[],"urls":[]}</t>
  </si>
  <si>
    <t>937471677809790976</t>
  </si>
  <si>
    <t>Lucas_souza9357</t>
  </si>
  <si>
    <t>Mon Dec 04 00:00:40 +0000 2017</t>
  </si>
  <si>
    <t>937387212634804224</t>
  </si>
  <si>
    <t>http://pbs.twimg.com/profile_images/937393478543314944/MSur9Ox4_normal.jpg</t>
  </si>
  <si>
    <t>http://twitter.com/Lucas_souza9357/statuses/937471677809790976</t>
  </si>
  <si>
    <t>937471522259824642</t>
  </si>
  <si>
    <t>Quem é contra #racismo  vai deixar like https://t.co/9oxcTudq35</t>
  </si>
  <si>
    <t>Mon Dec 04 00:00:02 +0000 2017</t>
  </si>
  <si>
    <t>http://twitter.com/Lucas_souza9357/statuses/937471522259824642</t>
  </si>
  <si>
    <t>{"hashtags":[{"text":"racismo","indices":[14,22]}],"symbols":[],"user_mentions":[],"urls":[],"media":[{"id":937471514961727500,"id_str":"937471514961727488","indices":[40,63],"media_url":"http://pbs.twimg.com/media/DQKRYDxXUAArJUF.jpg","media_url_https":"https://pbs.twimg.com/media/DQKRYDxXUAArJUF.jpg","url":"https://t.co/9oxcTudq35","display_url":"pic.twitter.com/9oxcTudq35","expanded_url":"https://twitter.com/Lucas_souza9357/status/937471522259824642/photo/1","type":"photo","sizes":{"thumb":{"w":150,"h":150,"resize":"crop"},"large":{"w":240,"h":208,"resize":"fit"},"medium":{"w":240,"h":208,"resize":"fit"},"small":{"w":240,"h":208,"resize":"fit"}}}]}</t>
  </si>
  <si>
    <t>937471219317821440</t>
  </si>
  <si>
    <t>margarethgoes</t>
  </si>
  <si>
    <t>#racismo eu tenho uma notícia ruim para os racistas. :( 
Quando você sai do Brasil para o 1 mundo, o que te define não é q cor da sua pele, não é deu sobrenome  é o país de onde você vem. Ou seja , meu amigo lá fora você vai passar por isso.E não surta porque se não  você volta!</t>
  </si>
  <si>
    <t>Sun Dec 03 23:58:50 +0000 2017</t>
  </si>
  <si>
    <t>223679668</t>
  </si>
  <si>
    <t>http://pbs.twimg.com/profile_images/924819072306614272/7UljegTM_normal.jpg</t>
  </si>
  <si>
    <t>http://twitter.com/margarethgoes/statuses/937471219317821440</t>
  </si>
  <si>
    <t>937465185203257345</t>
  </si>
  <si>
    <t>refugio_marin</t>
  </si>
  <si>
    <t>Sun Dec 03 23:34:52 +0000 2017</t>
  </si>
  <si>
    <t>731510846023557120</t>
  </si>
  <si>
    <t>http://pbs.twimg.com/profile_images/731600556699975682/pfvwNAJQ_normal.jpg</t>
  </si>
  <si>
    <t>Poza Rica de Hidalgo, Veracruz</t>
  </si>
  <si>
    <t>http://twitter.com/refugio_marin/statuses/937465185203257345</t>
  </si>
  <si>
    <t>937464575137603584</t>
  </si>
  <si>
    <t>anisio_rt</t>
  </si>
  <si>
    <t>Sempre sofri preconceito por ser descendente de Japonês. Percebo no olhar ou até tratamento. Racismo não é só contra negros como enfatizam. #racismo #fantástico</t>
  </si>
  <si>
    <t>Sun Dec 03 23:32:26 +0000 2017</t>
  </si>
  <si>
    <t>1599123650</t>
  </si>
  <si>
    <t>http://pbs.twimg.com/profile_images/378800000338085092/e57d47984511fed43d812db4d7d098ad_normal.jpeg</t>
  </si>
  <si>
    <t>http://twitter.com/anisio_rt/statuses/937464575137603584</t>
  </si>
  <si>
    <t>{"hashtags":[{"text":"racismo","indices":[140,148]},{"text":"fantástico","indices":[149,160]}],"symbols":[],"user_mentions":[],"urls":[]}</t>
  </si>
  <si>
    <t>937464091152732160</t>
  </si>
  <si>
    <t>VinnyVictor_</t>
  </si>
  <si>
    <t>sem interferências de opiniões que não ajudam em nada. PEGUEI CARONA NO @showdavida E DESABAFEI. #racismo</t>
  </si>
  <si>
    <t>Sun Dec 03 23:30:31 +0000 2017</t>
  </si>
  <si>
    <t>1705439168</t>
  </si>
  <si>
    <t>http://pbs.twimg.com/profile_images/932782000058109953/QRe9y5A8_normal.jpg</t>
  </si>
  <si>
    <t>Rio de janeiro</t>
  </si>
  <si>
    <t>http://twitter.com/VinnyVictor_/statuses/937464091152732160</t>
  </si>
  <si>
    <t>{"hashtags":[{"text":"racismo","indices":[97,105]}],"symbols":[],"user_mentions":[{"screen_name":"showdavida","name":"Fantástico","id":29797128,"id_str":"29797128","indices":[72,83]}],"urls":[]}</t>
  </si>
  <si>
    <t>937462993461313536</t>
  </si>
  <si>
    <t>TatybGodoi</t>
  </si>
  <si>
    <t>Sempre falei sobre Racismo nas minhas redes, mas me acusaram de querer aparecer quando discuti com o Autor Wc e a Apresentadora FL, acredito que agora as pessoas estão mais abertas a falar sobre o assunto pq o #Racismo é real @showdavida #Fantastico #Showdavida</t>
  </si>
  <si>
    <t>Sun Dec 03 23:26:09 +0000 2017</t>
  </si>
  <si>
    <t>904008278816034820</t>
  </si>
  <si>
    <t>http://pbs.twimg.com/profile_images/904011021521752065/mRJE3d9M_normal.jpg</t>
  </si>
  <si>
    <t>http://twitter.com/TatybGodoi/statuses/937462993461313536</t>
  </si>
  <si>
    <t>{"hashtags":[{"text":"Racismo","indices":[210,218]},{"text":"Fantastico","indices":[238,249]},{"text":"Showdavida","indices":[250,261]}],"symbols":[],"user_mentions":[{"screen_name":"showdavida","name":"Fantástico","id":29797128,"id_str":"29797128","indices":[226,237]}],"urls":[]}</t>
  </si>
  <si>
    <t>937462952168476672</t>
  </si>
  <si>
    <t>DeiveDeive</t>
  </si>
  <si>
    <t>#Fantastico  falando sobre #racismo é tipo um açougueiro ativista vegano. 
Ou um #Hitler que ama #judeu.</t>
  </si>
  <si>
    <t>Sun Dec 03 23:25:59 +0000 2017</t>
  </si>
  <si>
    <t>602253707</t>
  </si>
  <si>
    <t>http://pbs.twimg.com/profile_images/539210717560598529/ut8h4Qcc_normal.jpeg</t>
  </si>
  <si>
    <t>Polska</t>
  </si>
  <si>
    <t>http://twitter.com/DeiveDeive/statuses/937462952168476672</t>
  </si>
  <si>
    <t>{"hashtags":[{"text":"Fantastico","indices":[0,11]},{"text":"racismo","indices":[27,35]},{"text":"Hitler","indices":[81,88]},{"text":"judeu","indices":[97,103]}],"symbols":[],"user_mentions":[],"urls":[]}</t>
  </si>
  <si>
    <t>937461547584180224</t>
  </si>
  <si>
    <t>MariaFerdinandi</t>
  </si>
  <si>
    <t>#Fantastico #racismo não ta com nada... isso acontece na minha opinião pq essa pessoas que fazem isso não são educadas em casa... #Educacao se aprende em casa</t>
  </si>
  <si>
    <t>Sun Dec 03 23:20:24 +0000 2017</t>
  </si>
  <si>
    <t>837291024087203840</t>
  </si>
  <si>
    <t>http://pbs.twimg.com/profile_images/837471152364732416/Uka7gG2T_normal.jpg</t>
  </si>
  <si>
    <t>Maringá, Brasil</t>
  </si>
  <si>
    <t>http://twitter.com/MariaFerdinandi/statuses/937461547584180224</t>
  </si>
  <si>
    <t>{"hashtags":[{"text":"Fantastico","indices":[0,11]},{"text":"racismo","indices":[12,20]},{"text":"Educacao","indices":[130,139]}],"symbols":[],"user_mentions":[],"urls":[]}</t>
  </si>
  <si>
    <t>937461517078974465</t>
  </si>
  <si>
    <t>moniquinha0201</t>
  </si>
  <si>
    <t>#fantástico Abordando o tema sobre #racismo Maravilhoso! Vamos dialogar! Negra, preta e universitária. Oriunda de Escola pública. Muito prazer, Mônica Mendonça ⚘</t>
  </si>
  <si>
    <t>Sun Dec 03 23:20:17 +0000 2017</t>
  </si>
  <si>
    <t>104335729</t>
  </si>
  <si>
    <t>http://pbs.twimg.com/profile_images/939879051547807744/gSltqhi-_normal.jpg</t>
  </si>
  <si>
    <t>Em Paz...</t>
  </si>
  <si>
    <t>http://twitter.com/moniquinha0201/statuses/937461517078974465</t>
  </si>
  <si>
    <t>{"hashtags":[{"text":"fantástico","indices":[0,11]},{"text":"racismo","indices":[35,43]}],"symbols":[],"user_mentions":[],"urls":[]}</t>
  </si>
  <si>
    <t>937461451681419264</t>
  </si>
  <si>
    <t>jpssantana</t>
  </si>
  <si>
    <t>#Fantastico
Só quem passa por isso é que sabe.
#racismo</t>
  </si>
  <si>
    <t>Sun Dec 03 23:20:01 +0000 2017</t>
  </si>
  <si>
    <t>77934166</t>
  </si>
  <si>
    <t>http://pbs.twimg.com/profile_images/926057401958223872/NbF8kMe7_normal.jpg</t>
  </si>
  <si>
    <t>http://twitter.com/jpssantana/statuses/937461451681419264</t>
  </si>
  <si>
    <t>{"hashtags":[{"text":"Fantastico","indices":[0,11]},{"text":"racismo","indices":[47,55]}],"symbols":[],"user_mentions":[],"urls":[]}</t>
  </si>
  <si>
    <t>937461422530932736</t>
  </si>
  <si>
    <t>NandooMartinss</t>
  </si>
  <si>
    <t>Infelizmente casos de #racismo são diários, há quem feche os olhos,  mas é um mal cotidiano. 
#igualdade</t>
  </si>
  <si>
    <t>Sun Dec 03 23:19:54 +0000 2017</t>
  </si>
  <si>
    <t>182533416</t>
  </si>
  <si>
    <t>http://pbs.twimg.com/profile_images/767699737566932992/8TX_dPP7_normal.jpg</t>
  </si>
  <si>
    <t>Rio Grande do Sul</t>
  </si>
  <si>
    <t>http://twitter.com/NandooMartinss/statuses/937461422530932736</t>
  </si>
  <si>
    <t>{"hashtags":[{"text":"racismo","indices":[22,30]},{"text":"igualdade","indices":[95,105]}],"symbols":[],"user_mentions":[],"urls":[]}</t>
  </si>
  <si>
    <t>937461403824336897</t>
  </si>
  <si>
    <t>jornalistapaulo</t>
  </si>
  <si>
    <t>#Fantástico #Racismo
Minha mulher arrumou bonitinho o cabelo da minha filha para a foto da formatura.
Na hora da... https://t.co/IzDD97Sw4d</t>
  </si>
  <si>
    <t>Sun Dec 03 23:19:50 +0000 2017</t>
  </si>
  <si>
    <t>54300174</t>
  </si>
  <si>
    <t>http://pbs.twimg.com/profile_images/755505468798361600/0d-IxAbV_normal.jpg</t>
  </si>
  <si>
    <t>Itapecerica da Serra</t>
  </si>
  <si>
    <t>http://twitter.com/jornalistapaulo/statuses/937461403824336897</t>
  </si>
  <si>
    <t>{"hashtags":[{"text":"Fantástico","indices":[0,11]},{"text":"Racismo","indices":[12,20]}],"symbols":[],"user_mentions":[],"urls":[{"url":"https://t.co/IzDD97Sw4d","expanded_url":"http://fb.me/CtSstzrF","display_url":"fb.me/CtSstzrF","indices":[117,140]}]}</t>
  </si>
  <si>
    <t>937461282000850944</t>
  </si>
  <si>
    <t>domadordepenis</t>
  </si>
  <si>
    <t>tomara que a nojenta que fez os vídeos xingando os filhos da ticiane  da ana hickmann e do bruno gagliasso  seja presa. que seja deportada para o brassil e que fique enjaulada pois é atrás das grades onde uma vagabunda dessas deve permanecer. #Racismo</t>
  </si>
  <si>
    <t>Sun Dec 03 23:19:21 +0000 2017</t>
  </si>
  <si>
    <t>2888032859</t>
  </si>
  <si>
    <t>http://pbs.twimg.com/profile_images/926587515066290176/G37rMZPt_normal.jpg</t>
  </si>
  <si>
    <t>http://twitter.com/domadordepenis/statuses/937461282000850944</t>
  </si>
  <si>
    <t>{"hashtags":[{"text":"Racismo","indices":[243,251]}],"symbols":[],"user_mentions":[],"urls":[]}</t>
  </si>
  <si>
    <t>937461041814016001</t>
  </si>
  <si>
    <t>cpsclau</t>
  </si>
  <si>
    <t>Será que a @BombrilOficial vai fazer alguma propaganda de conscientização sobre esses dados apresentados pelo @showdavida ? #racismo #racism</t>
  </si>
  <si>
    <t>Sun Dec 03 23:18:24 +0000 2017</t>
  </si>
  <si>
    <t>2604627891</t>
  </si>
  <si>
    <t>http://pbs.twimg.com/profile_images/870454862999322624/tAhCTi2U_normal.jpg</t>
  </si>
  <si>
    <t>http://twitter.com/cpsclau/statuses/937461041814016001</t>
  </si>
  <si>
    <t>{"hashtags":[{"text":"racismo","indices":[124,132]},{"text":"racism","indices":[133,140]}],"symbols":[],"user_mentions":[{"screen_name":"BombrilOficial","name":"Bombril","id":197003599,"id_str":"197003599","indices":[11,26]},{"screen_name":"showdavida","name":"Fantástico","id":29797128,"id_str":"29797128","indices":[110,121]}],"urls":[]}</t>
  </si>
  <si>
    <t>937460762200682497</t>
  </si>
  <si>
    <t>Fher_Barbosa2</t>
  </si>
  <si>
    <t>82% dos negros já ouviram alguma frase racista no Brasil. 
#racismo #Fantastico #somostodostiti</t>
  </si>
  <si>
    <t>Sun Dec 03 23:17:17 +0000 2017</t>
  </si>
  <si>
    <t>2415248793</t>
  </si>
  <si>
    <t>http://pbs.twimg.com/profile_images/839568436590219267/yzYcsCYB_normal.jpg</t>
  </si>
  <si>
    <t xml:space="preserve">Campinas </t>
  </si>
  <si>
    <t>http://twitter.com/Fher_Barbosa2/statuses/937460762200682497</t>
  </si>
  <si>
    <t>{"hashtags":[{"text":"racismo","indices":[59,67]},{"text":"Fantastico","indices":[68,79]},{"text":"somostodostiti","indices":[80,95]}],"symbols":[],"user_mentions":[],"urls":[]}</t>
  </si>
  <si>
    <t>937460629669056512</t>
  </si>
  <si>
    <t>KarineMed30</t>
  </si>
  <si>
    <t>Acontece casos de racismos todos os dias no Brasil... Negro sempre foi discriminado e é triste ter que acontecer com uma criança famosa para o negro ter voz... Ah não é vitimismo... dos negros... Vitimismo que dói e machuca... 
#DomingoDetremuraSDV #Racismo #Fantastico</t>
  </si>
  <si>
    <t>Sun Dec 03 23:16:45 +0000 2017</t>
  </si>
  <si>
    <t>81442494</t>
  </si>
  <si>
    <t>http://pbs.twimg.com/profile_images/938203559144902656/jlXhU_9Q_normal.jpg</t>
  </si>
  <si>
    <t>Sant'Ana do Livramento, Brasil</t>
  </si>
  <si>
    <t>http://twitter.com/KarineMed30/statuses/937460629669056512</t>
  </si>
  <si>
    <t>{"hashtags":[{"text":"DomingoDetremuraSDV","indices":[228,248]},{"text":"Racismo","indices":[249,257]},{"text":"Fantastico","indices":[258,269]}],"symbols":[],"user_mentions":[],"urls":[]}</t>
  </si>
  <si>
    <t>937460511259623424</t>
  </si>
  <si>
    <t>maryneega</t>
  </si>
  <si>
    <t>Assistam esse bloco do #Fantástico
É importante demais falar de #racismo!!!</t>
  </si>
  <si>
    <t>Sun Dec 03 23:16:17 +0000 2017</t>
  </si>
  <si>
    <t>157765050</t>
  </si>
  <si>
    <t>http://pbs.twimg.com/profile_images/826200531228094464/mdWPYC-a_normal.jpg</t>
  </si>
  <si>
    <t>http://twitter.com/maryneega/statuses/937460511259623424</t>
  </si>
  <si>
    <t>{"hashtags":[{"text":"Fantástico","indices":[23,34]},{"text":"racismo","indices":[64,72]}],"symbols":[],"user_mentions":[],"urls":[]}</t>
  </si>
  <si>
    <t>937459924896010240</t>
  </si>
  <si>
    <t>ruan_campos</t>
  </si>
  <si>
    <t>Ótima pauta sobre #racismo no Brasil no @showdavida. A mídia tem um papel fundamental no combate e na discussão sobre preconceito na sociedade. 👏🏼👏🏼👏🏼</t>
  </si>
  <si>
    <t>Sun Dec 03 23:13:57 +0000 2017</t>
  </si>
  <si>
    <t>183687560</t>
  </si>
  <si>
    <t>http://pbs.twimg.com/profile_images/937751440063418369/y8B57CAo_normal.jpg</t>
  </si>
  <si>
    <t>http://twitter.com/ruan_campos/statuses/937459924896010240</t>
  </si>
  <si>
    <t>{"hashtags":[{"text":"racismo","indices":[18,26]}],"symbols":[],"user_mentions":[{"screen_name":"showdavida","name":"Fantástico","id":29797128,"id_str":"29797128","indices":[40,51]}],"urls":[]}</t>
  </si>
  <si>
    <t>937459525690494977</t>
  </si>
  <si>
    <t>glaucia__maria</t>
  </si>
  <si>
    <t>@showdavida falando sobre #Racismo, mas vão falar do William Waac Tb? 
#Fantástico</t>
  </si>
  <si>
    <t>Sun Dec 03 23:12:22 +0000 2017</t>
  </si>
  <si>
    <t>29797128</t>
  </si>
  <si>
    <t>showdavida</t>
  </si>
  <si>
    <t>2728397678</t>
  </si>
  <si>
    <t>http://pbs.twimg.com/profile_images/930577154596835328/AxFEHVzI_normal.jpg</t>
  </si>
  <si>
    <t>Linhares</t>
  </si>
  <si>
    <t>http://twitter.com/glaucia__maria/statuses/937459525690494977</t>
  </si>
  <si>
    <t>{"hashtags":[{"text":"Racismo","indices":[26,34]},{"text":"Fantástico","indices":[71,82]}],"symbols":[],"user_mentions":[{"screen_name":"showdavida","name":"Fantástico","id":29797128,"id_str":"29797128","indices":[0,11]}],"urls":[]}</t>
  </si>
  <si>
    <t>937456426309517312</t>
  </si>
  <si>
    <t>QGfeminista</t>
  </si>
  <si>
    <t>#QGFeminista #racismo #feminismo
"O primeiro passo para combater o racismo é reconhecer que ele existe;... https://t.co/2uSUc0gqVs</t>
  </si>
  <si>
    <t>Sun Dec 03 23:00:03 +0000 2017</t>
  </si>
  <si>
    <t>895356993812213760</t>
  </si>
  <si>
    <t>http://pbs.twimg.com/profile_images/895373430987554816/5xDEOqri_normal.jpg</t>
  </si>
  <si>
    <t>http://twitter.com/QGfeminista/statuses/937456426309517312</t>
  </si>
  <si>
    <t>{"hashtags":[{"text":"QGFeminista","indices":[0,12]},{"text":"racismo","indices":[13,21]},{"text":"feminismo","indices":[22,32]}],"symbols":[],"user_mentions":[],"urls":[{"url":"https://t.co/2uSUc0gqVs","expanded_url":"http://fb.me/CGyonMNa","display_url":"fb.me/CGyonMNa","indices":[108,131]}]}</t>
  </si>
  <si>
    <t>937449473478971393</t>
  </si>
  <si>
    <t>duqueriosmex</t>
  </si>
  <si>
    <t>Sun Dec 03 22:32:26 +0000 2017</t>
  </si>
  <si>
    <t>908543094</t>
  </si>
  <si>
    <t>http://pbs.twimg.com/profile_images/900892123087634433/6OfvSPwD_normal.jpg</t>
  </si>
  <si>
    <t>http://twitter.com/duqueriosmex/statuses/937449473478971393</t>
  </si>
  <si>
    <t>937443930060328960</t>
  </si>
  <si>
    <t>El #Racismo NO es una moda, pero está de vuelta y con fuerza https://t.co/GSxzSsHkRP</t>
  </si>
  <si>
    <t>Sun Dec 03 22:10:24 +0000 2017</t>
  </si>
  <si>
    <t>http://twitter.com/jonathan71b/statuses/937443930060328960</t>
  </si>
  <si>
    <t>{"hashtags":[{"text":"Racismo","indices":[3,11]}],"symbols":[],"user_mentions":[],"urls":[{"url":"https://t.co/GSxzSsHkRP","expanded_url":"http://goo.gl/zrKnkO?btz44=2210122403","display_url":"goo.gl/zrKnkO?btz44=2…","indices":[61,84]}]}</t>
  </si>
  <si>
    <t>937443446633230337</t>
  </si>
  <si>
    <t>parislima</t>
  </si>
  <si>
    <t>.@Servindi ::: #RACISMO en el #CINE. Pese al rechazo de miles de ciudadanos, organizaciones y la crítica especializada, la película del personaje "La Paisana Jacinta" se estrenó en medio de críticas.  | @scoopit https://t.co/4PModEX3op</t>
  </si>
  <si>
    <t>Sun Dec 03 22:08:29 +0000 2017</t>
  </si>
  <si>
    <t>19760541</t>
  </si>
  <si>
    <t>&lt;a href="http://www.scoop.it" rel="nofollow"&gt;Scoop.it&lt;/a&gt;</t>
  </si>
  <si>
    <t>http://pbs.twimg.com/profile_images/1436623008/detail_normal.jpg</t>
  </si>
  <si>
    <t>Paris, Chinatown</t>
  </si>
  <si>
    <t>http://twitter.com/parislima/statuses/937443446633230337</t>
  </si>
  <si>
    <t>{"hashtags":[{"text":"RACISMO","indices":[15,23]},{"text":"CINE","indices":[30,35]}],"symbols":[],"user_mentions":[{"screen_name":"Servindi","name":"Servindi","id":29655554,"id_str":"29655554","indices":[1,10]},{"screen_name":"scoopit","name":"Scoop.it","id":209484168,"id_str":"209484168","indices":[203,211]}],"urls":[{"url":"https://t.co/4PModEX3op","expanded_url":"http://sco.lt/6MnbRR","display_url":"sco.lt/6MnbRR","indices":[212,235]}]}</t>
  </si>
  <si>
    <t>937442453266804736</t>
  </si>
  <si>
    <t>montseseijas</t>
  </si>
  <si>
    <t>RT @XabierGaraloces: Gracias a #RosaParks se ha despertado la fuerza #racismo en todo  el mundo. Este es el nivel de @Pablo_Iglesias_ y @MonederoJC https://t.co/V0AVq0gIO0</t>
  </si>
  <si>
    <t>Sun Dec 03 22:04:32 +0000 2017</t>
  </si>
  <si>
    <t>3248251755</t>
  </si>
  <si>
    <t>http://pbs.twimg.com/profile_images/628555129424252928/nPw-9cDF_normal.jpg</t>
  </si>
  <si>
    <t>Ciutadella de Menorca, España</t>
  </si>
  <si>
    <t>http://twitter.com/montseseijas/statuses/937442453266804736</t>
  </si>
  <si>
    <t>{"hashtags":[{"text":"RosaParks","indices":[31,41]},{"text":"racismo","indices":[69,77]}],"symbols":[],"user_mentions":[{"screen_name":"XabierGaraloces","name":"Xabier Garaloces","id":1368140928,"id_str":"1368140928","indices":[3,19]},{"screen_name":"Pablo_Iglesias_","name":"Pablo Iglesias","id":158342368,"id_str":"158342368","indices":[117,133]}],"urls":[]}</t>
  </si>
  <si>
    <t>937438952864264192</t>
  </si>
  <si>
    <t>Luisa_Cayetano</t>
  </si>
  <si>
    <t>Sun Dec 03 21:50:37 +0000 2017</t>
  </si>
  <si>
    <t>41089107</t>
  </si>
  <si>
    <t>http://pbs.twimg.com/profile_images/687644385685716992/SgiL_HqO_normal.jpg</t>
  </si>
  <si>
    <t>spain</t>
  </si>
  <si>
    <t>http://twitter.com/Luisa_Cayetano/statuses/937438952864264192</t>
  </si>
  <si>
    <t>937435877076332544</t>
  </si>
  <si>
    <t>@Zorra_GH @pooethicjustice Hola miserable #RACISTA:
Hace falta ser despreciable, inhumano y cínico para priorizar tonterías victimizas de negros #racistas, con el genocidio salvaje de 70.000 blancos en #Sudafrica en  pleno siglo 21, a los que TÚ, ninguneas, por tu #RACISMO REPUGNANTE
Das asco, ANTIBLANCO</t>
  </si>
  <si>
    <t>Sun Dec 03 21:38:24 +0000 2017</t>
  </si>
  <si>
    <t>4105280063</t>
  </si>
  <si>
    <t>Zorra_GH</t>
  </si>
  <si>
    <t>937350336217583617</t>
  </si>
  <si>
    <t>http://twitter.com/luisjuantp/statuses/937435877076332544</t>
  </si>
  <si>
    <t>{"hashtags":[{"text":"RACISTA","indices":[42,50]},{"text":"racistas","indices":[146,155]},{"text":"Sudafrica","indices":[203,213]},{"text":"RACISMO","indices":[266,274]}],"symbols":[],"user_mentions":[{"screen_name":"Zorra_GH","name":"Jade🌹","id":4105280063,"id_str":"4105280063","indices":[0,9]},{"screen_name":"pooethicjustice","name":"marvin's room","id":743606689,"id_str":"743606689","indices":[10,26]}],"urls":[]}</t>
  </si>
  <si>
    <t>937426227874402304</t>
  </si>
  <si>
    <t>Meu novo texto para o #brasileiraspelomundo #NY 
#Racismo e #preconceito nos Estados Unidos https://t.co/hl8MxFDpSX via @BrasileirasPeloMundo.com</t>
  </si>
  <si>
    <t>Sun Dec 03 21:00:03 +0000 2017</t>
  </si>
  <si>
    <t>http://twitter.com/CARLEARA/statuses/937426227874402304</t>
  </si>
  <si>
    <t>{"hashtags":[{"text":"brasileiraspelomundo","indices":[22,43]},{"text":"NY","indices":[44,47]},{"text":"Racismo","indices":[50,58]},{"text":"preconceito","indices":[61,73]}],"symbols":[],"user_mentions":[],"urls":[{"url":"https://t.co/hl8MxFDpSX","expanded_url":"http://www.brasileiraspelomundo.com/racismo-e-preconceito-nos-estados-unidos-551075732","display_url":"brasileiraspelomundo.com/racismo-e-prec…","indices":[93,116]}]}</t>
  </si>
  <si>
    <t>937424977078423553</t>
  </si>
  <si>
    <t>Mc_Recoba</t>
  </si>
  <si>
    <t>Silvio Santos quem contrata racista,racista também é
#SilvioSantos #WilliamWaack #racismo
#Funk… https://t.co/L5Vuk8aQb8</t>
  </si>
  <si>
    <t>Sun Dec 03 20:55:05 +0000 2017</t>
  </si>
  <si>
    <t>126566454</t>
  </si>
  <si>
    <t>http://pbs.twimg.com/profile_images/807773805246562304/RBX7hb92_normal.jpg</t>
  </si>
  <si>
    <t>http://twitter.com/Mc_Recoba/statuses/937424977078423553</t>
  </si>
  <si>
    <t>{"hashtags":[{"text":"SilvioSantos","indices":[53,66]},{"text":"WilliamWaack","indices":[67,80]},{"text":"racismo","indices":[81,89]},{"text":"Funk","indices":[90,95]}],"symbols":[],"user_mentions":[],"urls":[{"url":"https://t.co/L5Vuk8aQb8","expanded_url":"https://www.instagram.com/p/BcQRYESBTKN/","display_url":"instagram.com/p/BcQRYESBTKN/","indices":[97,120]}]}</t>
  </si>
  <si>
    <t>937423315081289728</t>
  </si>
  <si>
    <t>27. “He decido seguir con el amor. El odio es una carga demasiado pesada de soportar” Martin Luther King, Jr. @ideasenelcole #racismo</t>
  </si>
  <si>
    <t>Sun Dec 03 20:48:29 +0000 2017</t>
  </si>
  <si>
    <t>http://twitter.com/MFernandaBojor1/statuses/937423315081289728</t>
  </si>
  <si>
    <t>{"hashtags":[{"text":"racismo","indices":[125,133]}],"symbols":[],"user_mentions":[{"screen_name":"ideasenelcole","name":"Ideas en el ColeMex","id":2835953875,"id_str":"2835953875","indices":[110,124]}],"urls":[]}</t>
  </si>
  <si>
    <t>937422479324319745</t>
  </si>
  <si>
    <t>tasiriany</t>
  </si>
  <si>
    <t>RT @Toni_R_V: Hola @Pablo_Iglesias_ 
Los negros despertaron el #Racismo
Las mujeres despertaron el #Machismo
Los judíos, gitanos y comunistas despertaron el #Nazismo
Los republicanos despertaron el #Franquismo
...
¿Pedirás perdón por tu irresponsabilidad?</t>
  </si>
  <si>
    <t>Sun Dec 03 20:45:10 +0000 2017</t>
  </si>
  <si>
    <t>3078363451</t>
  </si>
  <si>
    <t>http://pbs.twimg.com/profile_images/721662802528727040/TiPvjc1K_normal.jpg</t>
  </si>
  <si>
    <t>País Vasco, España</t>
  </si>
  <si>
    <t>http://twitter.com/tasiriany/statuses/937422479324319745</t>
  </si>
  <si>
    <t>{"hashtags":[{"text":"Racismo","indices":[63,71]},{"text":"Machismo","indices":[99,108]}],"symbols":[],"user_mentions":[{"screen_name":"Toni_R_V","name":"Toni","id":296452272,"id_str":"296452272","indices":[3,12]},{"screen_name":"Pablo_Iglesias_","name":"Pablo Iglesias","id":158342368,"id_str":"158342368","indices":[19,35]}],"urls":[]}</t>
  </si>
  <si>
    <t>937422027195125761</t>
  </si>
  <si>
    <t>eg_annie</t>
  </si>
  <si>
    <t>Sun Dec 03 20:43:22 +0000 2017</t>
  </si>
  <si>
    <t>1107959540</t>
  </si>
  <si>
    <t>http://pbs.twimg.com/profile_images/927891385092591618/R3RAiSv5_normal.jpg</t>
  </si>
  <si>
    <t>http://twitter.com/eg_annie/statuses/937422027195125761</t>
  </si>
  <si>
    <t>937418699115507715</t>
  </si>
  <si>
    <t>clauso_maria</t>
  </si>
  <si>
    <t>RT @SOSracismoNafar: #Racismo #Libia
¿Dónde está Naciones Unidas?
DDHH #vergUEnza https://t.co/d7ixkhFrnN</t>
  </si>
  <si>
    <t>Sun Dec 03 20:30:08 +0000 2017</t>
  </si>
  <si>
    <t>876004349499060224</t>
  </si>
  <si>
    <t>http://pbs.twimg.com/profile_images/879782140438773760/w2RusMi8_normal.jpg</t>
  </si>
  <si>
    <t>http://twitter.com/clauso_maria/statuses/937418699115507715</t>
  </si>
  <si>
    <t>{"hashtags":[{"text":"Racismo","indices":[21,29]},{"text":"Libia","indices":[30,36]},{"text":"vergUEnza","indices":[71,81]}],"symbols":[],"user_mentions":[{"screen_name":"SOSracismoNafar","name":"SOS Racismo Nafarroa","id":1058922739,"id_str":"1058922739","indices":[3,19]}],"urls":[{"url":"https://t.co/d7ixkhFrnN","expanded_url":"https://twitter.com/MdM_Navarra/status/937244441106046977","display_url":"twitter.com/MdM_Navarra/st…","indices":[82,105]}]}</t>
  </si>
  <si>
    <t>937415477520945152</t>
  </si>
  <si>
    <t>luismariasalgad</t>
  </si>
  <si>
    <t>RT @Toni_R_V: Hola @Pablo_Iglesias_ 
Los negros despertaron el #Racismo
Las mujeres despertaron el #Machismo
Los judíos,... https://t.co/bw9uwQnLX6</t>
  </si>
  <si>
    <t>Sun Dec 03 20:17:20 +0000 2017</t>
  </si>
  <si>
    <t>628207700</t>
  </si>
  <si>
    <t>http://pbs.twimg.com/profile_images/705861089590976512/OWrTlnPy_normal.jpg</t>
  </si>
  <si>
    <t>http://twitter.com/luismariasalgad/statuses/937415477520945152</t>
  </si>
  <si>
    <t>937415430980870144</t>
  </si>
  <si>
    <t>Toni_R_V</t>
  </si>
  <si>
    <t>Hola @Pablo_Iglesias_ 
Los negros despertaron el #Racismo
Las mujeres despertaron el #Machismo
Los judíos,... https://t.co/bw9uwQnLX6</t>
  </si>
  <si>
    <t>Sun Dec 03 20:17:09 +0000 2017</t>
  </si>
  <si>
    <t>296452272</t>
  </si>
  <si>
    <t>http://pbs.twimg.com/profile_images/935527749007167488/P8x7nWR0_normal.jpg</t>
  </si>
  <si>
    <t>Agurain (Araba)</t>
  </si>
  <si>
    <t>http://twitter.com/Toni_R_V/statuses/937415430980870144</t>
  </si>
  <si>
    <t>{"hashtags":[{"text":"Racismo","indices":[49,57]},{"text":"Machismo","indices":[85,94]}],"symbols":[],"user_mentions":[{"screen_name":"Pablo_Iglesias_","name":"Pablo Iglesias","id":158342368,"id_str":"158342368","indices":[5,21]}],"urls":[{"url":"https://t.co/bw9uwQnLX6","expanded_url":"http://fb.me/8c01rDH6v","display_url":"fb.me/8c01rDH6v","indices":[110,133]}]}</t>
  </si>
  <si>
    <t>937413721281978368</t>
  </si>
  <si>
    <t>Hola @Pablo_Iglesias_ 
Los negros despertaron el #Racismo
Las mujeres despertaron el #Machismo
Los judíos, gitanos y comunistas despertaron el #Nazismo
Los republicanos despertaron el #Franquismo
...
¿Pedirás perdón por tu irresponsabilidad?</t>
  </si>
  <si>
    <t>Sun Dec 03 20:10:22 +0000 2017</t>
  </si>
  <si>
    <t>http://twitter.com/Toni_R_V/statuses/937413721281978368</t>
  </si>
  <si>
    <t>{"hashtags":[{"text":"Racismo","indices":[49,57]},{"text":"Machismo","indices":[85,94]},{"text":"Nazismo","indices":[143,151]},{"text":"Franquismo","indices":[184,195]}],"symbols":[],"user_mentions":[{"screen_name":"Pablo_Iglesias_","name":"Pablo Iglesias","id":158342368,"id_str":"158342368","indices":[5,21]}],"urls":[]}</t>
  </si>
  <si>
    <t>937413093159731201</t>
  </si>
  <si>
    <t>yilary_campaz</t>
  </si>
  <si>
    <t>Sun Dec 03 20:07:52 +0000 2017</t>
  </si>
  <si>
    <t>700400158186594309</t>
  </si>
  <si>
    <t>http://pbs.twimg.com/profile_images/930122325458071553/khMWxOu7_normal.jpg</t>
  </si>
  <si>
    <t>http://twitter.com/yilary_campaz/statuses/937413093159731201</t>
  </si>
  <si>
    <t>937412004339384321</t>
  </si>
  <si>
    <t>leanl00p</t>
  </si>
  <si>
    <t>Sun Dec 03 20:03:32 +0000 2017</t>
  </si>
  <si>
    <t>886356857132113920</t>
  </si>
  <si>
    <t>http://pbs.twimg.com/profile_images/886357585095479298/SSDEDrB7_normal.jpg</t>
  </si>
  <si>
    <t>http://twitter.com/leanl00p/statuses/937412004339384321</t>
  </si>
  <si>
    <t>937408474534817792</t>
  </si>
  <si>
    <t>claudiosnchez8</t>
  </si>
  <si>
    <t>Sun Dec 03 19:49:31 +0000 2017</t>
  </si>
  <si>
    <t>2458010659</t>
  </si>
  <si>
    <t>http://pbs.twimg.com/profile_images/642797730121805825/bbZ6Nwel_normal.jpg</t>
  </si>
  <si>
    <t>LLEIDA</t>
  </si>
  <si>
    <t>http://twitter.com/claudiosnchez8/statuses/937408474534817792</t>
  </si>
  <si>
    <t>937407495743655937</t>
  </si>
  <si>
    <t>davidhpalmar</t>
  </si>
  <si>
    <t>Sun Dec 03 19:45:37 +0000 2017</t>
  </si>
  <si>
    <t>26955536</t>
  </si>
  <si>
    <t>http://pbs.twimg.com/profile_images/838924555573989377/NlN1Icq8_normal.jpg</t>
  </si>
  <si>
    <t>Yaguasirú - Wounmainkat</t>
  </si>
  <si>
    <t>http://twitter.com/davidhpalmar/statuses/937407495743655937</t>
  </si>
  <si>
    <t>937406999112937472</t>
  </si>
  <si>
    <t>QCrusellas</t>
  </si>
  <si>
    <t>Sun Dec 03 19:43:39 +0000 2017</t>
  </si>
  <si>
    <t>4831005407</t>
  </si>
  <si>
    <t>http://pbs.twimg.com/profile_images/935251774067347456/xStHSQ1e_normal.jpg</t>
  </si>
  <si>
    <t>World</t>
  </si>
  <si>
    <t>http://twitter.com/QCrusellas/statuses/937406999112937472</t>
  </si>
  <si>
    <t>937404315219742725</t>
  </si>
  <si>
    <t>ana_invernon</t>
  </si>
  <si>
    <t>Sun Dec 03 19:32:59 +0000 2017</t>
  </si>
  <si>
    <t>2872845299</t>
  </si>
  <si>
    <t>http://pbs.twimg.com/profile_images/859567345517441028/hrgt5NUW_normal.jpg</t>
  </si>
  <si>
    <t>girona</t>
  </si>
  <si>
    <t>http://twitter.com/ana_invernon/statuses/937404315219742725</t>
  </si>
  <si>
    <t>937403504032874496</t>
  </si>
  <si>
    <t>cdpueblos</t>
  </si>
  <si>
    <t>Sun Dec 03 19:29:46 +0000 2017</t>
  </si>
  <si>
    <t>843935264108109828</t>
  </si>
  <si>
    <t>http://pbs.twimg.com/profile_images/923936257528524800/14bjktnw_normal.jpg</t>
  </si>
  <si>
    <t>http://twitter.com/cdpueblos/statuses/937403504032874496</t>
  </si>
  <si>
    <t>937402308249387018</t>
  </si>
  <si>
    <t>miryamamoreira</t>
  </si>
  <si>
    <t>Sun Dec 03 19:25:01 +0000 2017</t>
  </si>
  <si>
    <t>60751697</t>
  </si>
  <si>
    <t>http://pbs.twimg.com/profile_images/783387687663394816/pCghcbra_normal.jpg</t>
  </si>
  <si>
    <t>Goiânia/Brasília Brasil</t>
  </si>
  <si>
    <t>http://twitter.com/miryamamoreira/statuses/937402308249387018</t>
  </si>
  <si>
    <t>937401827561271298</t>
  </si>
  <si>
    <t>XabierGaraloces</t>
  </si>
  <si>
    <t>Gracias a #RosaParks se ha despertado la fuerza #racismo en todo  el mundo. Este es el nivel de @Pablo_Iglesias_ y @MonederoJC https://t.co/V0AVq0gIO0</t>
  </si>
  <si>
    <t>Sun Dec 03 19:23:06 +0000 2017</t>
  </si>
  <si>
    <t>1368140928</t>
  </si>
  <si>
    <t>http://pbs.twimg.com/profile_images/3550966830/7b4f86abc446f2cc0b0d4362db572c67_normal.jpeg</t>
  </si>
  <si>
    <t>Vigo, España</t>
  </si>
  <si>
    <t>http://twitter.com/XabierGaraloces/statuses/937401827561271298</t>
  </si>
  <si>
    <t>{"hashtags":[{"text":"RosaParks","indices":[10,20]},{"text":"racismo","indices":[48,56]}],"symbols":[],"user_mentions":[{"screen_name":"Pablo_Iglesias_","name":"Pablo Iglesias","id":158342368,"id_str":"158342368","indices":[96,112]},{"screen_name":"MonederoJC","name":"Juan Carlos Monedero","id":108670198,"id_str":"108670198","indices":[115,126]}],"urls":[{"url":"https://t.co/V0AVq0gIO0","expanded_url":"https://twitter.com/albanodante76/status/937363539932696576","display_url":"twitter.com/albanodante76/…","indices":[127,150]}]}</t>
  </si>
  <si>
    <t>937396751065108481</t>
  </si>
  <si>
    <t>nudesutrera</t>
  </si>
  <si>
    <t>Sun Dec 03 19:02:56 +0000 2017</t>
  </si>
  <si>
    <t>294254528</t>
  </si>
  <si>
    <t>http://pbs.twimg.com/profile_images/940368026846851073/WmA8stM7_normal.jpg</t>
  </si>
  <si>
    <t>G❤️E💙C💜A💝P💛</t>
  </si>
  <si>
    <t>http://twitter.com/nudesutrera/statuses/937396751065108481</t>
  </si>
  <si>
    <t>937392128115789825</t>
  </si>
  <si>
    <t>daCuriosa</t>
  </si>
  <si>
    <t>The latest paper.li daCuriosa ! https://t.co/lsaJB07L2R Thanks to @tudosobreblog #geledes #racismo</t>
  </si>
  <si>
    <t>Sun Dec 03 18:44:33 +0000 2017</t>
  </si>
  <si>
    <t>102820380</t>
  </si>
  <si>
    <t>http://pbs.twimg.com/profile_images/465636513531691008/aViH6tbh_normal.jpeg</t>
  </si>
  <si>
    <t>http://twitter.com/daCuriosa/statuses/937392128115789825</t>
  </si>
  <si>
    <t>{"hashtags":[{"text":"geledes","indices":[81,89]},{"text":"racismo","indices":[90,98]}],"symbols":[],"user_mentions":[{"screen_name":"tudosobreblog","name":"Tudo Sobre Blog  ⭐️","id":2436301885,"id_str":"2436301885","indices":[66,80]}],"urls":[{"url":"https://t.co/lsaJB07L2R","expanded_url":"https://paper.li/DaCuriosa/1313970284?edition_id=ff749990-d859-11e7-b8ff-0cc47a0d1609","display_url":"paper.li/DaCuriosa/1313…","indices":[32,55]}]}</t>
  </si>
  <si>
    <t>937391740272726016</t>
  </si>
  <si>
    <t>WSarai</t>
  </si>
  <si>
    <t>#Carnaval em Salvador (2012). Quem está dentro do cordão do trio e quem não está. Não, não somos racistas... https://t.co/cYCGaQ5jVy Via @linobocchini @iavelar #racismo</t>
  </si>
  <si>
    <t>Sun Dec 03 18:43:01 +0000 2017</t>
  </si>
  <si>
    <t>35017628</t>
  </si>
  <si>
    <t>http://pbs.twimg.com/profile_images/862785450347560960/_AHJt3og_normal.jpg</t>
  </si>
  <si>
    <t>http://twitter.com/WSarai/statuses/937391740272726016</t>
  </si>
  <si>
    <t>{"hashtags":[{"text":"Carnaval","indices":[0,9]},{"text":"racismo","indices":[160,168]}],"symbols":[],"user_mentions":[{"screen_name":"linobocchini","name":"Lino Bocchini","id":187356243,"id_str":"187356243","indices":[137,150]},{"screen_name":"iavelar","name":"Idelber Avelar","id":28605392,"id_str":"28605392","indices":[151,159]}],"urls":[{"url":"https://t.co/cYCGaQ5jVy","expanded_url":"http://twitpic.com/8b864b","display_url":"twitpic.com/8b864b","indices":[109,132]}]}</t>
  </si>
  <si>
    <t>937390281615343616</t>
  </si>
  <si>
    <t>AssuntaLico</t>
  </si>
  <si>
    <t>Sun Dec 03 18:37:13 +0000 2017</t>
  </si>
  <si>
    <t>514812585</t>
  </si>
  <si>
    <t>http://pbs.twimg.com/profile_images/775853633774780416/u_pxNTNb_normal.jpg</t>
  </si>
  <si>
    <t>http://twitter.com/AssuntaLico/statuses/937390281615343616</t>
  </si>
  <si>
    <t>937390251382685696</t>
  </si>
  <si>
    <t>ManuelM73668187</t>
  </si>
  <si>
    <t>RT @missylolahuetem: Esta semana vi #Detroit de #KatrynBigelow una historia brutal sobre #racismo aún vigente. Un ejemplo: si 3.000 #blancos se hubieran ahogado este 2017 en el #Mediterráneo ¿no sería todo distinto? Pero resulta que son mayoría #negros... qué casualidad.
https://t.co/PsKgHrrQNp</t>
  </si>
  <si>
    <t>Sun Dec 03 18:37:06 +0000 2017</t>
  </si>
  <si>
    <t>948684314</t>
  </si>
  <si>
    <t>http://pbs.twimg.com/profile_images/748537624437063680/bQriznSe_normal.jpg</t>
  </si>
  <si>
    <t>http://twitter.com/ManuelM73668187/statuses/937390251382685696</t>
  </si>
  <si>
    <t>{"hashtags":[{"text":"Detroit","indices":[36,44]},{"text":"KatrynBigelow","indices":[48,62]},{"text":"racismo","indices":[89,97]}],"symbols":[],"user_mentions":[{"screen_name":"missylolahuetem","name":"lola huete machado","id":75632275,"id_str":"75632275","indices":[3,19]}],"urls":[]}</t>
  </si>
  <si>
    <t>937388682222465025</t>
  </si>
  <si>
    <t>Graziimooraes</t>
  </si>
  <si>
    <t>O cúmulo do absurdo , é a pessoa dizer que não entende porque você é negra e não tem cabelo crespo.
Isso não é elogio,  isso é racismo!
Orgulho da minha cor, orgulho do meu cabelo,  orgulho da minha raça!
#racismo #reflita #negracomorgulho</t>
  </si>
  <si>
    <t>Sun Dec 03 18:30:52 +0000 2017</t>
  </si>
  <si>
    <t>937382538015924225</t>
  </si>
  <si>
    <t>http://pbs.twimg.com/profile_images/937383839999168512/oB_zXmCQ_normal.jpg</t>
  </si>
  <si>
    <t>Londrina, Brasil</t>
  </si>
  <si>
    <t>http://twitter.com/Graziimooraes/statuses/937388682222465025</t>
  </si>
  <si>
    <t>{"hashtags":[{"text":"racismo","indices":[205,213]},{"text":"reflita","indices":[214,222]},{"text":"negracomorgulho","indices":[223,239]}],"symbols":[],"user_mentions":[],"urls":[]}</t>
  </si>
  <si>
    <t>937381090624507904</t>
  </si>
  <si>
    <t>RobertoHSalinas</t>
  </si>
  <si>
    <t>El peor comentario hecho #nefasto #racismo https://t.co/rCPXS3Vxt8</t>
  </si>
  <si>
    <t>Sun Dec 03 18:00:42 +0000 2017</t>
  </si>
  <si>
    <t>2484097309</t>
  </si>
  <si>
    <t>http://pbs.twimg.com/profile_images/909613965805854720/IJVIIOTp_normal.jpg</t>
  </si>
  <si>
    <t>Del Norte</t>
  </si>
  <si>
    <t>http://twitter.com/RobertoHSalinas/statuses/937381090624507904</t>
  </si>
  <si>
    <t>{"hashtags":[{"text":"nefasto","indices":[25,33]},{"text":"racismo","indices":[34,42]}],"symbols":[],"user_mentions":[],"urls":[{"url":"https://t.co/rCPXS3Vxt8","expanded_url":"https://twitter.com/metabolizedjunk/status/937112801620910080","display_url":"twitter.com/metabolizedjun…","indices":[43,66]}]}</t>
  </si>
  <si>
    <t>937372712225378304</t>
  </si>
  <si>
    <t>Servindi</t>
  </si>
  <si>
    <t>#Racismo en el cine: Pese al rechazo de ciudadanos, organizaciones y la crítica especializada, la película del personaje #LaPaisanaJacinta se estrenó en medio de críticas → https://t.co/izrMZKipQt https://t.co/uzOmlcHqCl</t>
  </si>
  <si>
    <t>Sun Dec 03 17:27:24 +0000 2017</t>
  </si>
  <si>
    <t>29655554</t>
  </si>
  <si>
    <t>http://pbs.twimg.com/profile_images/504336680581472256/Xw7tvC08_normal.jpeg</t>
  </si>
  <si>
    <t>http://twitter.com/Servindi/statuses/937372712225378304</t>
  </si>
  <si>
    <t>{"hashtags":[{"text":"Racismo","indices":[0,8]},{"text":"LaPaisanaJacinta","indices":[121,138]}],"symbols":[],"user_mentions":[],"urls":[{"url":"https://t.co/izrMZKipQt","expanded_url":"http://bit.ly/2Bvz7Lp","display_url":"bit.ly/2Bvz7Lp","indices":[173,196]}],"media":[{"id":937372396302094300,"id_str":"937372396302094336","indices":[197,220],"media_url":"http://pbs.twimg.com/media/DQI3Ol_X0AAOHts.jpg","media_url_https":"https://pbs.twimg.com/media/DQI3Ol_X0AAOHts.jpg","url":"https://t.co/uzOmlcHqCl","display_url":"pic.twitter.com/uzOmlcHqCl","expanded_url":"https://twitter.com/Servindi/status/937372712225378304/photo/1","type":"photo","sizes":{"medium":{"w":850,"h":538,"resize":"fit"},"small":{"w":680,"h":430,"resize":"fit"},"large":{"w":850,"h":538,"resize":"fit"},"thumb":{"w":150,"h":150,"resize":"crop"}}}]}</t>
  </si>
  <si>
    <t>937372129154105344</t>
  </si>
  <si>
    <t>ConradoSaid</t>
  </si>
  <si>
    <t>Sun Dec 03 17:25:05 +0000 2017</t>
  </si>
  <si>
    <t>3051293970</t>
  </si>
  <si>
    <t>http://pbs.twimg.com/profile_images/571810775766982658/PJuyvJos_normal.jpeg</t>
  </si>
  <si>
    <t>http://twitter.com/ConradoSaid/statuses/937372129154105344</t>
  </si>
  <si>
    <t>937369591390535680</t>
  </si>
  <si>
    <t>eugeo_1</t>
  </si>
  <si>
    <t>Sun Dec 03 17:15:00 +0000 2017</t>
  </si>
  <si>
    <t>458685801</t>
  </si>
  <si>
    <t>http://pbs.twimg.com/profile_images/924325938820771840/MXCZWS0K_normal.jpg</t>
  </si>
  <si>
    <t>Pará</t>
  </si>
  <si>
    <t>http://twitter.com/eugeo_1/statuses/937369591390535680</t>
  </si>
  <si>
    <t>937366966888693760</t>
  </si>
  <si>
    <t>edithgforevergt</t>
  </si>
  <si>
    <t>Sun Dec 03 17:04:34 +0000 2017</t>
  </si>
  <si>
    <t>835320320286420992</t>
  </si>
  <si>
    <t>http://pbs.twimg.com/profile_images/835322877884923904/EtGX5RkT_normal.jpg</t>
  </si>
  <si>
    <t>http://twitter.com/edithgforevergt/statuses/937366966888693760</t>
  </si>
  <si>
    <t>937366738794176512</t>
  </si>
  <si>
    <t>Lizbellones</t>
  </si>
  <si>
    <t>Sun Dec 03 17:03:40 +0000 2017</t>
  </si>
  <si>
    <t>356730857</t>
  </si>
  <si>
    <t>http://pbs.twimg.com/profile_images/851258996350570496/yw0qpVaR_normal.jpg</t>
  </si>
  <si>
    <t>http://twitter.com/Lizbellones/statuses/937366738794176512</t>
  </si>
  <si>
    <t>937364914859016197</t>
  </si>
  <si>
    <t>cielikolindo</t>
  </si>
  <si>
    <t>Sun Dec 03 16:56:25 +0000 2017</t>
  </si>
  <si>
    <t>1097997626</t>
  </si>
  <si>
    <t>http://pbs.twimg.com/profile_images/936561729147940864/_tH9j_gl_normal.jpg</t>
  </si>
  <si>
    <t>Pamplona</t>
  </si>
  <si>
    <t>http://twitter.com/cielikolindo/statuses/937364914859016197</t>
  </si>
  <si>
    <t>937364724840325120</t>
  </si>
  <si>
    <t>RebocoCaido</t>
  </si>
  <si>
    <t>Sun Dec 03 16:55:40 +0000 2017</t>
  </si>
  <si>
    <t>106466165</t>
  </si>
  <si>
    <t>http://pbs.twimg.com/profile_images/1134455564/11SET2010_003_normal.jpg</t>
  </si>
  <si>
    <t>Planeta Terra</t>
  </si>
  <si>
    <t>http://twitter.com/RebocoCaido/statuses/937364724840325120</t>
  </si>
  <si>
    <t>937364287651184640</t>
  </si>
  <si>
    <t>Un terrible ejemplo sobre cómo se anuda #racismo y #códigopenal por @JDSato. https://t.co/6ZHDWXiG6z</t>
  </si>
  <si>
    <t>Sun Dec 03 16:53:56 +0000 2017</t>
  </si>
  <si>
    <t>http://twitter.com/FcoFern/statuses/937364287651184640</t>
  </si>
  <si>
    <t>{"hashtags":[{"text":"racismo","indices":[40,48]},{"text":"códigopenal","indices":[51,63]}],"symbols":[],"user_mentions":[{"screen_name":"JDSato","name":"Sato Díaz","id":156630555,"id_str":"156630555","indices":[68,75]}],"urls":[{"url":"https://t.co/6ZHDWXiG6z","expanded_url":"https://www.elsaltodiario.com/fronteras-internas/criminalizacion-racial-internado-en-un-cie-y-sospechoso-de-terrorismo-al-mismo-tiempo","display_url":"elsaltodiario.com/fronteras-inte…","indices":[77,100]}]}</t>
  </si>
  <si>
    <t>937358592424009728</t>
  </si>
  <si>
    <t>griseld96437449</t>
  </si>
  <si>
    <t>Sun Dec 03 16:31:18 +0000 2017</t>
  </si>
  <si>
    <t>1554451626</t>
  </si>
  <si>
    <t>http://pbs.twimg.com/profile_images/939464355439144960/i21dTLb__normal.jpg</t>
  </si>
  <si>
    <t>http://twitter.com/griseld96437449/statuses/937358592424009728</t>
  </si>
  <si>
    <t>937350856902660096</t>
  </si>
  <si>
    <t>Sun Dec 03 16:00:34 +0000 2017</t>
  </si>
  <si>
    <t>http://twitter.com/BlogLCU/statuses/937350856902660096</t>
  </si>
  <si>
    <t>937348846413320193</t>
  </si>
  <si>
    <t>jeffz0</t>
  </si>
  <si>
    <t>O #jacobino contemporâneo encontrou novas formas de abolir os #Direitos Naturais do Homem, basta ver as bandeiras do Politicamente Correto, #Racismo, #Pedofilia, #Gayzismo , #Feminismo, etc...
#esquerda</t>
  </si>
  <si>
    <t>Sun Dec 03 15:52:34 +0000 2017</t>
  </si>
  <si>
    <t>70769227</t>
  </si>
  <si>
    <t>http://pbs.twimg.com/profile_images/897143586625638403/3W-RQQ9A_normal.jpg</t>
  </si>
  <si>
    <t>BRasil</t>
  </si>
  <si>
    <t>http://twitter.com/jeffz0/statuses/937348846413320193</t>
  </si>
  <si>
    <t>{"hashtags":[{"text":"jacobino","indices":[2,11]},{"text":"Direitos","indices":[62,71]},{"text":"Racismo","indices":[140,148]},{"text":"Pedofilia","indices":[150,160]},{"text":"Gayzismo","indices":[162,171]},{"text":"Feminismo","indices":[174,184]},{"text":"esquerda","indices":[193,202]}],"symbols":[],"user_mentions":[],"urls":[]}</t>
  </si>
  <si>
    <t>937343611280207872</t>
  </si>
  <si>
    <t>costas_gloria</t>
  </si>
  <si>
    <t>Sun Dec 03 15:31:46 +0000 2017</t>
  </si>
  <si>
    <t>914766349121069056</t>
  </si>
  <si>
    <t>http://pbs.twimg.com/profile_images/914767639351840768/dwq1Cb5E_normal.jpg</t>
  </si>
  <si>
    <t xml:space="preserve">España,Vigo,Pontevedra </t>
  </si>
  <si>
    <t>http://twitter.com/costas_gloria/statuses/937343611280207872</t>
  </si>
  <si>
    <t>937340301852758016</t>
  </si>
  <si>
    <t>Mafergb22</t>
  </si>
  <si>
    <t>Sun Dec 03 15:18:37 +0000 2017</t>
  </si>
  <si>
    <t>165523277</t>
  </si>
  <si>
    <t>http://pbs.twimg.com/profile_images/940107461293256704/zSUhhVSr_normal.jpg</t>
  </si>
  <si>
    <t>http://twitter.com/Mafergb22/statuses/937340301852758016</t>
  </si>
  <si>
    <t>937334816177053701</t>
  </si>
  <si>
    <t>"...quanto mais elitizado é o lugar que uma mulher negra ocupa, mas lhe será questionado o direito de estar ali."♥
#racismo</t>
  </si>
  <si>
    <t>Sun Dec 03 14:56:49 +0000 2017</t>
  </si>
  <si>
    <t>http://twitter.com/VaniaBlack5/statuses/937334816177053701</t>
  </si>
  <si>
    <t>{"hashtags":[{"text":"racismo","indices":[116,124]}],"symbols":[],"user_mentions":[],"urls":[]}</t>
  </si>
  <si>
    <t>937333279757426688</t>
  </si>
  <si>
    <t>rogeguimaraes</t>
  </si>
  <si>
    <t>Vejam com o @criativopdv como ser o MAIOR CUZÃO RACISTA da internet #racismo #blackface #racistasnãopassarão https://t.co/YiLv1z5oro</t>
  </si>
  <si>
    <t>Sun Dec 03 14:50:43 +0000 2017</t>
  </si>
  <si>
    <t>1503130807</t>
  </si>
  <si>
    <t>http://pbs.twimg.com/profile_images/937455165627621382/-E5GVf4p_normal.jpg</t>
  </si>
  <si>
    <t xml:space="preserve">Pinteaux et Bordeaux </t>
  </si>
  <si>
    <t>http://twitter.com/rogeguimaraes/statuses/937333279757426688</t>
  </si>
  <si>
    <t>{"hashtags":[{"text":"racismo","indices":[68,76]},{"text":"blackface","indices":[77,87]},{"text":"racistasnãopassarão","indices":[88,108]}],"symbols":[],"user_mentions":[{"screen_name":"criativopdv","name":"pdvcriativo","id":17297658,"id_str":"17297658","indices":[12,24]}],"urls":[{"url":"https://t.co/YiLv1z5oro","expanded_url":"https://twitter.com/criativopdv/status/936687165291073536","display_url":"twitter.com/criativopdv/st…","indices":[109,132]}]}</t>
  </si>
  <si>
    <t>937330683198033922</t>
  </si>
  <si>
    <t>israelmontano7</t>
  </si>
  <si>
    <t>Sun Dec 03 14:40:24 +0000 2017</t>
  </si>
  <si>
    <t>90952265</t>
  </si>
  <si>
    <t>http://pbs.twimg.com/profile_images/853333620609732609/AKzovD2O_normal.jpg</t>
  </si>
  <si>
    <t>San Salvador, El Salvador</t>
  </si>
  <si>
    <t>http://twitter.com/israelmontano7/statuses/937330683198033922</t>
  </si>
  <si>
    <t>937329174762655744</t>
  </si>
  <si>
    <t>imagofago</t>
  </si>
  <si>
    <t>Sun Dec 03 14:34:24 +0000 2017</t>
  </si>
  <si>
    <t>891056925382774784</t>
  </si>
  <si>
    <t>http://pbs.twimg.com/profile_images/935543338081685505/jr5QXalG_normal.jpg</t>
  </si>
  <si>
    <t>web</t>
  </si>
  <si>
    <t>http://twitter.com/imagofago/statuses/937329174762655744</t>
  </si>
  <si>
    <t>937327641966850049</t>
  </si>
  <si>
    <t>nomadadigital</t>
  </si>
  <si>
    <t>The media isn’t diverse – and this leads to appalling reporting | Steven Thrasher https://t.co/VY4fpDAYY2 #Periodismo #Racismo</t>
  </si>
  <si>
    <t>Sun Dec 03 14:28:19 +0000 2017</t>
  </si>
  <si>
    <t>38605981</t>
  </si>
  <si>
    <t>http://pbs.twimg.com/profile_images/673355360/NomadaDigital_normal.jpg</t>
  </si>
  <si>
    <t>Glocal</t>
  </si>
  <si>
    <t>http://twitter.com/nomadadigital/statuses/937327641966850049</t>
  </si>
  <si>
    <t>{"hashtags":[{"text":"Periodismo","indices":[106,117]},{"text":"Racismo","indices":[118,126]}],"symbols":[],"user_mentions":[],"urls":[{"url":"https://t.co/VY4fpDAYY2","expanded_url":"http://ow.ly/wXH930gYFdw","display_url":"ow.ly/wXH930gYFdw","indices":[82,105]}]}</t>
  </si>
  <si>
    <t>937324056793280512</t>
  </si>
  <si>
    <t>clagraca</t>
  </si>
  <si>
    <t>The latest Diário Rua de mão única! https://t.co/blkZldCCQQ Thanks to @DurvalFernande2 @wyllison @DanasccRose #geledes #racismo</t>
  </si>
  <si>
    <t>Sun Dec 03 14:14:04 +0000 2017</t>
  </si>
  <si>
    <t>36206294</t>
  </si>
  <si>
    <t>http://pbs.twimg.com/profile_images/712800016474247169/HFZnBO2M_normal.jpg</t>
  </si>
  <si>
    <t>http://twitter.com/clagraca/statuses/937324056793280512</t>
  </si>
  <si>
    <t>{"hashtags":[{"text":"geledes","indices":[110,118]},{"text":"racismo","indices":[119,127]}],"symbols":[],"user_mentions":[{"screen_name":"DurvalFernande2","name":"Durval Fernandes Mot","id":903833996,"id_str":"903833996","indices":[70,86]},{"screen_name":"wyllison","name":"Wyllison","id":160762194,"id_str":"160762194","indices":[87,96]},{"screen_name":"DanasccRose","name":"Rose Cabral","id":716304316651421700,"id_str":"716304316651421697","indices":[97,109]}],"urls":[{"url":"https://t.co/blkZldCCQQ","expanded_url":"https://paper.li/clagraca/1313504049?edition_id=36412ef0-d834-11e7-8801-002590a5ba2d","display_url":"paper.li/clagraca/13135…","indices":[36,59]}]}</t>
  </si>
  <si>
    <t>937321397067702273</t>
  </si>
  <si>
    <t>Sun Dec 03 14:03:30 +0000 2017</t>
  </si>
  <si>
    <t>http://twitter.com/ocumarenha/statuses/937321397067702273</t>
  </si>
  <si>
    <t>937321091533623301</t>
  </si>
  <si>
    <t>lilimaritaca</t>
  </si>
  <si>
    <t>Sun Dec 03 14:02:17 +0000 2017</t>
  </si>
  <si>
    <t>2649502406</t>
  </si>
  <si>
    <t>http://pbs.twimg.com/profile_images/629781074793635840/u0iEhrK__normal.jpg</t>
  </si>
  <si>
    <t>Brasíllia</t>
  </si>
  <si>
    <t>http://twitter.com/lilimaritaca/statuses/937321091533623301</t>
  </si>
  <si>
    <t>937317891065688066</t>
  </si>
  <si>
    <t>josemiguelnuin</t>
  </si>
  <si>
    <t>Sun Dec 03 13:49:34 +0000 2017</t>
  </si>
  <si>
    <t>259111995</t>
  </si>
  <si>
    <t>http://pbs.twimg.com/profile_images/891055012595597313/e0U9kdoy_normal.jpg</t>
  </si>
  <si>
    <t>http://twitter.com/josemiguelnuin/statuses/937317891065688066</t>
  </si>
  <si>
    <t>937317849953161217</t>
  </si>
  <si>
    <t>amandadire14</t>
  </si>
  <si>
    <t>Sun Dec 03 13:49:24 +0000 2017</t>
  </si>
  <si>
    <t>1927080847</t>
  </si>
  <si>
    <t>http://pbs.twimg.com/profile_images/939679318782996481/IF1lLzc6_normal.jpg</t>
  </si>
  <si>
    <t>Moon</t>
  </si>
  <si>
    <t>http://twitter.com/amandadire14/statuses/937317849953161217</t>
  </si>
  <si>
    <t>937316808901758976</t>
  </si>
  <si>
    <t>agirfilosofando</t>
  </si>
  <si>
    <t>[Gazeta do Povo] 
Ideias 30: o Brasil é um país racista?
https://t.co/618oQNJksU via @alex_borges @lnarloch @Rconstantino #Podcast #audio #mp3 #racismo https://t.co/xKM62NkZ0L</t>
  </si>
  <si>
    <t>Sun Dec 03 13:45:16 +0000 2017</t>
  </si>
  <si>
    <t>2849233643</t>
  </si>
  <si>
    <t>http://pbs.twimg.com/profile_images/701494436124094466/ziSYMMVV_normal.jpg</t>
  </si>
  <si>
    <t>Mundo real</t>
  </si>
  <si>
    <t>http://twitter.com/agirfilosofando/statuses/937316808901758976</t>
  </si>
  <si>
    <t>{"hashtags":[{"text":"Podcast","indices":[122,130]},{"text":"audio","indices":[131,137]},{"text":"mp3","indices":[138,142]},{"text":"racismo","indices":[143,151]}],"symbols":[],"user_mentions":[{"screen_name":"alex_borges","name":"Alexandre Borges","id":14073052,"id_str":"14073052","indices":[85,97]},{"screen_name":"lnarloch","name":"Leandro Narloch","id":16655507,"id_str":"16655507","indices":[98,107]},{"screen_name":"Rconstantino","name":"Rodrigo Constantino","id":33520195,"id_str":"33520195","indices":[108,121]}],"urls":[{"url":"https://t.co/618oQNJksU","expanded_url":"http://podplayer.net/#/?id=43653061","display_url":"podplayer.net/#/?id=43653061","indices":[57,80]}],"media":[{"id":937316797619101700,"id_str":"937316797619101697","indices":[152,175],"media_url":"http://pbs.twimg.com/media/DQIEqUwX4AEtMNk.jpg","media_url_https":"https://pbs.twimg.com/media/DQIEqUwX4AEtMNk.jpg","url":"https://t.co/xKM62NkZ0L","display_url":"pic.twitter.com/xKM62NkZ0L","expanded_url":"https://twitter.com/agirfilosofando/status/937316808901758976/photo/1","type":"photo","sizes":{"large":{"w":1080,"h":1080,"resize":"fit"},"small":{"w":680,"h":680,"resize":"fit"},"thumb":{"w":150,"h":150,"resize":"crop"},"medium":{"w":1080,"h":1080,"resize":"fit"}}}]}</t>
  </si>
  <si>
    <t>937309892079169536</t>
  </si>
  <si>
    <t>Racismo e machismo saem do armário ante o próximo casamento real #geledes #racismo #machismo https://t.co/FEtWFpHNv7 https://t.co/S3UGjN3CCS</t>
  </si>
  <si>
    <t>Sun Dec 03 13:17:47 +0000 2017</t>
  </si>
  <si>
    <t>http://twitter.com/geledes/statuses/937309892079169536</t>
  </si>
  <si>
    <t>{"hashtags":[{"text":"geledes","indices":[65,73]},{"text":"racismo","indices":[74,82]},{"text":"machismo","indices":[83,92]}],"symbols":[],"user_mentions":[],"urls":[{"url":"https://t.co/FEtWFpHNv7","expanded_url":"https://www.geledes.org.br/racismo-e-machismo-saem-do-armario-ante-o-proximo-casamento-real/","display_url":"geledes.org.br/racismo-e-mach…","indices":[93,116]}],"media":[{"id":937309889847791600,"id_str":"937309889847791616","indices":[117,140],"media_url":"http://pbs.twimg.com/media/DQH-YPTWkAAVjRn.jpg","media_url_https":"https://pbs.twimg.com/media/DQH-YPTWkAAVjRn.jpg","url":"https://t.co/S3UGjN3CCS","display_url":"pic.twitter.com/S3UGjN3CCS","expanded_url":"https://twitter.com/geledes/status/937309892079169536/photo/1","type":"photo","sizes":{"medium":{"w":760,"h":428,"resize":"fit"},"thumb":{"w":150,"h":150,"resize":"crop"},"large":{"w":760,"h":428,"resize":"fit"},"small":{"w":680,"h":383,"resize":"fit"}}}]}</t>
  </si>
  <si>
    <t>937309730774581248</t>
  </si>
  <si>
    <t>Yolandaglez4</t>
  </si>
  <si>
    <t>Sun Dec 03 13:17:08 +0000 2017</t>
  </si>
  <si>
    <t>2539647774</t>
  </si>
  <si>
    <t>http://pbs.twimg.com/profile_images/473112841956757504/0r8e0d9h_normal.jpeg</t>
  </si>
  <si>
    <t>http://twitter.com/Yolandaglez4/statuses/937309730774581248</t>
  </si>
  <si>
    <t>937308002935345152</t>
  </si>
  <si>
    <t>Ludmilla fala sobre racismo e critica: “justiça é lenta pra caramba” #geledes #racismo  https://t.co/nU2D4Ymmiy https://t.co/kXspnEIMiC</t>
  </si>
  <si>
    <t>Sun Dec 03 13:10:16 +0000 2017</t>
  </si>
  <si>
    <t>http://twitter.com/geledes/statuses/937308002935345152</t>
  </si>
  <si>
    <t>{"hashtags":[{"text":"geledes","indices":[69,77]},{"text":"racismo","indices":[78,86]}],"symbols":[],"user_mentions":[],"urls":[{"url":"https://t.co/nU2D4Ymmiy","expanded_url":"https://www.geledes.org.br/ludmilla-fala-sobre-racismo-e-critica-justica-e-lenta-pra-caramba/","display_url":"geledes.org.br/ludmilla-fala-…","indices":[88,111]}],"media":[{"id":937308000661987300,"id_str":"937308000661987328","indices":[112,135],"media_url":"http://pbs.twimg.com/media/DQH8qRiW4AASsMB.jpg","media_url_https":"https://pbs.twimg.com/media/DQH8qRiW4AASsMB.jpg","url":"https://t.co/kXspnEIMiC","display_url":"pic.twitter.com/kXspnEIMiC","expanded_url":"https://twitter.com/geledes/status/937308002935345152/photo/1","type":"photo","sizes":{"small":{"w":620,"h":465,"resize":"fit"},"thumb":{"w":150,"h":150,"resize":"crop"},"large":{"w":620,"h":465,"resize":"fit"},"medium":{"w":620,"h":465,"resize":"fit"}}}]}</t>
  </si>
  <si>
    <t>937305561380646912</t>
  </si>
  <si>
    <t>Quantos livros escritos por pessoas negras você já leu? Quantos autores e autoras negras você conhece?
Escritores negros buscam espaço em mercado dominado por brancos
https://t.co/7oBbJPKQjv
#geledes #literatura #racismo https://t.co/jsBTFI8eud</t>
  </si>
  <si>
    <t>Sun Dec 03 13:00:34 +0000 2017</t>
  </si>
  <si>
    <t>http://twitter.com/geledes/statuses/937305561380646912</t>
  </si>
  <si>
    <t>{"hashtags":[{"text":"geledes","indices":[191,199]},{"text":"literatura","indices":[200,211]},{"text":"racismo","indices":[212,220]}],"symbols":[],"user_mentions":[],"urls":[{"url":"https://t.co/7oBbJPKQjv","expanded_url":"http://ow.ly/SgJI50fvGd2","display_url":"ow.ly/SgJI50fvGd2","indices":[167,190]}],"media":[{"id":937305558369165300,"id_str":"937305558369165312","indices":[221,244],"media_url":"http://pbs.twimg.com/media/DQH6cHSX4AAuWCw.jpg","media_url_https":"https://pbs.twimg.com/media/DQH6cHSX4AAuWCw.jpg","url":"https://t.co/jsBTFI8eud","display_url":"pic.twitter.com/jsBTFI8eud","expanded_url":"https://twitter.com/geledes/status/937305561380646912/photo/1","type":"photo","sizes":{"large":{"w":768,"h":512,"resize":"fit"},"thumb":{"w":150,"h":150,"resize":"crop"},"small":{"w":680,"h":453,"resize":"fit"},"medium":{"w":768,"h":512,"resize":"fit"}}}]}</t>
  </si>
  <si>
    <t>937293897075740672</t>
  </si>
  <si>
    <t>Koldobika</t>
  </si>
  <si>
    <t>Sun Dec 03 12:14:13 +0000 2017</t>
  </si>
  <si>
    <t>18730222</t>
  </si>
  <si>
    <t>http://pbs.twimg.com/profile_images/901931068261097472/De_TbrgC_normal.jpg</t>
  </si>
  <si>
    <t xml:space="preserve">Bilbao </t>
  </si>
  <si>
    <t>http://twitter.com/Koldobika/statuses/937293897075740672</t>
  </si>
  <si>
    <t>937290833803530240</t>
  </si>
  <si>
    <t>RovPeter</t>
  </si>
  <si>
    <t>@Racismo @combateracismo #Socialmedia  #RedesSociais reduzem noção de vergonha, diálogo e empatia’, diz psicoterapeuta americano
#Instagram #Facebook #BrunoGagliasso #GiovannaEwbank #DayMcCarthy = #Piranha #Brasileira  #Racismo #Vergonha https://t.co/RB6GZv7KfP https://t.co/rhw09koIPD</t>
  </si>
  <si>
    <t>Sun Dec 03 12:02:03 +0000 2017</t>
  </si>
  <si>
    <t>75499350</t>
  </si>
  <si>
    <t>racismo</t>
  </si>
  <si>
    <t>933459635486560257</t>
  </si>
  <si>
    <t>http://pbs.twimg.com/profile_images/938871875177984000/VZgeApS5_normal.jpg</t>
  </si>
  <si>
    <t>http://twitter.com/RovPeter/statuses/937290833803530240</t>
  </si>
  <si>
    <t>{"hashtags":[{"text":"Socialmedia","indices":[25,37]},{"text":"RedesSociais","indices":[39,52]},{"text":"Instagram","indices":[129,139]},{"text":"Facebook","indices":[140,149]},{"text":"BrunoGagliasso","indices":[150,165]},{"text":"GiovannaEwbank","indices":[166,181]},{"text":"DayMcCarthy","indices":[182,194]},{"text":"Piranha","indices":[197,205]},{"text":"Brasileira","indices":[206,217]},{"text":"Racismo","indices":[219,227]},{"text":"Vergonha","indices":[228,237]}],"symbols":[],"user_mentions":[{"screen_name":"racismo","name":"racismo","id":75499350,"id_str":"75499350","indices":[0,8]},{"screen_name":"combateracismo","name":"Combate Racismo","id":273513557,"id_str":"273513557","indices":[9,24]}],"urls":[{"url":"https://t.co/RB6GZv7KfP","expanded_url":"http://trendmagazine.news/2017/12/social-media-redes-sociais-reduzem-nocao-de-vergonha-dialogo-e-empatia-diz-psicoterapeuta-americano/","display_url":"trendmagazine.news/2017/12/social…","indices":[238,261]}],"media":[{"id":937289805058199600,"id_str":"937289805058199552","indices":[262,285],"media_url":"http://pbs.twimg.com/media/DQHsHJoW0AAuR81.jpg","media_url_https":"https://pbs.twimg.com/media/DQHsHJoW0AAuR81.jpg","url":"https://t.co/rhw09koIPD","display_url":"pic.twitter.com/rhw09koIPD","expanded_url":"https://twitter.com/RovPeter/status/937290833803530240/photo/1","type":"photo","sizes":{"small":{"w":680,"h":388,"resize":"fit"},"medium":{"w":950,"h":542,"resize":"fit"},"thumb":{"w":150,"h":150,"resize":"crop"},"large":{"w":950,"h":542,"resize":"fit"}}}]}</t>
  </si>
  <si>
    <t>937290701485805569</t>
  </si>
  <si>
    <t>Sun Dec 03 12:01:31 +0000 2017</t>
  </si>
  <si>
    <t>http://twitter.com/tamiglitter/statuses/937290701485805569</t>
  </si>
  <si>
    <t>937290263382413312</t>
  </si>
  <si>
    <t>CiCkelly</t>
  </si>
  <si>
    <t>Sun Dec 03 11:59:47 +0000 2017</t>
  </si>
  <si>
    <t>430008952</t>
  </si>
  <si>
    <t>http://pbs.twimg.com/profile_images/925695999233929216/OCY5jr00_normal.jpg</t>
  </si>
  <si>
    <t>http://twitter.com/CiCkelly/statuses/937290263382413312</t>
  </si>
  <si>
    <t>937284101098352640</t>
  </si>
  <si>
    <t>MyLoveFirenze</t>
  </si>
  <si>
    <t>@noticias_cuatro La de mi ciudad dónde está? #racismo</t>
  </si>
  <si>
    <t>Sun Dec 03 11:35:18 +0000 2017</t>
  </si>
  <si>
    <t>58751559</t>
  </si>
  <si>
    <t>noticias_cuatro</t>
  </si>
  <si>
    <t>805854742165524481</t>
  </si>
  <si>
    <t>937267672579846144</t>
  </si>
  <si>
    <t>http://pbs.twimg.com/profile_images/935270813342806016/4EwItJ5P_normal.jpg</t>
  </si>
  <si>
    <t>Aragón, España</t>
  </si>
  <si>
    <t>http://twitter.com/MyLoveFirenze/statuses/937284101098352640</t>
  </si>
  <si>
    <t>{"hashtags":[{"text":"racismo","indices":[45,53]}],"symbols":[],"user_mentions":[{"screen_name":"noticias_cuatro","name":"Noticias Cuatro","id":58751559,"id_str":"58751559","indices":[0,16]}],"urls":[]}</t>
  </si>
  <si>
    <t>937283337143640064</t>
  </si>
  <si>
    <t>bibliotecarioSP</t>
  </si>
  <si>
    <t>Sun Dec 03 11:32:16 +0000 2017</t>
  </si>
  <si>
    <t>136745836</t>
  </si>
  <si>
    <t>http://pbs.twimg.com/profile_images/902658424231604224/XaRX53bg_normal.jpg</t>
  </si>
  <si>
    <t>São Paulo/SP</t>
  </si>
  <si>
    <t>http://twitter.com/bibliotecarioSP/statuses/937283337143640064</t>
  </si>
  <si>
    <t>937283131245285376</t>
  </si>
  <si>
    <t>CassiaVF</t>
  </si>
  <si>
    <t>Sun Dec 03 11:31:27 +0000 2017</t>
  </si>
  <si>
    <t>91357138</t>
  </si>
  <si>
    <t>http://pbs.twimg.com/profile_images/577457491656749056/-_4WfM5u_normal.jpeg</t>
  </si>
  <si>
    <t>Rio RJ</t>
  </si>
  <si>
    <t>http://twitter.com/CassiaVF/statuses/937283131245285376</t>
  </si>
  <si>
    <t>937281746113933312</t>
  </si>
  <si>
    <t>Andresitotti</t>
  </si>
  <si>
    <t>Hilo sobre anuncio en #airbnb #madrid #racismo https://t.co/dIYKs18HwK</t>
  </si>
  <si>
    <t>Sun Dec 03 11:25:56 +0000 2017</t>
  </si>
  <si>
    <t>134431260</t>
  </si>
  <si>
    <t>http://pbs.twimg.com/profile_images/808328697749053440/kKJHMfc9_normal.jpg</t>
  </si>
  <si>
    <t>http://twitter.com/Andresitotti/statuses/937281746113933312</t>
  </si>
  <si>
    <t>{"hashtags":[{"text":"airbnb","indices":[22,29]},{"text":"madrid","indices":[30,37]},{"text":"racismo","indices":[38,46]}],"symbols":[],"user_mentions":[],"urls":[{"url":"https://t.co/dIYKs18HwK","expanded_url":"https://twitter.com/carlos_norteno/status/937280460543152128","display_url":"twitter.com/carlos_norteno…","indices":[47,70]}]}</t>
  </si>
  <si>
    <t>937280460543152128</t>
  </si>
  <si>
    <t>carlos_norteno</t>
  </si>
  <si>
    <t>Lamentablemente este tipo de comentarios siguen a la orden del día. Importantísimo señalarlos y denunciarlos @airbnb_es @Airbnb #Airbnb #racismo #racism https://t.co/80mdmPSlLo</t>
  </si>
  <si>
    <t>Sun Dec 03 11:20:50 +0000 2017</t>
  </si>
  <si>
    <t>833692739334176768</t>
  </si>
  <si>
    <t>http://pbs.twimg.com/profile_images/936532135451774977/IV2y1b9H_normal.jpg</t>
  </si>
  <si>
    <t>http://twitter.com/carlos_norteno/statuses/937280460543152128</t>
  </si>
  <si>
    <t>{"hashtags":[{"text":"Airbnb","indices":[128,135]},{"text":"racismo","indices":[136,144]},{"text":"racism","indices":[145,152]}],"symbols":[],"user_mentions":[{"screen_name":"airbnb_es","name":"Airbnb España","id":308146299,"id_str":"308146299","indices":[109,119]},{"screen_name":"Airbnb","name":"Airbnb","id":17416571,"id_str":"17416571","indices":[120,127]}],"urls":[],"media":[{"id":937280447532453900,"id_str":"937280447532453888","indices":[153,176],"media_url":"http://pbs.twimg.com/media/DQHjmeIXUAAqOq7.jpg","media_url_https":"https://pbs.twimg.com/media/DQHjmeIXUAAqOq7.jpg","url":"https://t.co/80mdmPSlLo","display_url":"pic.twitter.com/80mdmPSlLo","expanded_url":"https://twitter.com/carlos_norteno/status/937280460543152128/photo/1","type":"photo","sizes":{"medium":{"w":675,"h":1200,"resize":"fit"},"small":{"w":383,"h":680,"resize":"fit"},"thumb":{"w":150,"h":150,"resize":"crop"},"large":{"w":1080,"h":1920,"resize":"fit"}}}]}</t>
  </si>
  <si>
    <t>937266260248842241</t>
  </si>
  <si>
    <t>Rosana_Pimkie</t>
  </si>
  <si>
    <t>Sun Dec 03 10:24:24 +0000 2017</t>
  </si>
  <si>
    <t>61335137</t>
  </si>
  <si>
    <t>http://pbs.twimg.com/profile_images/881218439968370689/hfA1jlug_normal.jpg</t>
  </si>
  <si>
    <t>http://twitter.com/Rosana_Pimkie/statuses/937266260248842241</t>
  </si>
  <si>
    <t>937264452772290563</t>
  </si>
  <si>
    <t>JavierALCOBER</t>
  </si>
  <si>
    <t>Sun Dec 03 10:17:13 +0000 2017</t>
  </si>
  <si>
    <t>479480665</t>
  </si>
  <si>
    <t>http://pbs.twimg.com/profile_images/845325192645804033/ensPz2tj_normal.jpg</t>
  </si>
  <si>
    <t>Zaragoza, ARAGÓN, SPAIN.</t>
  </si>
  <si>
    <t>http://twitter.com/JavierALCOBER/statuses/937264452772290563</t>
  </si>
  <si>
    <t>937263944988811264</t>
  </si>
  <si>
    <t>desobdcme</t>
  </si>
  <si>
    <t>Sun Dec 03 10:15:12 +0000 2017</t>
  </si>
  <si>
    <t>2891122990</t>
  </si>
  <si>
    <t>http://pbs.twimg.com/profile_images/574691782329569281/qU84pJ7R_normal.jpeg</t>
  </si>
  <si>
    <t>Iruña</t>
  </si>
  <si>
    <t>http://twitter.com/desobdcme/statuses/937263944988811264</t>
  </si>
  <si>
    <t>937261666944905216</t>
  </si>
  <si>
    <t>Luchandoever</t>
  </si>
  <si>
    <t>RT @iDiarioES: Protesta contra los #CIE y las políticas racistas y represivas del Estado https://t.co/b8RnFzCFsk #racismo https://t.co/n83RWqjDGq</t>
  </si>
  <si>
    <t>Sun Dec 03 10:06:09 +0000 2017</t>
  </si>
  <si>
    <t>801392509339496449</t>
  </si>
  <si>
    <t>http://pbs.twimg.com/profile_images/859221079151267840/LkW1ZLEG_normal.jpg</t>
  </si>
  <si>
    <t>http://twitter.com/Luchandoever/statuses/937261666944905216</t>
  </si>
  <si>
    <t>{"hashtags":[{"text":"CIE","indices":[35,39]},{"text":"racismo","indices":[113,121]}],"symbols":[],"user_mentions":[{"screen_name":"iDiarioES","name":"IzquierdaDiario.es","id":3306969352,"id_str":"3306969352","indices":[3,13]}],"urls":[{"url":"https://t.co/b8RnFzCFsk","expanded_url":"http://www.izquierdadiario.es/Protesta-contra-los-CIE-y-las-politicas-racistas-y-represivas-del-Estado?id_rubrique=2653","display_url":"izquierdadiario.es/Protesta-contr…","indices":[89,112]}]}</t>
  </si>
  <si>
    <t>937261237993426946</t>
  </si>
  <si>
    <t>CRTorg</t>
  </si>
  <si>
    <t>Sun Dec 03 10:04:27 +0000 2017</t>
  </si>
  <si>
    <t>963834030</t>
  </si>
  <si>
    <t>http://pbs.twimg.com/profile_images/857220751845449728/iahegJu7_normal.jpg</t>
  </si>
  <si>
    <t>http://twitter.com/CRTorg/statuses/937261237993426946</t>
  </si>
  <si>
    <t>937258888969285632</t>
  </si>
  <si>
    <t>El auge del #Racismo en nuestra época, un problema que nos debería preocupar a todos https://t.co/6EGG4y9Ty3</t>
  </si>
  <si>
    <t>Sun Dec 03 09:55:07 +0000 2017</t>
  </si>
  <si>
    <t>http://twitter.com/BlogLCU/statuses/937258888969285632</t>
  </si>
  <si>
    <t>{"hashtags":[{"text":"Racismo","indices":[12,20]}],"symbols":[],"user_mentions":[],"urls":[{"url":"https://t.co/6EGG4y9Ty3","expanded_url":"http://goo.gl/zrKnkO?btz14=0955120603","display_url":"goo.gl/zrKnkO?btz14=0…","indices":[85,108]}]}</t>
  </si>
  <si>
    <t>937257093924622336</t>
  </si>
  <si>
    <t>MarlenSocias</t>
  </si>
  <si>
    <t>Sun Dec 03 09:47:59 +0000 2017</t>
  </si>
  <si>
    <t>4732407095</t>
  </si>
  <si>
    <t>http://pbs.twimg.com/profile_images/836181726670041089/ZFUk6Fe__normal.jpg</t>
  </si>
  <si>
    <t>http://twitter.com/MarlenSocias/statuses/937257093924622336</t>
  </si>
  <si>
    <t>937247533742608384</t>
  </si>
  <si>
    <t>DesengaLpez</t>
  </si>
  <si>
    <t>Sun Dec 03 09:09:59 +0000 2017</t>
  </si>
  <si>
    <t>1160104423</t>
  </si>
  <si>
    <t>http://pbs.twimg.com/profile_images/932884738532134912/ggzJVM9L_normal.jpg</t>
  </si>
  <si>
    <t>http://twitter.com/DesengaLpez/statuses/937247533742608384</t>
  </si>
  <si>
    <t>937246500480016384</t>
  </si>
  <si>
    <t>jmctsoundsprd</t>
  </si>
  <si>
    <t>Sun Dec 03 09:05:53 +0000 2017</t>
  </si>
  <si>
    <t>2192278646</t>
  </si>
  <si>
    <t>http://pbs.twimg.com/profile_images/926170320737841152/elRuKqkK_normal.jpg</t>
  </si>
  <si>
    <t>(Iruña-Navarra)</t>
  </si>
  <si>
    <t>http://twitter.com/jmctsoundsprd/statuses/937246500480016384</t>
  </si>
  <si>
    <t>937246451364712448</t>
  </si>
  <si>
    <t>Sun Dec 03 09:05:41 +0000 2017</t>
  </si>
  <si>
    <t>http://twitter.com/psimoneasp/statuses/937246451364712448</t>
  </si>
  <si>
    <t>937246194157355008</t>
  </si>
  <si>
    <t>MdM_Navarra</t>
  </si>
  <si>
    <t>Sun Dec 03 09:04:40 +0000 2017</t>
  </si>
  <si>
    <t>2687619536</t>
  </si>
  <si>
    <t>http://pbs.twimg.com/profile_images/902104226041659393/7VGUWBYH_normal.jpg</t>
  </si>
  <si>
    <t>Navarra</t>
  </si>
  <si>
    <t>http://twitter.com/MdM_Navarra/statuses/937246194157355008</t>
  </si>
  <si>
    <t>937246015475912704</t>
  </si>
  <si>
    <t>SOSracismoNafar</t>
  </si>
  <si>
    <t>#Racismo #Libia
¿Dónde está Naciones Unidas?
DDHH #vergUEnza https://t.co/d7ixkhFrnN</t>
  </si>
  <si>
    <t>Sun Dec 03 09:03:57 +0000 2017</t>
  </si>
  <si>
    <t>1058922739</t>
  </si>
  <si>
    <t>http://pbs.twimg.com/profile_images/3061473567/e87b6cd2aca992031c4d72bd114306b5_normal.jpeg</t>
  </si>
  <si>
    <t>http://twitter.com/SOSracismoNafar/statuses/937246015475912704</t>
  </si>
  <si>
    <t>{"hashtags":[{"text":"Racismo","indices":[0,8]},{"text":"Libia","indices":[9,15]},{"text":"vergUEnza","indices":[50,60]}],"symbols":[],"user_mentions":[],"urls":[{"url":"https://t.co/d7ixkhFrnN","expanded_url":"https://twitter.com/MdM_Navarra/status/937244441106046977","display_url":"twitter.com/MdM_Navarra/st…","indices":[61,84]}]}</t>
  </si>
  <si>
    <t>937239288542089216</t>
  </si>
  <si>
    <t>EdithGonzalezMx</t>
  </si>
  <si>
    <t>Sun Dec 03 08:37:14 +0000 2017</t>
  </si>
  <si>
    <t>242014001</t>
  </si>
  <si>
    <t>http://pbs.twimg.com/profile_images/921033868504788994/Fh2pWs9W_normal.jpg</t>
  </si>
  <si>
    <t>http://twitter.com/EdithGonzalezMx/statuses/937239288542089216</t>
  </si>
  <si>
    <t>937203691848978432</t>
  </si>
  <si>
    <t>MansuetoJuliana</t>
  </si>
  <si>
    <t>@minsaude Façam logo um hospital só para os negros SUS ...  Façam um shopping só para negros,vem com esse papo de racistas. Propaganda muito mal elaborada. #Racismo @psicoeliana  ótimas respostas!!!!  Parabéns</t>
  </si>
  <si>
    <t>Sun Dec 03 06:15:47 +0000 2017</t>
  </si>
  <si>
    <t>932597006584999936</t>
  </si>
  <si>
    <t>http://pbs.twimg.com/profile_images/937880609694904320/E1pDyjpX_normal.jpg</t>
  </si>
  <si>
    <t>Nova Lima, Brasil</t>
  </si>
  <si>
    <t>http://twitter.com/MansuetoJuliana/statuses/937203691848978432</t>
  </si>
  <si>
    <t>{"hashtags":[{"text":"Racismo","indices":[156,164]}],"symbols":[],"user_mentions":[{"screen_name":"minsaude","name":"Ministério da Saúde","id":37717107,"id_str":"37717107","indices":[0,9]},{"screen_name":"psicoeliana","name":"Eliana Benedetti","id":65703250,"id_str":"65703250","indices":[165,177]}],"urls":[]}</t>
  </si>
  <si>
    <t>937193683912482817</t>
  </si>
  <si>
    <t>DanyDanrey</t>
  </si>
  <si>
    <t>Sun Dec 03 05:36:01 +0000 2017</t>
  </si>
  <si>
    <t>861285452711682054</t>
  </si>
  <si>
    <t>http://pbs.twimg.com/profile_images/865546885724950530/oO969XhR_normal.jpg</t>
  </si>
  <si>
    <t>http://twitter.com/DanyDanrey/statuses/937193683912482817</t>
  </si>
  <si>
    <t>937187174050619392</t>
  </si>
  <si>
    <t>anarossetti1</t>
  </si>
  <si>
    <t>RT @patriciasimon: De verdad que no tenemos ni idea de lo impregnado que está el #racismo en nuestra sociedad. https://t.co/V9rplM2WXv</t>
  </si>
  <si>
    <t>Sun Dec 03 05:10:09 +0000 2017</t>
  </si>
  <si>
    <t>574028055</t>
  </si>
  <si>
    <t>http://pbs.twimg.com/profile_images/881815626360246272/itZ8q_xf_normal.jpg</t>
  </si>
  <si>
    <t>madrid</t>
  </si>
  <si>
    <t>http://twitter.com/anarossetti1/statuses/937187174050619392</t>
  </si>
  <si>
    <t>{"hashtags":[{"text":"racismo","indices":[81,89]}],"symbols":[],"user_mentions":[{"screen_name":"patriciasimon","name":"patriciasimon","id":15523695,"id_str":"15523695","indices":[3,17]}],"urls":[{"url":"https://t.co/V9rplM2WXv","expanded_url":"https://twitter.com/Miquel_R/status/936886670040764417","display_url":"twitter.com/Miquel_R/statu…","indices":[111,134]}]}</t>
  </si>
  <si>
    <t>937162140523384833</t>
  </si>
  <si>
    <t>"Raiele Costa acusa o cantor de fingir ter espetado sua mão no cabelo dela durante um intervalo de gravação de um clipe" #Racismo
https://t.co/0z44CuUyFG</t>
  </si>
  <si>
    <t>Sun Dec 03 03:30:40 +0000 2017</t>
  </si>
  <si>
    <t>http://twitter.com/revoltapreta/statuses/937162140523384833</t>
  </si>
  <si>
    <t>{"hashtags":[{"text":"Racismo","indices":[121,129]}],"symbols":[],"user_mentions":[],"urls":[{"url":"https://t.co/0z44CuUyFG","expanded_url":"http://midianews.com.br/variedades/modelo-negra-acusa-livinho-de-racismo-em-gravacao/313004","display_url":"midianews.com.br/variedades/mod…","indices":[130,153]}]}</t>
  </si>
  <si>
    <t>937152919513780224</t>
  </si>
  <si>
    <t>Carlosglz28</t>
  </si>
  <si>
    <t>@xAnnaDv_ #Racismo</t>
  </si>
  <si>
    <t>Sun Dec 03 02:54:02 +0000 2017</t>
  </si>
  <si>
    <t>3303249746</t>
  </si>
  <si>
    <t>xAnnaDv_</t>
  </si>
  <si>
    <t>4616056754</t>
  </si>
  <si>
    <t>937125131641671680</t>
  </si>
  <si>
    <t>http://pbs.twimg.com/profile_images/922627940499804160/1v78ua2I_normal.jpg</t>
  </si>
  <si>
    <t>http://twitter.com/Carlosglz28/statuses/937152919513780224</t>
  </si>
  <si>
    <t>{"hashtags":[{"text":"Racismo","indices":[10,18]}],"symbols":[],"user_mentions":[{"screen_name":"xAnnaDv_","name":"Anna❤️","id":3303249746,"id_str":"3303249746","indices":[0,9]}],"urls":[]}</t>
  </si>
  <si>
    <t>937144635742306304</t>
  </si>
  <si>
    <t>Lvv72</t>
  </si>
  <si>
    <t>Una notable lección de humildad y humanidad. #Racismo https://t.co/aNrAbRQOOz</t>
  </si>
  <si>
    <t>Sun Dec 03 02:21:07 +0000 2017</t>
  </si>
  <si>
    <t>107185973</t>
  </si>
  <si>
    <t>http://pbs.twimg.com/profile_images/917737541423550465/WEzN9_99_normal.jpg</t>
  </si>
  <si>
    <t>http://twitter.com/Lvv72/statuses/937144635742306304</t>
  </si>
  <si>
    <t>{"hashtags":[{"text":"Racismo","indices":[45,53]}],"symbols":[],"user_mentions":[],"urls":[{"url":"https://t.co/aNrAbRQOOz","expanded_url":"https://twitter.com/oldpicsarchive/status/937135305035079680","display_url":"twitter.com/oldpicsarchive…","indices":[54,77]}]}</t>
  </si>
  <si>
    <t>937143476499738624</t>
  </si>
  <si>
    <t>Elidra3</t>
  </si>
  <si>
    <t>RT @juremawerneck: Lutar contra o #racismo sempre! Supermercado terá de pagar multa por constranger criança negra a comprovar compras https://t.co/Ae4KSGtjt7</t>
  </si>
  <si>
    <t>Sun Dec 03 02:16:30 +0000 2017</t>
  </si>
  <si>
    <t>70836640</t>
  </si>
  <si>
    <t>http://pbs.twimg.com/profile_images/919320176553807872/Wq3zYQK5_normal.jpg</t>
  </si>
  <si>
    <t>http://twitter.com/Elidra3/statuses/937143476499738624</t>
  </si>
  <si>
    <t>{"hashtags":[{"text":"racismo","indices":[34,42]}],"symbols":[],"user_mentions":[{"screen_name":"juremawerneck","name":"Jurema Werneck","id":250300727,"id_str":"250300727","indices":[3,17]}],"urls":[]}</t>
  </si>
  <si>
    <t>937140607713185792</t>
  </si>
  <si>
    <t>El #Racismo NO es una moda, pero está de vuelta y con fuerza https://t.co/d2I9Ou8noO</t>
  </si>
  <si>
    <t>Sun Dec 03 02:05:06 +0000 2017</t>
  </si>
  <si>
    <t>http://twitter.com/LacuadraU/statuses/937140607713185792</t>
  </si>
  <si>
    <t>{"hashtags":[{"text":"Racismo","indices":[3,11]}],"symbols":[],"user_mentions":[],"urls":[{"url":"https://t.co/d2I9Ou8noO","expanded_url":"http://goo.gl/zrKnkO?btz8=0205120603","display_url":"goo.gl/zrKnkO?btz8=02…","indices":[61,84]}]}</t>
  </si>
  <si>
    <t>937140603980263424</t>
  </si>
  <si>
    <t>El #Racismo NO es una moda, pero está de vuelta y con fuerza https://t.co/AyGpHce3lu</t>
  </si>
  <si>
    <t>Sun Dec 03 02:05:05 +0000 2017</t>
  </si>
  <si>
    <t>http://twitter.com/CuadraUni/statuses/937140603980263424</t>
  </si>
  <si>
    <t>{"hashtags":[{"text":"Racismo","indices":[3,11]}],"symbols":[],"user_mentions":[],"urls":[{"url":"https://t.co/AyGpHce3lu","expanded_url":"http://goo.gl/zrKnkO?btz89=0205120603","display_url":"goo.gl/zrKnkO?btz89=0…","indices":[61,84]}]}</t>
  </si>
  <si>
    <t>937140599823663104</t>
  </si>
  <si>
    <t>El #Racismo NO es una moda, pero está de vuelta y con fuerza https://t.co/Ha2jR6I2sM</t>
  </si>
  <si>
    <t>Sun Dec 03 02:05:04 +0000 2017</t>
  </si>
  <si>
    <t>http://twitter.com/SomosLCU/statuses/937140599823663104</t>
  </si>
  <si>
    <t>{"hashtags":[{"text":"Racismo","indices":[3,11]}],"symbols":[],"user_mentions":[],"urls":[{"url":"https://t.co/Ha2jR6I2sM","expanded_url":"http://goo.gl/zrKnkO","display_url":"goo.gl/zrKnkO","indices":[61,84]}]}</t>
  </si>
  <si>
    <t>937135812331831297</t>
  </si>
  <si>
    <t>vidanaarte</t>
  </si>
  <si>
    <t>Sun Dec 03 01:46:03 +0000 2017</t>
  </si>
  <si>
    <t>2552731302</t>
  </si>
  <si>
    <t>http://pbs.twimg.com/profile_images/859552006700183558/ke5eROHm_normal.jpg</t>
  </si>
  <si>
    <t>http://twitter.com/vidanaarte/statuses/937135812331831297</t>
  </si>
  <si>
    <t>937130440812646401</t>
  </si>
  <si>
    <t>26. En México existen 7 millones de indígenas y 450 mil afromexicanos, que por su raza o color de piel son discriminados en nuestro país. @ideasenelcole #racismo</t>
  </si>
  <si>
    <t>Sun Dec 03 01:24:42 +0000 2017</t>
  </si>
  <si>
    <t>http://twitter.com/MFernandaBojor1/statuses/937130440812646401</t>
  </si>
  <si>
    <t>{"hashtags":[{"text":"racismo","indices":[153,161]}],"symbols":[],"user_mentions":[{"screen_name":"ideasenelcole","name":"Ideas en el ColeMex","id":2835953875,"id_str":"2835953875","indices":[138,152]}],"urls":[]}</t>
  </si>
  <si>
    <t>937129632159199233</t>
  </si>
  <si>
    <t>Guilher94191388</t>
  </si>
  <si>
    <t>Eu tava discutindo sobre como falta representatividade de negros no universo dos heróis, e essa mulher comentou isso, prefiro acreditar q isso foi só uma coisa pela idade dela q ela não deve saber mexer no celular. #racismo https://t.co/Nss1B2LUhn</t>
  </si>
  <si>
    <t>Sun Dec 03 01:21:29 +0000 2017</t>
  </si>
  <si>
    <t>707115927725326337</t>
  </si>
  <si>
    <t>http://pbs.twimg.com/profile_images/939848174574940170/WHcJizg5_normal.jpg</t>
  </si>
  <si>
    <t>Brumado, Brasil</t>
  </si>
  <si>
    <t>http://twitter.com/Guilher94191388/statuses/937129632159199233</t>
  </si>
  <si>
    <t>{"hashtags":[{"text":"racismo","indices":[215,223]}],"symbols":[],"user_mentions":[],"urls":[],"media":[{"id":937129602761322500,"id_str":"937129602761322497","indices":[224,247],"media_url":"http://pbs.twimg.com/media/DQFaaJkXcAE_U8p.jpg","media_url_https":"https://pbs.twimg.com/media/DQFaaJkXcAE_U8p.jpg","url":"https://t.co/Nss1B2LUhn","display_url":"pic.twitter.com/Nss1B2LUhn","expanded_url":"https://twitter.com/Guilher94191388/status/937129632159199233/photo/1","type":"photo","sizes":{"small":{"w":383,"h":680,"resize":"fit"},"medium":{"w":640,"h":1136,"resize":"fit"},"thumb":{"w":150,"h":150,"resize":"crop"},"large":{"w":640,"h":1136,"resize":"fit"}}}]}</t>
  </si>
  <si>
    <t>937126492064157696</t>
  </si>
  <si>
    <t>ricvenus</t>
  </si>
  <si>
    <t>Meu insta gente #instagramposts #anotado #recado #racismo #feminist #diversidade https://t.co/4VoOw0DeLg</t>
  </si>
  <si>
    <t>Sun Dec 03 01:09:01 +0000 2017</t>
  </si>
  <si>
    <t>2502246782</t>
  </si>
  <si>
    <t>http://pbs.twimg.com/profile_images/935204759514025984/g42eXH_R_normal.jpg</t>
  </si>
  <si>
    <t>http://twitter.com/ricvenus/statuses/937126492064157696</t>
  </si>
  <si>
    <t>{"hashtags":[{"text":"instagramposts","indices":[16,31]},{"text":"anotado","indices":[32,40]},{"text":"recado","indices":[41,48]},{"text":"racismo","indices":[49,57]},{"text":"feminist","indices":[58,67]},{"text":"diversidade","indices":[68,80]}],"symbols":[],"user_mentions":[],"urls":[],"media":[{"id":937126473974140900,"id_str":"937126473974140928","indices":[81,104],"media_url":"http://pbs.twimg.com/media/DQFXkB7X0AAJ2mD.jpg","media_url_https":"https://pbs.twimg.com/media/DQFXkB7X0AAJ2mD.jpg","url":"https://t.co/4VoOw0DeLg","display_url":"pic.twitter.com/4VoOw0DeLg","expanded_url":"https://twitter.com/ricvenus/status/937126492064157696/photo/1","type":"photo","sizes":{"medium":{"w":912,"h":1200,"resize":"fit"},"thumb":{"w":150,"h":150,"resize":"crop"},"large":{"w":1080,"h":1421,"resize":"fit"},"small":{"w":517,"h":680,"resize":"fit"}}}]}</t>
  </si>
  <si>
    <t>937109280431509505</t>
  </si>
  <si>
    <t>Lutar contra o #racismo sempre! Supermercado terá de pagar multa por constranger criança negra a comprovar compras https://t.co/Ae4KSGtjt7</t>
  </si>
  <si>
    <t>Sun Dec 03 00:00:37 +0000 2017</t>
  </si>
  <si>
    <t>http://twitter.com/juremawerneck/statuses/937109280431509505</t>
  </si>
  <si>
    <t>{"hashtags":[{"text":"racismo","indices":[15,23]}],"symbols":[],"user_mentions":[],"urls":[{"url":"https://t.co/Ae4KSGtjt7","expanded_url":"https://glo.bo/2iecGq2","display_url":"glo.bo/2iecGq2","indices":[115,138]}]}</t>
  </si>
  <si>
    <t>937106630046515201</t>
  </si>
  <si>
    <t>El #Racismo NO es una moda, pero está de vuelta y con fuerza https://t.co/VDQual9yBd</t>
  </si>
  <si>
    <t>Sat Dec 02 23:50:05 +0000 2017</t>
  </si>
  <si>
    <t>http://twitter.com/BlogLCU/statuses/937106630046515201</t>
  </si>
  <si>
    <t>{"hashtags":[{"text":"Racismo","indices":[3,11]}],"symbols":[],"user_mentions":[],"urls":[{"url":"https://t.co/VDQual9yBd","expanded_url":"http://goo.gl/zrKnkO?btz24=2350120602","display_url":"goo.gl/zrKnkO?btz24=2…","indices":[61,84]}]}</t>
  </si>
  <si>
    <t>937092950332444673</t>
  </si>
  <si>
    <t>marcont_ruben</t>
  </si>
  <si>
    <t>Sat Dec 02 22:55:44 +0000 2017</t>
  </si>
  <si>
    <t>825126931381182466</t>
  </si>
  <si>
    <t>http://pbs.twimg.com/profile_images/826442431230980096/TBsNmC1b_normal.jpg</t>
  </si>
  <si>
    <t>Querétaro, Torreón y Monterrey</t>
  </si>
  <si>
    <t>http://twitter.com/marcont_ruben/statuses/937092950332444673</t>
  </si>
  <si>
    <t>937083221912715264</t>
  </si>
  <si>
    <t>agudinoflores</t>
  </si>
  <si>
    <t>RT @0ctubr3r0j02012: #Venezuela #N3302dic #Racismo #Xenofobia #Discriminación @garciabanchs https://t.co/GXxrLYOCbn</t>
  </si>
  <si>
    <t>Sat Dec 02 22:17:04 +0000 2017</t>
  </si>
  <si>
    <t>188905749</t>
  </si>
  <si>
    <t>http://pbs.twimg.com/profile_images/915678557631913990/vAfTzpms_normal.jpg</t>
  </si>
  <si>
    <t>Maracay, Venezuela</t>
  </si>
  <si>
    <t>http://twitter.com/agudinoflores/statuses/937083221912715264</t>
  </si>
  <si>
    <t>{"hashtags":[{"text":"Venezuela","indices":[21,31]},{"text":"N3302dic","indices":[32,41]},{"text":"Racismo","indices":[42,50]},{"text":"Xenofobia","indices":[51,61]},{"text":"Discriminación","indices":[62,77]}],"symbols":[],"user_mentions":[{"screen_name":"0ctubr3r0j02012","name":"Octubre CON TARECK","id":51790983,"id_str":"51790983","indices":[3,19]},{"screen_name":"garciabanchs","name":"Ángel García Banchs","id":92376011,"id_str":"92376011","indices":[78,91]}],"urls":[],"media":[{"id":936922643877580800,"id_str":"936922643877580800","indices":[92,115],"media_url":"http://pbs.twimg.com/media/DQCeLjpX0AAQrz1.jpg","media_url_https":"https://pbs.twimg.com/media/DQCeLjpX0AAQrz1.jpg","url":"https://t.co/GXxrLYOCbn","display_url":"pic.twitter.com/GXxrLYOCbn","expanded_url":"https://twitter.com/0ctubr3r0j02012/status/936922667684204544/photo/1","type":"photo","sizes":{"medium":{"w":1200,"h":1200,"resize":"fit"},"large":{"w":2048,"h":2048,"resize":"fit"},"small":{"w":680,"h":680,"resize":"fit"},"thumb":{"w":150,"h":150,"resize":"crop"}},"source_status_id":936922667684204500,"source_status_id_str":"936922667684204544","source_user_id":51790983,"source_user_id_str":"51790983"}]}</t>
  </si>
  <si>
    <t>937079926729203712</t>
  </si>
  <si>
    <t>RT @HelenKSanchez: Pues yo sí agradezco ser distinta a usted, en pensamiento, cultura  y color. #Racist #racismo #Germany #Racism #out 🇨🇴🇩🇪❤</t>
  </si>
  <si>
    <t>Sat Dec 02 22:03:59 +0000 2017</t>
  </si>
  <si>
    <t>http://twitter.com/jaidanmaries/statuses/937079926729203712</t>
  </si>
  <si>
    <t>{"hashtags":[{"text":"Racist","indices":[96,103]},{"text":"racismo","indices":[104,112]},{"text":"Germany","indices":[113,121]},{"text":"Racism","indices":[122,129]},{"text":"out","indices":[130,134]}],"symbols":[],"user_mentions":[{"screen_name":"HelenKSanchez","name":"Kathalina","id":237415105,"id_str":"237415105","indices":[3,17]}],"urls":[]}</t>
  </si>
  <si>
    <t>937074575824904196</t>
  </si>
  <si>
    <t>HelenKSanchez</t>
  </si>
  <si>
    <t>Pues yo sí agradezco ser distinta a usted, en pensamiento, cultura  y color. #Racist #racismo #Germany #Racism #out 🇨🇴🇩🇪❤</t>
  </si>
  <si>
    <t>Sat Dec 02 21:42:43 +0000 2017</t>
  </si>
  <si>
    <t>237415105</t>
  </si>
  <si>
    <t>http://pbs.twimg.com/profile_images/645023150065983488/XDq7MAL9_normal.jpg</t>
  </si>
  <si>
    <t>http://twitter.com/HelenKSanchez/statuses/937074575824904196</t>
  </si>
  <si>
    <t>{"hashtags":[{"text":"Racist","indices":[77,84]},{"text":"racismo","indices":[85,93]},{"text":"Germany","indices":[94,102]},{"text":"Racism","indices":[103,110]},{"text":"out","indices":[111,115]}],"symbols":[],"user_mentions":[],"urls":[]}</t>
  </si>
  <si>
    <t>937063839434182656</t>
  </si>
  <si>
    <t>PoltronaPop</t>
  </si>
  <si>
    <t>Mais um filme sobre o #racismo pronto para concorrer a #Oscars. O elenco é ótimo... #Mudbound 👒🎩
#JasonClarke... https://t.co/OatgbpedeC</t>
  </si>
  <si>
    <t>Sat Dec 02 21:00:03 +0000 2017</t>
  </si>
  <si>
    <t>903938786</t>
  </si>
  <si>
    <t>http://pbs.twimg.com/profile_images/378800000468780462/8d66b2cf74136b8cb27813850cdd76c1_normal.jpeg</t>
  </si>
  <si>
    <t>http://twitter.com/PoltronaPop/statuses/937063839434182656</t>
  </si>
  <si>
    <t>{"hashtags":[{"text":"racismo","indices":[22,30]},{"text":"Oscars","indices":[55,62]},{"text":"Mudbound","indices":[84,93]},{"text":"JasonClarke","indices":[98,110]}],"symbols":[],"user_mentions":[],"urls":[{"url":"https://t.co/OatgbpedeC","expanded_url":"http://fb.me/26shGXy5W","display_url":"fb.me/26shGXy5W","indices":[114,137]}]}</t>
  </si>
  <si>
    <t>937056055393169413</t>
  </si>
  <si>
    <t>perosigovivo</t>
  </si>
  <si>
    <t>@GLlamazares Para que haya pobreza unos tienen que crearla y otros que soportarla.
Sabemos cómo se crea pero parece que olvidamos cómo se soporta.
Con #nacionalismo, #populismo, #racismo y #xenofobia nos enfrentan para hacerla soportable. Y a veces hasta la olvidamos.</t>
  </si>
  <si>
    <t>Sat Dec 02 20:29:07 +0000 2017</t>
  </si>
  <si>
    <t>301388743</t>
  </si>
  <si>
    <t>GLlamazares</t>
  </si>
  <si>
    <t>2622727042</t>
  </si>
  <si>
    <t>936983328846172161</t>
  </si>
  <si>
    <t>http://pbs.twimg.com/profile_images/915553479682330624/-UCFMDM0_normal.jpg</t>
  </si>
  <si>
    <t>Europa</t>
  </si>
  <si>
    <t>http://twitter.com/perosigovivo/statuses/937056055393169413</t>
  </si>
  <si>
    <t>{"hashtags":[{"text":"nacionalismo","indices":[153,166]},{"text":"populismo","indices":[168,178]},{"text":"racismo","indices":[180,188]},{"text":"xenofobia","indices":[191,201]}],"symbols":[],"user_mentions":[{"screen_name":"GLlamazares","name":"Gaspar Llamazares","id":301388743,"id_str":"301388743","indices":[0,12]}],"urls":[]}</t>
  </si>
  <si>
    <t>937051441595809798</t>
  </si>
  <si>
    <t>Sat Dec 02 20:10:47 +0000 2017</t>
  </si>
  <si>
    <t>http://twitter.com/MdM_Navarra/statuses/937051441595809798</t>
  </si>
  <si>
    <t>937049121663475713</t>
  </si>
  <si>
    <t>redpublikano</t>
  </si>
  <si>
    <t>¿#Raza catalana? #Vergüenza histórica? ¿#Nacionalismo histórico? ¿#Racismo? Más #chuches para la afición https://t.co/i9BCkuOdNH ¿#Churras? ¿#Merinas? ¡A #Belén #pastores! #Manipulación #Confrontación El #Espectáculo continúa, ¿habrá que pagar (también) al salir? #21D #Cataluña</t>
  </si>
  <si>
    <t>Sat Dec 02 20:01:34 +0000 2017</t>
  </si>
  <si>
    <t>2353022228</t>
  </si>
  <si>
    <t>http://pbs.twimg.com/profile_images/436450658569306113/tW0yCsAs_normal.jpeg</t>
  </si>
  <si>
    <t>http://twitter.com/redpublikano/statuses/937049121663475713</t>
  </si>
  <si>
    <t>{"hashtags":[{"text":"Raza","indices":[1,6]},{"text":"Vergüenza","indices":[17,27]},{"text":"Nacionalismo","indices":[40,53]},{"text":"Racismo","indices":[66,74]},{"text":"chuches","indices":[80,88]},{"text":"Churras","indices":[130,138]},{"text":"Merinas","indices":[141,149]},{"text":"Belén","indices":[154,160]},{"text":"pastores","indices":[161,170]},{"text":"Manipulación","indices":[172,185]},{"text":"Confrontación","indices":[186,200]},{"text":"Espectáculo","indices":[204,216]},{"text":"21D","indices":[264,268]},{"text":"Cataluña","indices":[269,278]}],"symbols":[],"user_mentions":[],"urls":[{"url":"https://t.co/i9BCkuOdNH","expanded_url":"https://elpais.com/elpais/2017/12/01/ciencia/1512149485_114660.html?id_externo_rsoc=TW_CC","display_url":"elpais.com/elpais/2017/12…","indices":[105,128]}]}</t>
  </si>
  <si>
    <t>937039292207173634</t>
  </si>
  <si>
    <t>patriciasimon</t>
  </si>
  <si>
    <t>De verdad que no tenemos ni idea de lo impregnado que está el #racismo en nuestra sociedad. https://t.co/V9rplM2WXv</t>
  </si>
  <si>
    <t>Sat Dec 02 19:22:31 +0000 2017</t>
  </si>
  <si>
    <t>15523695</t>
  </si>
  <si>
    <t>http://pbs.twimg.com/profile_images/554416153456422913/ne0ocbp7_normal.jpeg</t>
  </si>
  <si>
    <t>Asturias</t>
  </si>
  <si>
    <t>http://twitter.com/patriciasimon/statuses/937039292207173634</t>
  </si>
  <si>
    <t>{"hashtags":[{"text":"racismo","indices":[62,70]}],"symbols":[],"user_mentions":[],"urls":[{"url":"https://t.co/V9rplM2WXv","expanded_url":"https://twitter.com/Miquel_R/status/936886670040764417","display_url":"twitter.com/Miquel_R/statu…","indices":[92,115]}]}</t>
  </si>
  <si>
    <t>937038383343423488</t>
  </si>
  <si>
    <t>alepdlr</t>
  </si>
  <si>
    <t>Sat Dec 02 19:18:54 +0000 2017</t>
  </si>
  <si>
    <t>1084300172</t>
  </si>
  <si>
    <t>http://pbs.twimg.com/profile_images/931313065521532928/y_kfI5zx_normal.jpg</t>
  </si>
  <si>
    <t>http://twitter.com/alepdlr/statuses/937038383343423488</t>
  </si>
  <si>
    <t>937027783582208000</t>
  </si>
  <si>
    <t>FlipasGAM</t>
  </si>
  <si>
    <t>Estamos a tope, ayer dos compas en la @revoldelirante, hablando del derecho a la locura. Hoy en el #Festivarte, #CulturasContraElRacismo.
Juntándonos con otras y construyendo comunidad.
El #racismo ataca nuestra #saludmental. https://t.co/iKNyKVJBjO</t>
  </si>
  <si>
    <t>Sat Dec 02 18:36:47 +0000 2017</t>
  </si>
  <si>
    <t>850470423900954628</t>
  </si>
  <si>
    <t>http://pbs.twimg.com/profile_images/876743296009285633/3p8_TwZQ_normal.jpg</t>
  </si>
  <si>
    <t>http://twitter.com/FlipasGAM/statuses/937027783582208000</t>
  </si>
  <si>
    <t>{"hashtags":[{"text":"Festivarte","indices":[99,110]},{"text":"CulturasContraElRacismo","indices":[112,136]},{"text":"racismo","indices":[189,197]},{"text":"saludmental","indices":[212,224]}],"symbols":[],"user_mentions":[{"screen_name":"revoldelirante","name":"revoluciondelirante","id":316502202,"id_str":"316502202","indices":[38,53]}],"urls":[],"media":[{"id":937027586907140100,"id_str":"937027586907140097","indices":[226,249],"media_url":"http://pbs.twimg.com/ext_tw_video_thumb/937027586907140097/pu/img/uuDrjXAuLqm38HXP.jpg","media_url_https":"https://pbs.twimg.com/ext_tw_video_thumb/937027586907140097/pu/img/uuDrjXAuLqm38HXP.jpg","url":"https://t.co/iKNyKVJBjO","display_url":"pic.twitter.com/iKNyKVJBjO","expanded_url":"https://twitter.com/FlipasGAM/status/937027783582208000/video/1","type":"photo","sizes":{"medium":{"w":640,"h":352,"resize":"fit"},"small":{"w":640,"h":352,"resize":"fit"},"large":{"w":640,"h":352,"resize":"fit"},"thumb":{"w":150,"h":150,"resize":"crop"}}}]}</t>
  </si>
  <si>
    <t>937019459067371520</t>
  </si>
  <si>
    <t>RT @maistvanjr: if you and your people are terrorized by the people whose babies 
you deliver, it at least crosses your mind how humane it would be 
to kill those babies before they can act out their racist indoctrination 
#BlackLivesMatter #Racist #racism #racisme #racismo…</t>
  </si>
  <si>
    <t>Sat Dec 02 18:03:42 +0000 2017</t>
  </si>
  <si>
    <t>http://twitter.com/jaidanmaries/statuses/937019459067371520</t>
  </si>
  <si>
    <t>{"hashtags":[{"text":"BlackLivesMatter","indices":[224,241]},{"text":"Racist","indices":[242,249]},{"text":"racism","indices":[250,257]},{"text":"racisme","indices":[258,266]},{"text":"racismo","indices":[267,275]}],"symbols":[],"user_mentions":[{"screen_name":"maistvanjr","name":"M. A. Istvan Jr.","id":2800225416,"id_str":"2800225416","indices":[3,14]}],"urls":[]}</t>
  </si>
  <si>
    <t>937014270260326401</t>
  </si>
  <si>
    <t>maistvanjr</t>
  </si>
  <si>
    <t>if you and your people are terrorized by the people whose babies 
you deliver, it at least crosses your mind how humane it would be 
to kill those babies before they can act out their racist indoctrination 
#BlackLivesMatter #Racist #racism #racisme #racismo #Terrorism #poem</t>
  </si>
  <si>
    <t>Sat Dec 02 17:43:05 +0000 2017</t>
  </si>
  <si>
    <t>2800225416</t>
  </si>
  <si>
    <t>http://pbs.twimg.com/profile_images/877955012386750464/vjbpooWd_normal.jpg</t>
  </si>
  <si>
    <t>Austin, TX</t>
  </si>
  <si>
    <t>http://twitter.com/maistvanjr/statuses/937014270260326401</t>
  </si>
  <si>
    <t>{"hashtags":[{"text":"BlackLivesMatter","indices":[208,225]},{"text":"Racist","indices":[226,233]},{"text":"racism","indices":[234,241]},{"text":"racisme","indices":[242,250]},{"text":"racismo","indices":[251,259]},{"text":"Terrorism","indices":[260,270]},{"text":"poem","indices":[271,276]}],"symbols":[],"user_mentions":[],"urls":[]}</t>
  </si>
  <si>
    <t>937011882191392768</t>
  </si>
  <si>
    <t>Sos_Arrazakeria</t>
  </si>
  <si>
    <t>RT @Nsimalen: #Racismo y #machismomata &amp;gt;&amp;gt; Report y Block, gracias @esracismosos @sosracismomad @SOSRacismoFede @SOSRacis @Sos_Arrazakeria @SosGalicia @SOSracismoNafar @mohagerehou @luciambomio @Sally_Aisa @Machisstometro @luciambomio @afroKwanzaa @afroibam https://t.co/vLiFkdJKpG</t>
  </si>
  <si>
    <t>Sat Dec 02 17:33:36 +0000 2017</t>
  </si>
  <si>
    <t>86276512</t>
  </si>
  <si>
    <t>http://pbs.twimg.com/profile_images/755741983868612609/j7Z6gLCo_normal.jpg</t>
  </si>
  <si>
    <t>Spain</t>
  </si>
  <si>
    <t>http://twitter.com/Sos_Arrazakeria/statuses/937011882191392768</t>
  </si>
  <si>
    <t>{"hashtags":[{"text":"Racismo","indices":[14,22]},{"text":"machismomata","indices":[25,38]}],"symbols":[],"user_mentions":[{"screen_name":"Nsimalen","name":"Nsimalen","id":14441264,"id_str":"14441264","indices":[3,12]},{"screen_name":"esracismosos","name":"Es Racismo","id":3303905429,"id_str":"3303905429","indices":[72,85]},{"screen_name":"sosracismomad","name":"Sos Racismo Madrid","id":369446236,"id_str":"369446236","indices":[86,100]},{"screen_name":"SOSRacismoFede","name":"@SOSRacismoFede","id":773894579716235300,"id_str":"773894579716235268","indices":[101,116]},{"screen_name":"SOSRacis","name":"SOS Racisme CAT","id":197418443,"id_str":"197418443","indices":[117,126]},{"screen_name":"Sos_Arrazakeria","name":"SOS Arrazakeria","id":86276512,"id_str":"86276512","indices":[127,143]}],"urls":[]}</t>
  </si>
  <si>
    <t>937009151544307713</t>
  </si>
  <si>
    <t>AraguaPotencia1</t>
  </si>
  <si>
    <t>Sat Dec 02 17:22:45 +0000 2017</t>
  </si>
  <si>
    <t>4220488552</t>
  </si>
  <si>
    <t>http://pbs.twimg.com/profile_images/918664320380293120/_YQFnKQf_normal.jpg</t>
  </si>
  <si>
    <t>http://twitter.com/AraguaPotencia1/statuses/937009151544307713</t>
  </si>
  <si>
    <t>937007761698598912</t>
  </si>
  <si>
    <t>vctor_gutierrez</t>
  </si>
  <si>
    <t>Sat Dec 02 17:17:13 +0000 2017</t>
  </si>
  <si>
    <t>703837550</t>
  </si>
  <si>
    <t>http://pbs.twimg.com/profile_images/3029469820/0135b2f725ef2a8c4af36847ba1d3962_normal.jpeg</t>
  </si>
  <si>
    <t>GDL</t>
  </si>
  <si>
    <t>http://twitter.com/vctor_gutierrez/statuses/937007761698598912</t>
  </si>
  <si>
    <t>937006164902113280</t>
  </si>
  <si>
    <t>AnitaChavezR</t>
  </si>
  <si>
    <t>Sat Dec 02 17:10:53 +0000 2017</t>
  </si>
  <si>
    <t>87677907</t>
  </si>
  <si>
    <t>http://pbs.twimg.com/profile_images/821487027241840643/0eEkP7Cp_normal.jpg</t>
  </si>
  <si>
    <t>Cali - Colombia</t>
  </si>
  <si>
    <t>http://twitter.com/AnitaChavezR/statuses/937006164902113280</t>
  </si>
  <si>
    <t>937003767341383680</t>
  </si>
  <si>
    <t>only_coki</t>
  </si>
  <si>
    <t>Sat Dec 02 17:01:21 +0000 2017</t>
  </si>
  <si>
    <t>801180561788301316</t>
  </si>
  <si>
    <t>http://pbs.twimg.com/profile_images/869753194343256065/zeDEXM3Z_normal.jpg</t>
  </si>
  <si>
    <t>http://twitter.com/only_coki/statuses/937003767341383680</t>
  </si>
  <si>
    <t>937003183204913152</t>
  </si>
  <si>
    <t>szannou</t>
  </si>
  <si>
    <t>Sat Dec 02 16:59:02 +0000 2017</t>
  </si>
  <si>
    <t>246371086</t>
  </si>
  <si>
    <t>http://pbs.twimg.com/profile_images/441566893439451136/qEZTvqUm_normal.jpeg</t>
  </si>
  <si>
    <t>http://twitter.com/szannou/statuses/937003183204913152</t>
  </si>
  <si>
    <t>937002533008105472</t>
  </si>
  <si>
    <t>RAMONCORIAT</t>
  </si>
  <si>
    <t>Sat Dec 02 16:56:27 +0000 2017</t>
  </si>
  <si>
    <t>140318905</t>
  </si>
  <si>
    <t>http://pbs.twimg.com/profile_images/732075644398374912/RVApUpoZ_normal.jpg</t>
  </si>
  <si>
    <t>MEXICO, CITY</t>
  </si>
  <si>
    <t>http://twitter.com/RAMONCORIAT/statuses/937002533008105472</t>
  </si>
  <si>
    <t>937000745857114112</t>
  </si>
  <si>
    <t>gilberto_reyesm</t>
  </si>
  <si>
    <t>Sat Dec 02 16:49:21 +0000 2017</t>
  </si>
  <si>
    <t>148637827</t>
  </si>
  <si>
    <t>http://pbs.twimg.com/profile_images/923244902519058432/K_9PRqba_normal.jpg</t>
  </si>
  <si>
    <t>http://twitter.com/gilberto_reyesm/statuses/937000745857114112</t>
  </si>
  <si>
    <t>937000410296045570</t>
  </si>
  <si>
    <t>MiguelA83640062</t>
  </si>
  <si>
    <t>Sat Dec 02 16:48:01 +0000 2017</t>
  </si>
  <si>
    <t>925178745765466113</t>
  </si>
  <si>
    <t>http://pbs.twimg.com/profile_images/925190123490340864/29ae4x8k_normal.jpg</t>
  </si>
  <si>
    <t>http://twitter.com/MiguelA83640062/statuses/937000410296045570</t>
  </si>
  <si>
    <t>936998101730152454</t>
  </si>
  <si>
    <t>xkisiteTie</t>
  </si>
  <si>
    <t>Sat Dec 02 16:38:50 +0000 2017</t>
  </si>
  <si>
    <t>3387186471</t>
  </si>
  <si>
    <t>http://pbs.twimg.com/profile_images/919970557285883904/w09g4-Qz_normal.jpg</t>
  </si>
  <si>
    <t>mallorca.</t>
  </si>
  <si>
    <t>http://twitter.com/xkisiteTie/statuses/936998101730152454</t>
  </si>
  <si>
    <t>936995931786039296</t>
  </si>
  <si>
    <t>CarLions</t>
  </si>
  <si>
    <t>Sat Dec 02 16:30:13 +0000 2017</t>
  </si>
  <si>
    <t>917736203641872384</t>
  </si>
  <si>
    <t>http://pbs.twimg.com/profile_images/917741359439769600/EF_7983u_normal.jpg</t>
  </si>
  <si>
    <t>La Patria de Bolívar y Chávez</t>
  </si>
  <si>
    <t>http://twitter.com/CarLions/statuses/936995931786039296</t>
  </si>
  <si>
    <t>936992773710012416</t>
  </si>
  <si>
    <t>TheEscody</t>
  </si>
  <si>
    <t>#Racismo:') https://t.co/uCYt7MvA9n</t>
  </si>
  <si>
    <t>Sat Dec 02 16:17:40 +0000 2017</t>
  </si>
  <si>
    <t>2879351639</t>
  </si>
  <si>
    <t>http://pbs.twimg.com/profile_images/903966078149292032/VXdKHS7P_normal.jpg</t>
  </si>
  <si>
    <t>España / South Island (?)</t>
  </si>
  <si>
    <t>http://twitter.com/TheEscody/statuses/936992773710012416</t>
  </si>
  <si>
    <t>{"hashtags":[{"text":"Racismo","indices":[0,8]}],"symbols":[],"user_mentions":[],"urls":[{"url":"https://t.co/uCYt7MvA9n","expanded_url":"https://twitter.com/AndyApocalypse/status/936918657245917184","display_url":"twitter.com/AndyApocalypse…","indices":[12,35]}]}</t>
  </si>
  <si>
    <t>936991646683684866</t>
  </si>
  <si>
    <t>npramirezmora</t>
  </si>
  <si>
    <t>Sat Dec 02 16:13:11 +0000 2017</t>
  </si>
  <si>
    <t>2571249113</t>
  </si>
  <si>
    <t>http://pbs.twimg.com/profile_images/472154945618456576/6VoSW4X0_normal.jpeg</t>
  </si>
  <si>
    <t>http://twitter.com/npramirezmora/statuses/936991646683684866</t>
  </si>
  <si>
    <t>936988317517795328</t>
  </si>
  <si>
    <t>Evelyn28541471</t>
  </si>
  <si>
    <t>Sat Dec 02 15:59:57 +0000 2017</t>
  </si>
  <si>
    <t>1107982159</t>
  </si>
  <si>
    <t>http://pbs.twimg.com/profile_images/699413559785222144/XHKguxn5_normal.jpg</t>
  </si>
  <si>
    <t>http://twitter.com/Evelyn28541471/statuses/936988317517795328</t>
  </si>
  <si>
    <t>936985016583774208</t>
  </si>
  <si>
    <t>Zuleimahernan17</t>
  </si>
  <si>
    <t>Sat Dec 02 15:46:50 +0000 2017</t>
  </si>
  <si>
    <t>1140771811</t>
  </si>
  <si>
    <t>http://pbs.twimg.com/profile_images/928402906411388928/4uJOMb_W_normal.jpg</t>
  </si>
  <si>
    <t>Cartagena, Colombia</t>
  </si>
  <si>
    <t>http://twitter.com/Zuleimahernan17/statuses/936985016583774208</t>
  </si>
  <si>
    <t>936984578153164802</t>
  </si>
  <si>
    <t>luciambomio</t>
  </si>
  <si>
    <t>Sat Dec 02 15:45:06 +0000 2017</t>
  </si>
  <si>
    <t>573689562</t>
  </si>
  <si>
    <t>http://pbs.twimg.com/profile_images/903750477384478721/VTzkja4w_normal.jpg</t>
  </si>
  <si>
    <t>Tierra</t>
  </si>
  <si>
    <t>http://twitter.com/luciambomio/statuses/936984578153164802</t>
  </si>
  <si>
    <t>936982872480780293</t>
  </si>
  <si>
    <t>kahblackstar</t>
  </si>
  <si>
    <t>Sat Dec 02 15:38:19 +0000 2017</t>
  </si>
  <si>
    <t>2276632153</t>
  </si>
  <si>
    <t>http://pbs.twimg.com/profile_images/919763631876853760/mTGLjTao_normal.jpg</t>
  </si>
  <si>
    <t>http://twitter.com/kahblackstar/statuses/936982872480780293</t>
  </si>
  <si>
    <t>936982614820433921</t>
  </si>
  <si>
    <t>recklessrulz_</t>
  </si>
  <si>
    <t>Sat Dec 02 15:37:18 +0000 2017</t>
  </si>
  <si>
    <t>559992669</t>
  </si>
  <si>
    <t>http://pbs.twimg.com/profile_images/928333005999034373/wh_iS3wo_normal.jpg</t>
  </si>
  <si>
    <t>hell</t>
  </si>
  <si>
    <t>http://twitter.com/recklessrulz_/statuses/936982614820433921</t>
  </si>
  <si>
    <t>936982122966999045</t>
  </si>
  <si>
    <t>O_edipus</t>
  </si>
  <si>
    <t>Sat Dec 02 15:35:21 +0000 2017</t>
  </si>
  <si>
    <t>396194340</t>
  </si>
  <si>
    <t>http://pbs.twimg.com/profile_images/508752675010535425/HY-nRMnz_normal.jpeg</t>
  </si>
  <si>
    <t>Right here</t>
  </si>
  <si>
    <t>http://twitter.com/O_edipus/statuses/936982122966999045</t>
  </si>
  <si>
    <t>936980881532686336</t>
  </si>
  <si>
    <t>erickve51527098</t>
  </si>
  <si>
    <t>RT @LacuadraU: El auge del #Racismo en nuestra época, un problema que nos debería preocupar a todos https://t.co/MSAOZ8ra6q</t>
  </si>
  <si>
    <t>Sat Dec 02 15:30:25 +0000 2017</t>
  </si>
  <si>
    <t>858780944177778688</t>
  </si>
  <si>
    <t>http://pbs.twimg.com/profile_images/858782799599468544/rv7exBWz_normal.jpg</t>
  </si>
  <si>
    <t>Somoto, Madriz</t>
  </si>
  <si>
    <t>http://twitter.com/erickve51527098/statuses/936980881532686336</t>
  </si>
  <si>
    <t>{"hashtags":[{"text":"Racismo","indices":[27,35]}],"symbols":[],"user_mentions":[{"screen_name":"LacuadraU","name":"Cuadra Universitaria","id":1468395541,"id_str":"1468395541","indices":[3,13]}],"urls":[{"url":"https://t.co/MSAOZ8ra6q","expanded_url":"http://goo.gl/zrKnkO","display_url":"goo.gl/zrKnkO","indices":[100,123]}]}</t>
  </si>
  <si>
    <t>936980811424960512</t>
  </si>
  <si>
    <t>El auge del #Racismo en nuestra época, un problema que nos debería preocupar a todos https://t.co/MSAOZ8ra6q</t>
  </si>
  <si>
    <t>Sat Dec 02 15:30:08 +0000 2017</t>
  </si>
  <si>
    <t>http://twitter.com/LacuadraU/statuses/936980811424960512</t>
  </si>
  <si>
    <t>{"hashtags":[{"text":"Racismo","indices":[12,20]}],"symbols":[],"user_mentions":[],"urls":[{"url":"https://t.co/MSAOZ8ra6q","expanded_url":"http://goo.gl/zrKnkO","display_url":"goo.gl/zrKnkO","indices":[85,108]}]}</t>
  </si>
  <si>
    <t>936980807356420096</t>
  </si>
  <si>
    <t>El auge del #racismo en nuestra época, un problema que nos debería preocupar a todos https://t.co/NN9PW9JJ96</t>
  </si>
  <si>
    <t>Sat Dec 02 15:30:07 +0000 2017</t>
  </si>
  <si>
    <t>http://twitter.com/CuadraUni/statuses/936980807356420096</t>
  </si>
  <si>
    <t>{"hashtags":[{"text":"racismo","indices":[12,20]}],"symbols":[],"user_mentions":[],"urls":[{"url":"https://t.co/NN9PW9JJ96","expanded_url":"http://goo.gl/zrKnkO?btz84=1530120702","display_url":"goo.gl/zrKnkO?btz84=1…","indices":[85,108]}]}</t>
  </si>
  <si>
    <t>936980805657812992</t>
  </si>
  <si>
    <t>El auge del #Racismo en nuestra época, un problema que nos debería preocupar a todos https://t.co/Ha2jR6I2sM</t>
  </si>
  <si>
    <t>Sat Dec 02 15:30:06 +0000 2017</t>
  </si>
  <si>
    <t>http://twitter.com/SomosLCU/statuses/936980805657812992</t>
  </si>
  <si>
    <t>{"hashtags":[{"text":"Racismo","indices":[12,20]}],"symbols":[],"user_mentions":[],"urls":[{"url":"https://t.co/Ha2jR6I2sM","expanded_url":"http://goo.gl/zrKnkO","display_url":"goo.gl/zrKnkO","indices":[85,108]}]}</t>
  </si>
  <si>
    <t>936980646802739200</t>
  </si>
  <si>
    <t>AfroActiVistA</t>
  </si>
  <si>
    <t>Sat Dec 02 15:29:29 +0000 2017</t>
  </si>
  <si>
    <t>212298129</t>
  </si>
  <si>
    <t>http://pbs.twimg.com/profile_images/1160423170/24556_1364899773370_1557915211_898629_757249_n_normal.jpg</t>
  </si>
  <si>
    <t>http://twitter.com/AfroActiVistA/statuses/936980646802739200</t>
  </si>
  <si>
    <t>936980633406070784</t>
  </si>
  <si>
    <t>joseyanks</t>
  </si>
  <si>
    <t>Sat Dec 02 15:29:25 +0000 2017</t>
  </si>
  <si>
    <t>88121263</t>
  </si>
  <si>
    <t>http://pbs.twimg.com/profile_images/926096078499405825/Y8NxPjXi_normal.jpg</t>
  </si>
  <si>
    <t>http://twitter.com/joseyanks/statuses/936980633406070784</t>
  </si>
  <si>
    <t>936978148767551488</t>
  </si>
  <si>
    <t>hankdiaz</t>
  </si>
  <si>
    <t>Sat Dec 02 15:19:33 +0000 2017</t>
  </si>
  <si>
    <t>272071291</t>
  </si>
  <si>
    <t>http://pbs.twimg.com/profile_images/828707535083429888/qF8Ct6DZ_normal.jpg</t>
  </si>
  <si>
    <t>venezuela aragua</t>
  </si>
  <si>
    <t>http://twitter.com/hankdiaz/statuses/936978148767551488</t>
  </si>
  <si>
    <t>936977013793087494</t>
  </si>
  <si>
    <t>#consciencianegra #preconceito #culturabrasileira #culturaafro #racismo #liberdade #paz #uniao https://t.co/RQrdFTFNAS</t>
  </si>
  <si>
    <t>Sat Dec 02 15:15:02 +0000 2017</t>
  </si>
  <si>
    <t>http://twitter.com/paubrazilis/statuses/936977013793087494</t>
  </si>
  <si>
    <t>{"hashtags":[{"text":"consciencianegra","indices":[0,17]},{"text":"preconceito","indices":[18,30]},{"text":"culturabrasileira","indices":[31,49]},{"text":"culturaafro","indices":[50,62]},{"text":"racismo","indices":[63,71]},{"text":"liberdade","indices":[72,82]},{"text":"paz","indices":[83,87]},{"text":"uniao","indices":[88,94]}],"symbols":[],"user_mentions":[],"urls":[],"media":[{"id":936976973519294500,"id_str":"936976973519294465","indices":[95,118],"media_url":"http://pbs.twimg.com/media/DQDPl9VWkAEqD3s.jpg","media_url_https":"https://pbs.twimg.com/media/DQDPl9VWkAEqD3s.jpg","url":"https://t.co/RQrdFTFNAS","display_url":"pic.twitter.com/RQrdFTFNAS","expanded_url":"https://twitter.com/paubrazilis/status/936977013793087494/photo/1","type":"photo","sizes":{"large":{"w":2048,"h":1635,"resize":"fit"},"thumb":{"w":150,"h":150,"resize":"crop"},"medium":{"w":1200,"h":958,"resize":"fit"},"small":{"w":680,"h":543,"resize":"fit"}}}]}</t>
  </si>
  <si>
    <t>936975765140377606</t>
  </si>
  <si>
    <t>El #Racismo es uno de los mayores problemas de la humanidad desde sus inicios, aprende más sobre este tema https://t.co/GJy1Za9xtN</t>
  </si>
  <si>
    <t>Sat Dec 02 15:10:05 +0000 2017</t>
  </si>
  <si>
    <t>http://twitter.com/MoebiusAgency/statuses/936975765140377606</t>
  </si>
  <si>
    <t>{"hashtags":[{"text":"Racismo","indices":[3,11]}],"symbols":[],"user_mentions":[],"urls":[{"url":"https://t.co/GJy1Za9xtN","expanded_url":"http://goo.gl/zrKnkO?btz14=1510120502","display_url":"goo.gl/zrKnkO?btz14=1…","indices":[107,130]}]}</t>
  </si>
  <si>
    <t>936975550752739329</t>
  </si>
  <si>
    <t>#Racismo y #machismomata &amp;gt;&amp;gt; Report y Block, gracias @esracismosos @sosracismomad @SOSRacismoFede @SOSRacis @Sos_Arrazakeria @SosGalicia @SOSracismoNafar @mohagerehou @luciambomio @Sally_Aisa @Machisstometro @luciambomio @afroKwanzaa @afroibam https://t.co/vLiFkdJKpG</t>
  </si>
  <si>
    <t>Sat Dec 02 15:09:14 +0000 2017</t>
  </si>
  <si>
    <t>http://twitter.com/Nsimalen/statuses/936975550752739329</t>
  </si>
  <si>
    <t>{"hashtags":[{"text":"Racismo","indices":[0,8]},{"text":"machismomata","indices":[11,24]}],"symbols":[],"user_mentions":[{"screen_name":"esracismosos","name":"Es Racismo","id":3303905429,"id_str":"3303905429","indices":[58,71]},{"screen_name":"sosracismomad","name":"Sos Racismo Madrid","id":369446236,"id_str":"369446236","indices":[72,86]},{"screen_name":"SOSRacismoFede","name":"@SOSRacismoFede","id":773894579716235300,"id_str":"773894579716235268","indices":[87,102]},{"screen_name":"SOSRacis","name":"SOS Racisme CAT","id":197418443,"id_str":"197418443","indices":[103,112]},{"screen_name":"Sos_Arrazakeria","name":"SOS Arrazakeria","id":86276512,"id_str":"86276512","indices":[113,129]},{"screen_name":"SosGalicia","name":"SOS Racismo Galicia","id":3092187550,"id_str":"3092187550","indices":[130,141]},{"screen_name":"SOSracismoNafar","name":"SOS Racismo Nafarroa","id":1058922739,"id_str":"1058922739","indices":[142,158]},{"screen_name":"mohagerehou","name":"Moha Gerehou","id":242856842,"id_str":"242856842","indices":[159,171]},{"screen_name":"luciambomio","name":"Lucía","id":573689562,"id_str":"573689562","indices":[172,184]},{"screen_name":"Sally_Aisa","name":"Sally A.","id":610996625,"id_str":"610996625","indices":[185,196]},{"screen_name":"Machisstometro","name":"El Machistómetro","id":881895851160997900,"id_str":"881895851160997890","indices":[197,212]},{"screen_name":"luciambomio","name":"Lucía","id":573689562,"id_str":"573689562","indices":[213,225]},{"screen_name":"afroKwanzaa","name":"Kwanzaa Asociación","id":3082593569,"id_str":"3082593569","indices":[226,238]},{"screen_name":"afroibam","name":"afroiberoamerica","id":2587514238,"id_str":"2587514238","indices":[239,248]}],"urls":[{"url":"https://t.co/vLiFkdJKpG","expanded_url":"https://twitter.com/SlimNabo65/status/935505426547924992","display_url":"twitter.com/SlimNabo65/sta…","indices":[249,272]}]}</t>
  </si>
  <si>
    <t>936965819313065984</t>
  </si>
  <si>
    <t>Nicolle__BC</t>
  </si>
  <si>
    <t>Sat Dec 02 14:30:33 +0000 2017</t>
  </si>
  <si>
    <t>327615094</t>
  </si>
  <si>
    <t>http://pbs.twimg.com/profile_images/936263616680071169/DNU66GKE_normal.jpg</t>
  </si>
  <si>
    <t>Guatemala</t>
  </si>
  <si>
    <t>http://twitter.com/Nicolle__BC/statuses/936965819313065984</t>
  </si>
  <si>
    <t>936965706012418048</t>
  </si>
  <si>
    <t>deixapala</t>
  </si>
  <si>
    <t>Sat Dec 02 14:30:06 +0000 2017</t>
  </si>
  <si>
    <t>717620363</t>
  </si>
  <si>
    <t>http://pbs.twimg.com/profile_images/936782720377556992/ZkraThqN_normal.jpg</t>
  </si>
  <si>
    <t>http://twitter.com/deixapala/statuses/936965706012418048</t>
  </si>
  <si>
    <t>936965665029836800</t>
  </si>
  <si>
    <t>dubraskandanga</t>
  </si>
  <si>
    <t>Sat Dec 02 14:29:57 +0000 2017</t>
  </si>
  <si>
    <t>173937724</t>
  </si>
  <si>
    <t>http://pbs.twimg.com/profile_images/907585319503060992/Zqo7sxER_normal.jpg</t>
  </si>
  <si>
    <t>Puerto la Cruz - Anzoategui</t>
  </si>
  <si>
    <t>http://twitter.com/dubraskandanga/statuses/936965665029836800</t>
  </si>
  <si>
    <t>936958623988592640</t>
  </si>
  <si>
    <t>Bety31346762</t>
  </si>
  <si>
    <t>Sat Dec 02 14:01:58 +0000 2017</t>
  </si>
  <si>
    <t>1950784602</t>
  </si>
  <si>
    <t>http://pbs.twimg.com/profile_images/489869858863976450/ac2oxFRr_normal.jpeg</t>
  </si>
  <si>
    <t>Puebla   México</t>
  </si>
  <si>
    <t>http://twitter.com/Bety31346762/statuses/936958623988592640</t>
  </si>
  <si>
    <t>936952336425119746</t>
  </si>
  <si>
    <t>FreedomOU812</t>
  </si>
  <si>
    <t>Sat Dec 02 13:36:59 +0000 2017</t>
  </si>
  <si>
    <t>2606479753</t>
  </si>
  <si>
    <t>http://pbs.twimg.com/profile_images/837424152336302083/8VGiFvOo_normal.jpg</t>
  </si>
  <si>
    <t>Northeastern, PA</t>
  </si>
  <si>
    <t>http://twitter.com/FreedomOU812/statuses/936952336425119746</t>
  </si>
  <si>
    <t>936946886782615554</t>
  </si>
  <si>
    <t>alicecarvalho</t>
  </si>
  <si>
    <t>Sat Dec 02 13:15:20 +0000 2017</t>
  </si>
  <si>
    <t>41629859</t>
  </si>
  <si>
    <t>http://pbs.twimg.com/profile_images/927341121415589889/Fn5jV2N1_normal.jpg</t>
  </si>
  <si>
    <t>http://twitter.com/alicecarvalho/statuses/936946886782615554</t>
  </si>
  <si>
    <t>936946299257139200</t>
  </si>
  <si>
    <t>essaboe</t>
  </si>
  <si>
    <t>Sat Dec 02 13:13:00 +0000 2017</t>
  </si>
  <si>
    <t>77863697</t>
  </si>
  <si>
    <t>http://pbs.twimg.com/profile_images/932649026402635776/SXsDlJUu_normal.jpg</t>
  </si>
  <si>
    <t>http://twitter.com/essaboe/statuses/936946299257139200</t>
  </si>
  <si>
    <t>936942266144485376</t>
  </si>
  <si>
    <t>latinizarbrasil</t>
  </si>
  <si>
    <t>Sat Dec 02 12:56:58 +0000 2017</t>
  </si>
  <si>
    <t>330674686</t>
  </si>
  <si>
    <t>http://pbs.twimg.com/profile_images/940272225894113280/ZPoRFNSB_normal.jpg</t>
  </si>
  <si>
    <t>En el camino</t>
  </si>
  <si>
    <t>http://twitter.com/latinizarbrasil/statuses/936942266144485376</t>
  </si>
  <si>
    <t>936942139879120897</t>
  </si>
  <si>
    <t>stragandothings</t>
  </si>
  <si>
    <t>Sat Dec 02 12:56:28 +0000 2017</t>
  </si>
  <si>
    <t>4890207491</t>
  </si>
  <si>
    <t>http://pbs.twimg.com/profile_images/937010710588133377/Nh62NbmZ_normal.jpg</t>
  </si>
  <si>
    <t>http://twitter.com/stragandothings/statuses/936942139879120897</t>
  </si>
  <si>
    <t>936939566765871104</t>
  </si>
  <si>
    <t>Llegui1968</t>
  </si>
  <si>
    <t>Sat Dec 02 12:46:14 +0000 2017</t>
  </si>
  <si>
    <t>2789415127</t>
  </si>
  <si>
    <t>http://pbs.twimg.com/profile_images/735037635622752256/bPOya9IS_normal.jpg</t>
  </si>
  <si>
    <t>http://twitter.com/Llegui1968/statuses/936939566765871104</t>
  </si>
  <si>
    <t>936939132655427584</t>
  </si>
  <si>
    <t>josefinamar14</t>
  </si>
  <si>
    <t>Sat Dec 02 12:44:31 +0000 2017</t>
  </si>
  <si>
    <t>1177165310</t>
  </si>
  <si>
    <t>http://pbs.twimg.com/profile_images/911235653865820160/2e8RwL5r_normal.jpg</t>
  </si>
  <si>
    <t>http://twitter.com/josefinamar14/statuses/936939132655427584</t>
  </si>
  <si>
    <t>936939015906975744</t>
  </si>
  <si>
    <t>OSul_noticias</t>
  </si>
  <si>
    <t>"As redes sociais reduzem a noção de v ... https://t.co/DsEArC3fgx #AaronBalick #BrunoGagliasso #DayMcCarthy #GiovannaEwbank #Racismo https://t.co/5WQeqVgXw1</t>
  </si>
  <si>
    <t>Sat Dec 02 12:44:03 +0000 2017</t>
  </si>
  <si>
    <t>3245657679</t>
  </si>
  <si>
    <t>&lt;a href="http://www.osul.com.br" rel="nofollow"&gt;O Sul&lt;/a&gt;</t>
  </si>
  <si>
    <t>http://pbs.twimg.com/profile_images/597579013536796672/_-55eQqe_normal.jpg</t>
  </si>
  <si>
    <t>http://twitter.com/OSul_noticias/statuses/936939015906975744</t>
  </si>
  <si>
    <t>{"hashtags":[{"text":"AaronBalick","indices":[67,79]},{"text":"BrunoGagliasso","indices":[80,95]},{"text":"DayMcCarthy","indices":[96,108]},{"text":"GiovannaEwbank","indices":[109,124]},{"text":"Racismo","indices":[125,133]}],"symbols":[],"user_mentions":[],"urls":[{"url":"https://t.co/DsEArC3fgx","expanded_url":"http://www.osul.com.br/?p=513879","display_url":"osul.com.br/?p=513879","indices":[43,66]}],"media":[{"id":936939006465597400,"id_str":"936939006465597441","indices":[134,157],"media_url":"http://pbs.twimg.com/media/DQCtD_CW4AEuaxh.jpg","media_url_https":"https://pbs.twimg.com/media/DQCtD_CW4AEuaxh.jpg","url":"https://t.co/5WQeqVgXw1","display_url":"pic.twitter.com/5WQeqVgXw1","expanded_url":"https://twitter.com/OSul_noticias/status/936939015906975744/photo/1","type":"photo","sizes":{"large":{"w":825,"h":509,"resize":"fit"},"medium":{"w":825,"h":509,"resize":"fit"},"thumb":{"w":150,"h":150,"resize":"crop"},"small":{"w":680,"h":420,"resize":"fit"}}}]}</t>
  </si>
  <si>
    <t>936935568432300032</t>
  </si>
  <si>
    <t>Protesta contra los #CIE y las políticas racistas y represivas del Estado https://t.co/b8RnFzCFsk #racismo https://t.co/n83RWqjDGq</t>
  </si>
  <si>
    <t>Sat Dec 02 12:30:21 +0000 2017</t>
  </si>
  <si>
    <t>http://twitter.com/iDiarioES/statuses/936935568432300032</t>
  </si>
  <si>
    <t>{"hashtags":[{"text":"CIE","indices":[20,24]},{"text":"racismo","indices":[98,106]}],"symbols":[],"user_mentions":[],"urls":[{"url":"https://t.co/b8RnFzCFsk","expanded_url":"http://www.izquierdadiario.es/Protesta-contra-los-CIE-y-las-politicas-racistas-y-represivas-del-Estado?id_rubrique=2653","display_url":"izquierdadiario.es/Protesta-contr…","indices":[74,97]}],"media":[{"id":936935566398062600,"id_str":"936935566398062592","indices":[107,130],"media_url":"http://pbs.twimg.com/media/DQCp7vyWAAAVeVJ.jpg","media_url_https":"https://pbs.twimg.com/media/DQCp7vyWAAAVeVJ.jpg","url":"https://t.co/n83RWqjDGq","display_url":"pic.twitter.com/n83RWqjDGq","expanded_url":"https://twitter.com/iDiarioES/status/936935568432300032/photo/1","type":"photo","sizes":{"small":{"w":653,"h":368,"resize":"fit"},"large":{"w":653,"h":368,"resize":"fit"},"thumb":{"w":150,"h":150,"resize":"crop"},"medium":{"w":653,"h":368,"resize":"fit"}}}]}</t>
  </si>
  <si>
    <t>936933130853855233</t>
  </si>
  <si>
    <t>LoreHaro19</t>
  </si>
  <si>
    <t>Sat Dec 02 12:20:40 +0000 2017</t>
  </si>
  <si>
    <t>185356213</t>
  </si>
  <si>
    <t>http://pbs.twimg.com/profile_images/915801526400163840/5vibvS9H_normal.jpg</t>
  </si>
  <si>
    <t>Ciudad de Mexico</t>
  </si>
  <si>
    <t>http://twitter.com/LoreHaro19/statuses/936933130853855233</t>
  </si>
  <si>
    <t>936931404704821249</t>
  </si>
  <si>
    <t>jachingate</t>
  </si>
  <si>
    <t>Sat Dec 02 12:13:48 +0000 2017</t>
  </si>
  <si>
    <t>374696756</t>
  </si>
  <si>
    <t>http://pbs.twimg.com/profile_images/797793601271042048/qluLbvU8_normal.jpg</t>
  </si>
  <si>
    <t>Bogotá, Colombia</t>
  </si>
  <si>
    <t>http://twitter.com/jachingate/statuses/936931404704821249</t>
  </si>
  <si>
    <t>936930305314877440</t>
  </si>
  <si>
    <t>leirexlalinitta</t>
  </si>
  <si>
    <t>Sat Dec 02 12:09:26 +0000 2017</t>
  </si>
  <si>
    <t>231193823</t>
  </si>
  <si>
    <t>http://pbs.twimg.com/profile_images/938406049983422464/jPsQRxPE_normal.jpg</t>
  </si>
  <si>
    <t>Brasilia, Brasil</t>
  </si>
  <si>
    <t>http://twitter.com/leirexlalinitta/statuses/936930305314877440</t>
  </si>
  <si>
    <t>936929069274411008</t>
  </si>
  <si>
    <t>darwingmeneses</t>
  </si>
  <si>
    <t>Sat Dec 02 12:04:32 +0000 2017</t>
  </si>
  <si>
    <t>121259585</t>
  </si>
  <si>
    <t>http://pbs.twimg.com/profile_images/898926753711890432/AkVy3ym4_normal.jpg</t>
  </si>
  <si>
    <t>http://twitter.com/darwingmeneses/statuses/936929069274411008</t>
  </si>
  <si>
    <t>936925978529533953</t>
  </si>
  <si>
    <t>Andreax_360</t>
  </si>
  <si>
    <t>Sat Dec 02 11:52:15 +0000 2017</t>
  </si>
  <si>
    <t>52172498</t>
  </si>
  <si>
    <t>http://pbs.twimg.com/profile_images/819715921828843521/PpvW6cf3_normal.jpg</t>
  </si>
  <si>
    <t>http://twitter.com/Andreax_360/statuses/936925978529533953</t>
  </si>
  <si>
    <t>936925510134915072</t>
  </si>
  <si>
    <t>HernanCopla</t>
  </si>
  <si>
    <t>Sat Dec 02 11:50:23 +0000 2017</t>
  </si>
  <si>
    <t>266790122</t>
  </si>
  <si>
    <t>http://pbs.twimg.com/profile_images/919069948181471233/KeN9Vl25_normal.jpg</t>
  </si>
  <si>
    <t>Ubicado en Tiempo y Espacio</t>
  </si>
  <si>
    <t>http://twitter.com/HernanCopla/statuses/936925510134915072</t>
  </si>
  <si>
    <t>936923716059058176</t>
  </si>
  <si>
    <t>wilferbasa</t>
  </si>
  <si>
    <t>Sat Dec 02 11:43:15 +0000 2017</t>
  </si>
  <si>
    <t>143148297</t>
  </si>
  <si>
    <t>http://pbs.twimg.com/profile_images/910221629577449472/Q8b0tHU8_normal.jpg</t>
  </si>
  <si>
    <t>http://twitter.com/wilferbasa/statuses/936923716059058176</t>
  </si>
  <si>
    <t>936922667684204544</t>
  </si>
  <si>
    <t>0ctubr3r0j02012</t>
  </si>
  <si>
    <t>#Venezuela #N3302dic #Racismo #Xenofobia #Discriminación @garciabanchs https://t.co/GXxrLYOCbn</t>
  </si>
  <si>
    <t>Sat Dec 02 11:39:05 +0000 2017</t>
  </si>
  <si>
    <t>51790983</t>
  </si>
  <si>
    <t>http://pbs.twimg.com/profile_images/734831539310239744/BjPig7nB_normal.jpg</t>
  </si>
  <si>
    <t>La Patria de Bolívar</t>
  </si>
  <si>
    <t>http://twitter.com/0ctubr3r0j02012/statuses/936922667684204544</t>
  </si>
  <si>
    <t>{"hashtags":[{"text":"Venezuela","indices":[0,10]},{"text":"N3302dic","indices":[11,20]},{"text":"Racismo","indices":[21,29]},{"text":"Xenofobia","indices":[30,40]},{"text":"Discriminación","indices":[41,56]}],"symbols":[],"user_mentions":[{"screen_name":"garciabanchs","name":"Ángel García Banchs","id":92376011,"id_str":"92376011","indices":[57,70]}],"urls":[],"media":[{"id":936922643877580800,"id_str":"936922643877580800","indices":[71,94],"media_url":"http://pbs.twimg.com/media/DQCeLjpX0AAQrz1.jpg","media_url_https":"https://pbs.twimg.com/media/DQCeLjpX0AAQrz1.jpg","url":"https://t.co/GXxrLYOCbn","display_url":"pic.twitter.com/GXxrLYOCbn","expanded_url":"https://twitter.com/0ctubr3r0j02012/status/936922667684204544/photo/1","type":"photo","sizes":{"medium":{"w":1200,"h":1200,"resize":"fit"},"large":{"w":2048,"h":2048,"resize":"fit"},"small":{"w":680,"h":680,"resize":"fit"},"thumb":{"w":150,"h":150,"resize":"crop"}}}]}</t>
  </si>
  <si>
    <t>936920592556605442</t>
  </si>
  <si>
    <t>magda_domingo</t>
  </si>
  <si>
    <t>RT @CeliaMurias: Ayer 1Dic. Fue el 30° aniversario de la muerte del escritor y activista contra el #racismo  estructural #JamesBaldwin 
Para acercarse a él, el docum. Imperdible #IAmNotYourNegro 👌 https://t.co/OR0T8sNF9l</t>
  </si>
  <si>
    <t>Sat Dec 02 11:30:51 +0000 2017</t>
  </si>
  <si>
    <t>3061333241</t>
  </si>
  <si>
    <t>http://pbs.twimg.com/profile_images/903924313451098113/8xZMU94k_normal.jpg</t>
  </si>
  <si>
    <t>http://twitter.com/magda_domingo/statuses/936920592556605442</t>
  </si>
  <si>
    <t>{"hashtags":[{"text":"racismo","indices":[99,107]},{"text":"JamesBaldwin","indices":[121,134]}],"symbols":[],"user_mentions":[{"screen_name":"CeliaMurias","name":"Celia Murias","id":4757012793,"id_str":"4757012793","indices":[3,15]}],"urls":[]}</t>
  </si>
  <si>
    <t>936909907336372224</t>
  </si>
  <si>
    <t>DistritosMadrid</t>
  </si>
  <si>
    <t>intermediae: RT provivienda_org: ¡Comenzamos #Festivarte en intermediae! Vente a mataderomadrid y participa en las actividades que hemos preparado para todo el día. Arte y cultura para todos y todas. Arte y cultura contra el #racismo #culturascontraelrac… https://t.co/AsW7cCnvCH</t>
  </si>
  <si>
    <t>Sat Dec 02 10:48:23 +0000 2017</t>
  </si>
  <si>
    <t>803873044641042432</t>
  </si>
  <si>
    <t>http://pbs.twimg.com/profile_images/817713176850657280/eAm1m0Qz_normal.jpg</t>
  </si>
  <si>
    <t>http://twitter.com/DistritosMadrid/statuses/936909907336372224</t>
  </si>
  <si>
    <t>{"hashtags":[{"text":"Festivarte","indices":[45,56]},{"text":"racismo","indices":[225,233]},{"text":"culturascontraelrac","indices":[234,254]}],"symbols":[],"user_mentions":[],"urls":[{"url":"https://t.co/AsW7cCnvCH","expanded_url":"https://twitter.com/intermediae/status/936908611015417856","display_url":"twitter.com/intermediae/st…","indices":[256,279]}]}</t>
  </si>
  <si>
    <t>936909171340881921</t>
  </si>
  <si>
    <t>Traileritas</t>
  </si>
  <si>
    <t>Sat Dec 02 10:45:28 +0000 2017</t>
  </si>
  <si>
    <t>4877530193</t>
  </si>
  <si>
    <t>http://pbs.twimg.com/profile_images/940336075851091968/3v45IkKW_normal.jpg</t>
  </si>
  <si>
    <t>http://twitter.com/Traileritas/statuses/936909171340881921</t>
  </si>
  <si>
    <t>936906579953065984</t>
  </si>
  <si>
    <t>provivienda_org</t>
  </si>
  <si>
    <t>¡Comenzamos #Festivarte en @intermediae! Vente a @mataderomadrid y participa en las actividades que hemos preparado para todo el día. Arte y cultura para todos y todas. Arte y cultura contra el #racismo #culturascontraelracismo https://t.co/hWQLRaiC8x</t>
  </si>
  <si>
    <t>Sat Dec 02 10:35:10 +0000 2017</t>
  </si>
  <si>
    <t>317147695</t>
  </si>
  <si>
    <t>http://pbs.twimg.com/profile_images/459232299800727552/Xr4IPjoV_normal.jpeg</t>
  </si>
  <si>
    <t>http://twitter.com/provivienda_org/statuses/936906579953065984</t>
  </si>
  <si>
    <t>{"hashtags":[{"text":"Festivarte","indices":[12,23]},{"text":"racismo","indices":[194,202]},{"text":"culturascontraelracismo","indices":[203,227]}],"symbols":[],"user_mentions":[{"screen_name":"intermediae","name":"intermediae","id":508874757,"id_str":"508874757","indices":[27,39]},{"screen_name":"mataderomadrid","name":"Matadero Madrid","id":87726517,"id_str":"87726517","indices":[49,64]}],"urls":[],"media":[{"id":936906537632612400,"id_str":"936906537632612353","indices":[228,251],"media_url":"http://pbs.twimg.com/media/DQCPiDNVQAEQlfg.jpg","media_url_https":"https://pbs.twimg.com/media/DQCPiDNVQAEQlfg.jpg","url":"https://t.co/hWQLRaiC8x","display_url":"pic.twitter.com/hWQLRaiC8x","expanded_url":"https://twitter.com/provivienda_org/status/936906579953065984/photo/1","type":"photo","sizes":{"small":{"w":680,"h":510,"resize":"fit"},"medium":{"w":1200,"h":901,"resize":"fit"},"thumb":{"w":150,"h":150,"resize":"crop"},"large":{"w":1599,"h":1200,"resize":"fit"}}}]}</t>
  </si>
  <si>
    <t>936906281356476417</t>
  </si>
  <si>
    <t>jessicadosrd</t>
  </si>
  <si>
    <t>Sat Dec 02 10:33:59 +0000 2017</t>
  </si>
  <si>
    <t>62187222</t>
  </si>
  <si>
    <t>http://pbs.twimg.com/profile_images/922695200660652032/RxbdUo6g_normal.jpg</t>
  </si>
  <si>
    <t>Niterói, Brasil</t>
  </si>
  <si>
    <t>http://twitter.com/jessicadosrd/statuses/936906281356476417</t>
  </si>
  <si>
    <t>936904623973023744</t>
  </si>
  <si>
    <t>Sat Dec 02 10:27:23 +0000 2017</t>
  </si>
  <si>
    <t>http://twitter.com/RebocoCaido/statuses/936904623973023744</t>
  </si>
  <si>
    <t>936902203104575488</t>
  </si>
  <si>
    <t>sandradecurupa</t>
  </si>
  <si>
    <t>Sat Dec 02 10:17:46 +0000 2017</t>
  </si>
  <si>
    <t>266338634</t>
  </si>
  <si>
    <t>http://pbs.twimg.com/profile_images/842866200036196352/JVdDVda8_normal.jpg</t>
  </si>
  <si>
    <t>http://twitter.com/sandradecurupa/statuses/936902203104575488</t>
  </si>
  <si>
    <t>936898073464160258</t>
  </si>
  <si>
    <t>AirlaMaciele1</t>
  </si>
  <si>
    <t>Sat Dec 02 10:01:22 +0000 2017</t>
  </si>
  <si>
    <t>910567432133148672</t>
  </si>
  <si>
    <t>http://pbs.twimg.com/profile_images/930962046157578240/0FLAgqNG_normal.jpg</t>
  </si>
  <si>
    <t>Riachão do Dantas, Se - Brasil</t>
  </si>
  <si>
    <t>http://twitter.com/AirlaMaciele1/statuses/936898073464160258</t>
  </si>
  <si>
    <t>936893099409776640</t>
  </si>
  <si>
    <t>OBIMID</t>
  </si>
  <si>
    <t>RT @Comillas_iuem: Hoy escribe para nuestro Blog #MercedesFdz sobre la Evolución del #Racismo, la Xenofobia y otras formas de Intolerancia en España 👉🏽👉🏽👉🏽https://t.co/7MHs4Qa89u https://t.co/vDY6z9t8d5</t>
  </si>
  <si>
    <t>Sat Dec 02 09:41:36 +0000 2017</t>
  </si>
  <si>
    <t>3513383535</t>
  </si>
  <si>
    <t>http://pbs.twimg.com/profile_images/676350567493541888/1L8zCq58_normal.jpg</t>
  </si>
  <si>
    <t>http://twitter.com/OBIMID/statuses/936893099409776640</t>
  </si>
  <si>
    <t>{"hashtags":[{"text":"MercedesFdz","indices":[49,61]},{"text":"Racismo","indices":[85,93]}],"symbols":[],"user_mentions":[{"screen_name":"Comillas_iuem","name":"Comillas_IUEM","id":867631994,"id_str":"867631994","indices":[3,17]}],"urls":[]}</t>
  </si>
  <si>
    <t>936890205897818112</t>
  </si>
  <si>
    <t>sofiablackshop</t>
  </si>
  <si>
    <t>@TheBlackView ' aterriza en Zaragoza dispuesto a derribar el #racismo del mundo del #cine https://t.co/FPdlUrXF6Z</t>
  </si>
  <si>
    <t>Sat Dec 02 09:30:06 +0000 2017</t>
  </si>
  <si>
    <t>995783677</t>
  </si>
  <si>
    <t>http://pbs.twimg.com/profile_images/732254843612631040/wCWd6qQz_normal.jpg</t>
  </si>
  <si>
    <t>http://twitter.com/sofiablackshop/statuses/936890205897818112</t>
  </si>
  <si>
    <t>{"hashtags":[{"text":"racismo","indices":[62,70]},{"text":"cine","indices":[85,90]}],"symbols":[],"user_mentions":[{"screen_name":"TheBlackView","name":"TheBlackView","id":368264545,"id_str":"368264545","indices":[1,14]}],"urls":[{"url":"https://t.co/FPdlUrXF6Z","expanded_url":"http://shr.gs/EgP3CN","display_url":"shr.gs/EgP3CN","indices":[91,114]}]}</t>
  </si>
  <si>
    <t>936880641576124416</t>
  </si>
  <si>
    <t>AfricayeOrg</t>
  </si>
  <si>
    <t>Sat Dec 02 08:52:06 +0000 2017</t>
  </si>
  <si>
    <t>3233278803</t>
  </si>
  <si>
    <t>http://pbs.twimg.com/profile_images/621592427787329536/l8UwwvwW_normal.jpg</t>
  </si>
  <si>
    <t>BCN | MAD | GC | África</t>
  </si>
  <si>
    <t>http://twitter.com/AfricayeOrg/statuses/936880641576124416</t>
  </si>
  <si>
    <t>936877906826891264</t>
  </si>
  <si>
    <t>AuroGarc</t>
  </si>
  <si>
    <t>Sat Dec 02 08:41:13 +0000 2017</t>
  </si>
  <si>
    <t>309767338</t>
  </si>
  <si>
    <t>http://pbs.twimg.com/profile_images/378800000391663327/04f706305d8fae03abe0dcee4ebd3d15_normal.jpeg</t>
  </si>
  <si>
    <t>mexico</t>
  </si>
  <si>
    <t>http://twitter.com/AuroGarc/statuses/936877906826891264</t>
  </si>
  <si>
    <t>936876631548764160</t>
  </si>
  <si>
    <t>MarianneSauvage</t>
  </si>
  <si>
    <t>Sat Dec 02 08:36:09 +0000 2017</t>
  </si>
  <si>
    <t>32649952</t>
  </si>
  <si>
    <t>http://pbs.twimg.com/profile_images/528533673709432832/tqCyYtre_normal.jpeg</t>
  </si>
  <si>
    <t>Los Angeles</t>
  </si>
  <si>
    <t>http://twitter.com/MarianneSauvage/statuses/936876631548764160</t>
  </si>
  <si>
    <t>936874783777554432</t>
  </si>
  <si>
    <t>Algarogil</t>
  </si>
  <si>
    <t>Sat Dec 02 08:28:49 +0000 2017</t>
  </si>
  <si>
    <t>1931576210</t>
  </si>
  <si>
    <t>http://pbs.twimg.com/profile_images/568066652256755712/B1Ou6YUE_normal.jpeg</t>
  </si>
  <si>
    <t xml:space="preserve">Monterrey, N.L. México </t>
  </si>
  <si>
    <t>http://twitter.com/Algarogil/statuses/936874783777554432</t>
  </si>
  <si>
    <t>936872249188945921</t>
  </si>
  <si>
    <t>CeliaMurias</t>
  </si>
  <si>
    <t>Ayer 1Dic. Fue el 30° aniversario de la muerte del escritor y activista contra el #racismo  estructural #JamesBaldwin 
Para acercarse a él, el docum. Imperdible #IAmNotYourNegro 👌 https://t.co/OR0T8sNF9l</t>
  </si>
  <si>
    <t>Sat Dec 02 08:18:45 +0000 2017</t>
  </si>
  <si>
    <t>4757012793</t>
  </si>
  <si>
    <t>http://pbs.twimg.com/profile_images/931445688197672960/sa8DOl1T_normal.jpg</t>
  </si>
  <si>
    <t>http://twitter.com/CeliaMurias/statuses/936872249188945921</t>
  </si>
  <si>
    <t>{"hashtags":[{"text":"racismo","indices":[82,90]},{"text":"JamesBaldwin","indices":[104,117]},{"text":"IAmNotYourNegro","indices":[161,177]}],"symbols":[],"user_mentions":[],"urls":[],"media":[{"id":936872192435937300,"id_str":"936872192435937281","indices":[180,203],"media_url":"http://pbs.twimg.com/media/DQBwS5YV4AEbk4s.jpg","media_url_https":"https://pbs.twimg.com/media/DQBwS5YV4AEbk4s.jpg","url":"https://t.co/OR0T8sNF9l","display_url":"pic.twitter.com/OR0T8sNF9l","expanded_url":"https://twitter.com/CeliaMurias/status/936872249188945921/photo/1","type":"photo","sizes":{"small":{"w":680,"h":521,"resize":"fit"},"medium":{"w":960,"h":735,"resize":"fit"},"large":{"w":960,"h":735,"resize":"fit"},"thumb":{"w":150,"h":150,"resize":"crop"}}}]}</t>
  </si>
  <si>
    <t>936869578944036865</t>
  </si>
  <si>
    <t>salgadoortega71</t>
  </si>
  <si>
    <t>Sat Dec 02 08:08:08 +0000 2017</t>
  </si>
  <si>
    <t>814668909978722305</t>
  </si>
  <si>
    <t>http://pbs.twimg.com/profile_images/816085395897192448/AGqK7bRm_normal.jpg</t>
  </si>
  <si>
    <t>http://twitter.com/salgadoortega71/statuses/936869578944036865</t>
  </si>
  <si>
    <t>936867434367037441</t>
  </si>
  <si>
    <t>fconsydig</t>
  </si>
  <si>
    <t>Sat Dec 02 07:59:37 +0000 2017</t>
  </si>
  <si>
    <t>1321862510</t>
  </si>
  <si>
    <t>http://pbs.twimg.com/profile_images/648012290415988736/97m9plQ0_normal.jpg</t>
  </si>
  <si>
    <t>http://twitter.com/fconsydig/statuses/936867434367037441</t>
  </si>
  <si>
    <t>936860851486593025</t>
  </si>
  <si>
    <t>solangealberca</t>
  </si>
  <si>
    <t>Sat Dec 02 07:33:27 +0000 2017</t>
  </si>
  <si>
    <t>1104092660</t>
  </si>
  <si>
    <t>http://pbs.twimg.com/profile_images/878808045257728000/Us3rLzyT_normal.jpg</t>
  </si>
  <si>
    <t>Perú_Gonzalita</t>
  </si>
  <si>
    <t>http://twitter.com/solangealberca/statuses/936860851486593025</t>
  </si>
  <si>
    <t>936858117555470336</t>
  </si>
  <si>
    <t>EstrellaParra18</t>
  </si>
  <si>
    <t>Sat Dec 02 07:22:35 +0000 2017</t>
  </si>
  <si>
    <t>2256888165</t>
  </si>
  <si>
    <t>http://pbs.twimg.com/profile_images/655084181022756864/JcpKkOcQ_normal.jpg</t>
  </si>
  <si>
    <t>En El Miedo, Anfípolis</t>
  </si>
  <si>
    <t>http://twitter.com/EstrellaParra18/statuses/936858117555470336</t>
  </si>
  <si>
    <t>936856113521111042</t>
  </si>
  <si>
    <t>econokafka</t>
  </si>
  <si>
    <t>Sat Dec 02 07:14:38 +0000 2017</t>
  </si>
  <si>
    <t>1639334120</t>
  </si>
  <si>
    <t>http://pbs.twimg.com/profile_images/904243862406705152/mYm3iWOW_normal.jpg</t>
  </si>
  <si>
    <t>Mexico</t>
  </si>
  <si>
    <t>http://twitter.com/econokafka/statuses/936856113521111042</t>
  </si>
  <si>
    <t>936856052389130240</t>
  </si>
  <si>
    <t>AshaGomez_</t>
  </si>
  <si>
    <t>Sat Dec 02 07:14:23 +0000 2017</t>
  </si>
  <si>
    <t>867098708244127749</t>
  </si>
  <si>
    <t>http://pbs.twimg.com/profile_images/904418035250974721/dgFnJxyX_normal.jpg</t>
  </si>
  <si>
    <t>http://twitter.com/AshaGomez_/statuses/936856052389130240</t>
  </si>
  <si>
    <t>936855974052208640</t>
  </si>
  <si>
    <t>GLupeVictoria</t>
  </si>
  <si>
    <t>Sat Dec 02 07:14:04 +0000 2017</t>
  </si>
  <si>
    <t>915792578037108736</t>
  </si>
  <si>
    <t>http://pbs.twimg.com/profile_images/938812013916037121/3oiKT3WI_normal.jpg</t>
  </si>
  <si>
    <t>http://twitter.com/GLupeVictoria/statuses/936855974052208640</t>
  </si>
  <si>
    <t>936855855164571649</t>
  </si>
  <si>
    <t>Fernand96209021</t>
  </si>
  <si>
    <t>Sat Dec 02 07:13:36 +0000 2017</t>
  </si>
  <si>
    <t>4727392988</t>
  </si>
  <si>
    <t>http://twitter.com/Fernand96209021/statuses/936855855164571649</t>
  </si>
  <si>
    <t>936854877866680320</t>
  </si>
  <si>
    <t>Alejo3Rene</t>
  </si>
  <si>
    <t>Sat Dec 02 07:09:43 +0000 2017</t>
  </si>
  <si>
    <t>785286752432824320</t>
  </si>
  <si>
    <t>http://pbs.twimg.com/profile_images/878839049418571777/6AxWyqBZ_normal.jpg</t>
  </si>
  <si>
    <t>http://twitter.com/Alejo3Rene/statuses/936854877866680320</t>
  </si>
  <si>
    <t>936854398369611777</t>
  </si>
  <si>
    <t>DrzRicardo</t>
  </si>
  <si>
    <t>Sat Dec 02 07:07:49 +0000 2017</t>
  </si>
  <si>
    <t>2856200620</t>
  </si>
  <si>
    <t>http://pbs.twimg.com/profile_images/604198262824783872/Vh38T5en_normal.jpg</t>
  </si>
  <si>
    <t>http://twitter.com/DrzRicardo/statuses/936854398369611777</t>
  </si>
  <si>
    <t>936854107893112833</t>
  </si>
  <si>
    <t>sol_ecita1000</t>
  </si>
  <si>
    <t>Sat Dec 02 07:06:39 +0000 2017</t>
  </si>
  <si>
    <t>707250889174585344</t>
  </si>
  <si>
    <t>http://pbs.twimg.com/profile_images/938268633029136384/O29XHgAN_normal.jpg</t>
  </si>
  <si>
    <t>http://twitter.com/sol_ecita1000/statuses/936854107893112833</t>
  </si>
  <si>
    <t>936854014896906240</t>
  </si>
  <si>
    <t>Hace 62 años Rosa Parks hizo historia al negarse a ceder el asiento a un hombre de raza blanca. #racismo contra #igualdad!!! #dignidad!! https://t.co/5x96D6Ph1v</t>
  </si>
  <si>
    <t>Sat Dec 02 07:06:17 +0000 2017</t>
  </si>
  <si>
    <t>http://twitter.com/EdithGonzalezMx/statuses/936854014896906240</t>
  </si>
  <si>
    <t>{"hashtags":[{"text":"racismo","indices":[96,104]},{"text":"igualdad","indices":[112,121]},{"text":"dignidad","indices":[125,134]}],"symbols":[],"user_mentions":[],"urls":[],"media":[{"id":936854008458707000,"id_str":"936854008458706946","indices":[137,160],"media_url":"http://pbs.twimg.com/media/DQBfwcyVAAIT7tJ.jpg","media_url_https":"https://pbs.twimg.com/media/DQBfwcyVAAIT7tJ.jpg","url":"https://t.co/5x96D6Ph1v","display_url":"pic.twitter.com/5x96D6Ph1v","expanded_url":"https://twitter.com/EdithGonzalezMx/status/936854014896906240/photo/1","type":"photo","sizes":{"large":{"w":1241,"h":741,"resize":"fit"},"thumb":{"w":150,"h":150,"resize":"crop"},"small":{"w":680,"h":406,"resize":"fit"},"medium":{"w":1200,"h":717,"resize":"fit"}}}]}</t>
  </si>
  <si>
    <t>936851260304646146</t>
  </si>
  <si>
    <t>Sat Dec 02 06:55:20 +0000 2017</t>
  </si>
  <si>
    <t>http://twitter.com/miryamamoreira/statuses/936851260304646146</t>
  </si>
  <si>
    <t>936842336927080448</t>
  </si>
  <si>
    <t>majofloresca</t>
  </si>
  <si>
    <t>Por qué la morena cuesta menos? #Racismo @potterybarn https://t.co/ZO1kAbgo6s</t>
  </si>
  <si>
    <t>Sat Dec 02 06:19:53 +0000 2017</t>
  </si>
  <si>
    <t>340088067</t>
  </si>
  <si>
    <t>http://pbs.twimg.com/profile_images/928481559610580992/SDGaUFLo_normal.jpg</t>
  </si>
  <si>
    <t>http://twitter.com/majofloresca/statuses/936842336927080448</t>
  </si>
  <si>
    <t>{"hashtags":[{"text":"Racismo","indices":[32,40]}],"symbols":[],"user_mentions":[{"screen_name":"potterybarn","name":"Pottery Barn","id":29334444,"id_str":"29334444","indices":[41,53]}],"urls":[],"media":[{"id":936842334469201900,"id_str":"936842334469201926","indices":[54,77],"media_url":"http://pbs.twimg.com/media/DQBVI7yVoAYW06a.jpg","media_url_https":"https://pbs.twimg.com/media/DQBVI7yVoAYW06a.jpg","url":"https://t.co/ZO1kAbgo6s","display_url":"pic.twitter.com/ZO1kAbgo6s","expanded_url":"https://twitter.com/majofloresca/status/936842336927080448/photo/1","type":"photo","sizes":{"large":{"w":750,"h":1334,"resize":"fit"},"medium":{"w":675,"h":1200,"resize":"fit"},"thumb":{"w":150,"h":150,"resize":"crop"},"small":{"w":382,"h":680,"resize":"fit"}}}]}</t>
  </si>
  <si>
    <t>936837311890722816</t>
  </si>
  <si>
    <t>cinefilo_K</t>
  </si>
  <si>
    <t>RT @Kaka_Laux: #Brasil e seu "#Racismo raivoso" 😡 https://t.co/DpvrNzfBac</t>
  </si>
  <si>
    <t>Sat Dec 02 05:59:55 +0000 2017</t>
  </si>
  <si>
    <t>3301120439</t>
  </si>
  <si>
    <t>http://pbs.twimg.com/profile_images/912831938821541888/R4pCHZeF_normal.jpg</t>
  </si>
  <si>
    <t>http://twitter.com/cinefilo_K/statuses/936837311890722816</t>
  </si>
  <si>
    <t>{"hashtags":[{"text":"Brasil","indices":[15,22]},{"text":"Racismo","indices":[30,38]}],"symbols":[],"user_mentions":[{"screen_name":"Kaka_Laux","name":"KK Laux Guillen","id":43812163,"id_str":"43812163","indices":[3,13]}],"urls":[{"url":"https://t.co/DpvrNzfBac","expanded_url":"https://twitter.com/cinefilo_K/status/936727165676204032","display_url":"twitter.com/cinefilo_K/sta…","indices":[50,73]}]}</t>
  </si>
  <si>
    <t>936799819997179905</t>
  </si>
  <si>
    <t>alonsobarros</t>
  </si>
  <si>
    <t>Aviso legal gratuito de un no candidato: me comprometo a seguir luchando por la restitución territorial a los pueblos indígenas. Consideren que 51% de la superficie de Chile es "propiedad fiscal", y las demandas ancestrales no son atendidas #racismo #propiedad</t>
  </si>
  <si>
    <t>Sat Dec 02 03:30:56 +0000 2017</t>
  </si>
  <si>
    <t>118002733</t>
  </si>
  <si>
    <t>http://pbs.twimg.com/profile_images/480394564617129984/OTX2V28m_normal.jpeg</t>
  </si>
  <si>
    <t>Now-here</t>
  </si>
  <si>
    <t>http://twitter.com/alonsobarros/statuses/936799819997179905</t>
  </si>
  <si>
    <t>{"hashtags":[{"text":"racismo","indices":[241,249]},{"text":"propiedad","indices":[250,260]}],"symbols":[],"user_mentions":[],"urls":[]}</t>
  </si>
  <si>
    <t>936792107720720386</t>
  </si>
  <si>
    <t>El auge del #Racismo en nuestra época, un problema que nos debería preocupar a todos https://t.co/pbDFvozV4Z</t>
  </si>
  <si>
    <t>Sat Dec 02 03:00:17 +0000 2017</t>
  </si>
  <si>
    <t>http://twitter.com/MoebiusAgency/statuses/936792107720720386</t>
  </si>
  <si>
    <t>{"hashtags":[{"text":"Racismo","indices":[12,20]}],"symbols":[],"user_mentions":[],"urls":[{"url":"https://t.co/pbDFvozV4Z","expanded_url":"http://goo.gl/zrKnkO","display_url":"goo.gl/zrKnkO","indices":[85,108]}]}</t>
  </si>
  <si>
    <t>936782949021659138</t>
  </si>
  <si>
    <t>pqplice4</t>
  </si>
  <si>
    <t>Sat Dec 02 02:23:54 +0000 2017</t>
  </si>
  <si>
    <t>3138812355</t>
  </si>
  <si>
    <t>http://pbs.twimg.com/profile_images/932815842886156288/hbQIpSnI_normal.jpg</t>
  </si>
  <si>
    <t>Bangu</t>
  </si>
  <si>
    <t>http://twitter.com/pqplice4/statuses/936782949021659138</t>
  </si>
  <si>
    <t>936775633576669185</t>
  </si>
  <si>
    <t>MarjorieRebeca3</t>
  </si>
  <si>
    <t>Sat Dec 02 01:54:50 +0000 2017</t>
  </si>
  <si>
    <t>709780546801500160</t>
  </si>
  <si>
    <t>http://pbs.twimg.com/profile_images/938773729118601218/mPMl8odB_normal.jpg</t>
  </si>
  <si>
    <t xml:space="preserve">FEMINITS </t>
  </si>
  <si>
    <t>http://twitter.com/MarjorieRebeca3/statuses/936775633576669185</t>
  </si>
  <si>
    <t>936775155925135364</t>
  </si>
  <si>
    <t>_nanatipereira</t>
  </si>
  <si>
    <t>Sat Dec 02 01:52:56 +0000 2017</t>
  </si>
  <si>
    <t>463410501</t>
  </si>
  <si>
    <t>http://pbs.twimg.com/profile_images/909496894602317824/8DG6XJon_normal.jpg</t>
  </si>
  <si>
    <t>Porto Alegre - RS</t>
  </si>
  <si>
    <t>http://twitter.com/_nanatipereira/statuses/936775155925135364</t>
  </si>
  <si>
    <t>936770970525642754</t>
  </si>
  <si>
    <t>Sat Dec 02 01:36:18 +0000 2017</t>
  </si>
  <si>
    <t>http://twitter.com/LiviaArrelias/statuses/936770970525642754</t>
  </si>
  <si>
    <t>936767396123115520</t>
  </si>
  <si>
    <t>Kaka_Laux</t>
  </si>
  <si>
    <t>#Brasil e seu "#Racismo raivoso" 😡 https://t.co/DpvrNzfBac</t>
  </si>
  <si>
    <t>Sat Dec 02 01:22:06 +0000 2017</t>
  </si>
  <si>
    <t>43812163</t>
  </si>
  <si>
    <t>http://pbs.twimg.com/profile_images/940217890107662337/z8Wigd2j_normal.jpg</t>
  </si>
  <si>
    <t>http://twitter.com/Kaka_Laux/statuses/936767396123115520</t>
  </si>
  <si>
    <t>{"hashtags":[{"text":"Brasil","indices":[0,7]},{"text":"Racismo","indices":[15,23]}],"symbols":[],"user_mentions":[],"urls":[{"url":"https://t.co/DpvrNzfBac","expanded_url":"https://twitter.com/cinefilo_K/status/936727165676204032","display_url":"twitter.com/cinefilo_K/sta…","indices":[35,58]}]}</t>
  </si>
  <si>
    <t>936760375730757632</t>
  </si>
  <si>
    <t>marcelobarros12</t>
  </si>
  <si>
    <t>#Racismo #novela #Globo
 A Globo é pérfida. Ela tenta florear o seu racismo como uma espécie de "acerto de... https://t.co/UoL8BUudWq</t>
  </si>
  <si>
    <t>Sat Dec 02 00:54:12 +0000 2017</t>
  </si>
  <si>
    <t>112215484</t>
  </si>
  <si>
    <t>http://pbs.twimg.com/profile_images/637276140705611776/t3HZjSAU_normal.jpg</t>
  </si>
  <si>
    <t>http://twitter.com/marcelobarros12/statuses/936760375730757632</t>
  </si>
  <si>
    <t>{"hashtags":[{"text":"Racismo","indices":[0,8]},{"text":"novela","indices":[9,16]},{"text":"Globo","indices":[17,23]}],"symbols":[],"user_mentions":[],"urls":[{"url":"https://t.co/UoL8BUudWq","expanded_url":"http://fb.me/EICYAFIc","display_url":"fb.me/EICYAFIc","indices":[111,134]}]}</t>
  </si>
  <si>
    <t>936760128174460928</t>
  </si>
  <si>
    <t>MANO_TEKO</t>
  </si>
  <si>
    <t>Sat Dec 02 00:53:13 +0000 2017</t>
  </si>
  <si>
    <t>51864238</t>
  </si>
  <si>
    <t>http://pbs.twimg.com/profile_images/936761540501438464/7A_cRvPB_normal.jpg</t>
  </si>
  <si>
    <t>Irajá, Rio de Janeiro</t>
  </si>
  <si>
    <t>http://twitter.com/MANO_TEKO/statuses/936760128174460928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</si>
</sst>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dd/mm/yyyy\ hh:mm:ss"/>
    <numFmt numFmtId="165" formatCode="m/d/yyyy\ h:mm:ss"/>
    <numFmt numFmtId="166" formatCode="d&quot;/&quot;m&quot;/&quot;yy"/>
    <numFmt numFmtId="167" formatCode="dd/mm/yyyy"/>
    <numFmt numFmtId="168" formatCode="hh:mm:ss"/>
  </numFmts>
  <fonts count="25">
    <font>
      <sz val="10"/>
      <color rgb="FF000000"/>
      <name val="Arial"/>
    </font>
    <font>
      <sz val="10"/>
      <name val="Roboto"/>
    </font>
    <font>
      <sz val="10"/>
      <name val="Arial"/>
    </font>
    <font>
      <b/>
      <sz val="10"/>
      <color rgb="FFFFFFFF"/>
      <name val="Roboto"/>
    </font>
    <font>
      <sz val="10"/>
      <name val="Roboto"/>
    </font>
    <font>
      <sz val="8"/>
      <name val="Arial"/>
    </font>
    <font>
      <b/>
      <sz val="10"/>
      <color rgb="FF000000"/>
      <name val="Roboto"/>
    </font>
    <font>
      <b/>
      <sz val="10"/>
      <name val="Roboto"/>
    </font>
    <font>
      <u/>
      <sz val="8"/>
      <color rgb="FF0000FF"/>
      <name val="Arial"/>
    </font>
    <font>
      <u/>
      <sz val="8"/>
      <color rgb="FF0000FF"/>
      <name val="Arial"/>
    </font>
    <font>
      <sz val="10"/>
      <color rgb="FFFFFFFF"/>
      <name val="Roboto"/>
    </font>
    <font>
      <sz val="9"/>
      <name val="Roboto"/>
    </font>
    <font>
      <sz val="10"/>
      <color rgb="FF3D85C6"/>
      <name val="Roboto"/>
    </font>
    <font>
      <b/>
      <sz val="10"/>
      <name val="Roboto"/>
    </font>
    <font>
      <b/>
      <u/>
      <sz val="10"/>
      <color rgb="FFFFFFFF"/>
      <name val="Roboto"/>
    </font>
    <font>
      <b/>
      <sz val="24"/>
      <name val="Arial"/>
    </font>
    <font>
      <sz val="10"/>
      <name val="Arial"/>
    </font>
    <font>
      <b/>
      <sz val="10"/>
      <name val="Arial"/>
    </font>
    <font>
      <sz val="9"/>
      <name val="Trebuchet MS"/>
    </font>
    <font>
      <sz val="14"/>
      <name val="Trebuchet MS"/>
    </font>
    <font>
      <sz val="12"/>
      <name val="Trebuchet MS"/>
    </font>
    <font>
      <b/>
      <sz val="9"/>
      <name val="Arial"/>
    </font>
    <font>
      <sz val="12"/>
      <name val="Arial"/>
    </font>
    <font>
      <b/>
      <sz val="10"/>
      <name val="Arial"/>
    </font>
    <font>
      <sz val="8"/>
      <name val="Arial"/>
    </font>
  </fonts>
  <fills count="7">
    <fill>
      <patternFill patternType="none"/>
    </fill>
    <fill>
      <patternFill patternType="gray125"/>
    </fill>
    <fill>
      <patternFill patternType="solid">
        <fgColor rgb="FF2196F3"/>
        <bgColor rgb="FF2196F3"/>
      </patternFill>
    </fill>
    <fill>
      <patternFill patternType="solid">
        <fgColor rgb="FFD9D9D9"/>
        <bgColor rgb="FFD9D9D9"/>
      </patternFill>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s>
  <borders count="2">
    <border>
      <left/>
      <right/>
      <top/>
      <bottom/>
      <diagonal/>
    </border>
    <border>
      <left/>
      <right style="thin">
        <color rgb="FFD9D9D9"/>
      </right>
      <top/>
      <bottom style="thin">
        <color rgb="FFD9D9D9"/>
      </bottom>
      <diagonal/>
    </border>
  </borders>
  <cellStyleXfs count="1">
    <xf numFmtId="0" fontId="0" fillId="0" borderId="0"/>
  </cellStyleXfs>
  <cellXfs count="84">
    <xf numFmtId="0" fontId="0" fillId="0" borderId="0" xfId="0" applyFont="1" applyAlignment="1"/>
    <xf numFmtId="0" fontId="1" fillId="0" borderId="0" xfId="0" applyFont="1"/>
    <xf numFmtId="0" fontId="3" fillId="2" borderId="0" xfId="0" applyFont="1" applyFill="1" applyAlignment="1">
      <alignment horizontal="center"/>
    </xf>
    <xf numFmtId="49" fontId="5" fillId="3" borderId="0" xfId="0" applyNumberFormat="1" applyFont="1" applyFill="1" applyAlignment="1">
      <alignment horizontal="left"/>
    </xf>
    <xf numFmtId="49" fontId="5" fillId="0" borderId="0" xfId="0" applyNumberFormat="1" applyFont="1" applyAlignment="1">
      <alignment horizontal="left"/>
    </xf>
    <xf numFmtId="49" fontId="5" fillId="0" borderId="0" xfId="0" applyNumberFormat="1" applyFont="1" applyAlignment="1">
      <alignment horizontal="left" wrapText="1"/>
    </xf>
    <xf numFmtId="0" fontId="6" fillId="4" borderId="0" xfId="0" applyFont="1" applyFill="1" applyAlignment="1">
      <alignment horizontal="left" vertical="center"/>
    </xf>
    <xf numFmtId="0" fontId="6" fillId="4" borderId="0" xfId="0" applyFont="1" applyFill="1" applyAlignment="1">
      <alignment horizontal="center" vertical="center"/>
    </xf>
    <xf numFmtId="0" fontId="6" fillId="4" borderId="0" xfId="0" applyFont="1" applyFill="1" applyAlignment="1">
      <alignment vertical="center"/>
    </xf>
    <xf numFmtId="164" fontId="5" fillId="0" borderId="0" xfId="0" applyNumberFormat="1" applyFont="1" applyAlignment="1">
      <alignment horizontal="left"/>
    </xf>
    <xf numFmtId="9" fontId="6" fillId="4" borderId="0" xfId="0" applyNumberFormat="1" applyFont="1" applyFill="1" applyAlignment="1">
      <alignment horizontal="center" vertical="center"/>
    </xf>
    <xf numFmtId="0" fontId="7" fillId="0" borderId="0" xfId="0" applyFont="1" applyAlignment="1">
      <alignment horizontal="right" vertical="center"/>
    </xf>
    <xf numFmtId="0" fontId="2" fillId="0" borderId="0" xfId="0" applyFont="1" applyAlignment="1"/>
    <xf numFmtId="49" fontId="5" fillId="0" borderId="0" xfId="0" applyNumberFormat="1" applyFont="1" applyAlignment="1">
      <alignment horizontal="left"/>
    </xf>
    <xf numFmtId="49" fontId="5" fillId="3" borderId="0" xfId="0" applyNumberFormat="1" applyFont="1" applyFill="1" applyAlignment="1">
      <alignment horizontal="left"/>
    </xf>
    <xf numFmtId="49" fontId="8" fillId="0" borderId="0" xfId="0" applyNumberFormat="1" applyFont="1" applyAlignment="1">
      <alignment horizontal="left"/>
    </xf>
    <xf numFmtId="49" fontId="9" fillId="0" borderId="0" xfId="0" applyNumberFormat="1" applyFont="1" applyAlignment="1">
      <alignment horizontal="left"/>
    </xf>
    <xf numFmtId="0" fontId="10" fillId="2" borderId="0" xfId="0" applyFont="1" applyFill="1" applyAlignment="1">
      <alignment horizontal="center" vertical="center"/>
    </xf>
    <xf numFmtId="0" fontId="11" fillId="4" borderId="0" xfId="0" applyFont="1" applyFill="1" applyAlignment="1">
      <alignment horizontal="left" vertical="center"/>
    </xf>
    <xf numFmtId="0" fontId="11" fillId="4" borderId="0" xfId="0" applyFont="1" applyFill="1" applyAlignment="1">
      <alignment horizontal="center" vertical="center"/>
    </xf>
    <xf numFmtId="0" fontId="1" fillId="4" borderId="0" xfId="0" applyFont="1" applyFill="1" applyAlignment="1">
      <alignment horizontal="center" vertical="center"/>
    </xf>
    <xf numFmtId="9" fontId="1" fillId="4" borderId="0" xfId="0" applyNumberFormat="1" applyFont="1" applyFill="1" applyAlignment="1">
      <alignment horizontal="center" vertical="center"/>
    </xf>
    <xf numFmtId="0" fontId="12" fillId="4" borderId="0" xfId="0" applyFont="1" applyFill="1"/>
    <xf numFmtId="0" fontId="13" fillId="0" borderId="0" xfId="0" applyFont="1" applyAlignment="1"/>
    <xf numFmtId="0" fontId="14" fillId="2" borderId="1" xfId="0" applyFont="1" applyFill="1" applyBorder="1" applyAlignment="1">
      <alignment horizontal="center" vertical="center"/>
    </xf>
    <xf numFmtId="0" fontId="4" fillId="0" borderId="0" xfId="0" applyFont="1" applyAlignment="1">
      <alignment horizontal="left"/>
    </xf>
    <xf numFmtId="0" fontId="1" fillId="4" borderId="0" xfId="0" applyFont="1" applyFill="1"/>
    <xf numFmtId="0" fontId="10" fillId="2" borderId="0" xfId="0" applyFont="1" applyFill="1" applyAlignment="1">
      <alignment horizontal="center" vertical="center"/>
    </xf>
    <xf numFmtId="0" fontId="1" fillId="4" borderId="0" xfId="0" applyFont="1" applyFill="1" applyAlignment="1">
      <alignment horizontal="left" vertical="center"/>
    </xf>
    <xf numFmtId="0" fontId="1" fillId="0" borderId="0" xfId="0" applyFont="1" applyAlignment="1"/>
    <xf numFmtId="164" fontId="1" fillId="4" borderId="0" xfId="0" applyNumberFormat="1" applyFont="1" applyFill="1"/>
    <xf numFmtId="0" fontId="13" fillId="0" borderId="0" xfId="0" applyFont="1"/>
    <xf numFmtId="4" fontId="1" fillId="0" borderId="0" xfId="0" applyNumberFormat="1" applyFont="1" applyAlignment="1">
      <alignment horizontal="right"/>
    </xf>
    <xf numFmtId="0" fontId="13" fillId="6" borderId="0" xfId="0" applyFont="1" applyFill="1" applyAlignment="1">
      <alignment horizontal="center"/>
    </xf>
    <xf numFmtId="0" fontId="1" fillId="0" borderId="0" xfId="0" applyFont="1" applyAlignment="1">
      <alignment horizontal="right"/>
    </xf>
    <xf numFmtId="0" fontId="1" fillId="6" borderId="0" xfId="0" applyFont="1" applyFill="1"/>
    <xf numFmtId="0" fontId="1" fillId="6" borderId="0" xfId="0" applyFont="1" applyFill="1" applyAlignment="1"/>
    <xf numFmtId="0" fontId="1" fillId="0" borderId="0" xfId="0" applyFont="1" applyAlignment="1">
      <alignment horizontal="left"/>
    </xf>
    <xf numFmtId="0" fontId="13" fillId="0" borderId="0" xfId="0" applyFont="1" applyAlignment="1">
      <alignment horizontal="right"/>
    </xf>
    <xf numFmtId="0" fontId="1" fillId="5" borderId="0" xfId="0" applyFont="1" applyFill="1" applyAlignment="1">
      <alignment horizontal="center" vertical="center" wrapText="1"/>
    </xf>
    <xf numFmtId="0" fontId="15" fillId="0" borderId="0" xfId="0" applyFont="1" applyAlignment="1">
      <alignment horizontal="center" vertical="center"/>
    </xf>
    <xf numFmtId="0" fontId="16" fillId="0" borderId="0" xfId="0" applyFont="1" applyAlignment="1"/>
    <xf numFmtId="0" fontId="16" fillId="0" borderId="0" xfId="0" applyFont="1" applyAlignment="1">
      <alignment horizontal="right"/>
    </xf>
    <xf numFmtId="165" fontId="2" fillId="0" borderId="0" xfId="0" applyNumberFormat="1" applyFont="1"/>
    <xf numFmtId="166" fontId="2" fillId="0" borderId="0" xfId="0" applyNumberFormat="1" applyFont="1"/>
    <xf numFmtId="0" fontId="10" fillId="2" borderId="0" xfId="0" applyFont="1" applyFill="1" applyAlignment="1">
      <alignment horizontal="center" wrapText="1"/>
    </xf>
    <xf numFmtId="165" fontId="17" fillId="0" borderId="0" xfId="0" applyNumberFormat="1" applyFont="1" applyAlignment="1">
      <alignment horizontal="center"/>
    </xf>
    <xf numFmtId="0" fontId="2" fillId="6" borderId="0" xfId="0" applyFont="1" applyFill="1"/>
    <xf numFmtId="166" fontId="2" fillId="0" borderId="0" xfId="0" applyNumberFormat="1" applyFont="1" applyAlignment="1"/>
    <xf numFmtId="0" fontId="18" fillId="0" borderId="0" xfId="0" applyFont="1" applyAlignment="1"/>
    <xf numFmtId="9" fontId="1" fillId="0" borderId="0" xfId="0" applyNumberFormat="1" applyFont="1" applyAlignment="1">
      <alignment horizontal="center" vertical="center"/>
    </xf>
    <xf numFmtId="0" fontId="12" fillId="0" borderId="0" xfId="0" applyFont="1"/>
    <xf numFmtId="164" fontId="2" fillId="0" borderId="0" xfId="0" applyNumberFormat="1" applyFont="1"/>
    <xf numFmtId="0" fontId="19" fillId="0" borderId="0" xfId="0" applyFont="1"/>
    <xf numFmtId="167" fontId="20" fillId="0" borderId="0" xfId="0" applyNumberFormat="1" applyFont="1" applyAlignment="1">
      <alignment horizontal="right" vertical="center" wrapText="1"/>
    </xf>
    <xf numFmtId="0" fontId="21" fillId="0" borderId="0" xfId="0" applyFont="1" applyAlignment="1">
      <alignment wrapText="1"/>
    </xf>
    <xf numFmtId="168" fontId="18" fillId="0" borderId="0" xfId="0" applyNumberFormat="1" applyFont="1" applyAlignment="1">
      <alignment horizontal="right" vertical="top"/>
    </xf>
    <xf numFmtId="0" fontId="17" fillId="0" borderId="0" xfId="0" applyFont="1"/>
    <xf numFmtId="0" fontId="22" fillId="0" borderId="0" xfId="0" applyFont="1" applyAlignment="1">
      <alignment vertical="center"/>
    </xf>
    <xf numFmtId="167" fontId="16" fillId="0" borderId="0" xfId="0" applyNumberFormat="1" applyFont="1" applyAlignment="1">
      <alignment horizontal="right"/>
    </xf>
    <xf numFmtId="0" fontId="16" fillId="0" borderId="0" xfId="0" applyFont="1" applyAlignment="1">
      <alignment horizontal="right"/>
    </xf>
    <xf numFmtId="0" fontId="23" fillId="0" borderId="0" xfId="0" applyFont="1" applyAlignment="1"/>
    <xf numFmtId="0" fontId="17" fillId="0" borderId="0" xfId="0" applyFont="1" applyAlignment="1">
      <alignment horizontal="center"/>
    </xf>
    <xf numFmtId="0" fontId="24" fillId="0" borderId="0" xfId="0" applyFont="1"/>
    <xf numFmtId="0" fontId="5" fillId="0" borderId="0" xfId="0" applyFont="1" applyAlignment="1">
      <alignment horizontal="center" vertical="top"/>
    </xf>
    <xf numFmtId="0" fontId="5" fillId="5" borderId="0" xfId="0" applyFont="1" applyFill="1" applyAlignment="1">
      <alignment vertical="center" wrapText="1"/>
    </xf>
    <xf numFmtId="0" fontId="5" fillId="5" borderId="0" xfId="0" applyFont="1" applyFill="1" applyAlignment="1">
      <alignment horizontal="center" vertical="top"/>
    </xf>
    <xf numFmtId="0" fontId="5" fillId="0" borderId="0" xfId="0" applyFont="1" applyAlignment="1">
      <alignment vertical="center" wrapText="1"/>
    </xf>
    <xf numFmtId="165" fontId="16" fillId="0" borderId="0" xfId="0" applyNumberFormat="1" applyFont="1" applyAlignment="1"/>
    <xf numFmtId="0" fontId="16" fillId="0" borderId="0" xfId="0" applyFont="1"/>
    <xf numFmtId="0" fontId="5" fillId="0" borderId="0" xfId="0" applyFont="1" applyAlignment="1">
      <alignment vertical="center"/>
    </xf>
    <xf numFmtId="0" fontId="17" fillId="0" borderId="0" xfId="0" applyFont="1" applyAlignment="1">
      <alignment horizontal="right" vertical="top"/>
    </xf>
    <xf numFmtId="0" fontId="5" fillId="6" borderId="0" xfId="0" applyFont="1" applyFill="1" applyAlignment="1">
      <alignment vertical="center"/>
    </xf>
    <xf numFmtId="0" fontId="5" fillId="6" borderId="0" xfId="0" applyFont="1" applyFill="1" applyAlignment="1">
      <alignment horizontal="center" vertical="top"/>
    </xf>
    <xf numFmtId="0" fontId="1" fillId="0" borderId="0" xfId="0" applyFont="1" applyAlignment="1">
      <alignment horizontal="center" vertical="center"/>
    </xf>
    <xf numFmtId="165" fontId="2" fillId="0" borderId="0" xfId="0" applyNumberFormat="1" applyFont="1" applyAlignment="1"/>
    <xf numFmtId="49" fontId="5" fillId="0" borderId="0" xfId="0" quotePrefix="1" applyNumberFormat="1" applyFont="1" applyAlignment="1">
      <alignment horizontal="left" wrapText="1"/>
    </xf>
    <xf numFmtId="49" fontId="5" fillId="3" borderId="0" xfId="0" applyNumberFormat="1" applyFont="1" applyFill="1" applyAlignment="1"/>
    <xf numFmtId="49" fontId="2" fillId="0" borderId="0" xfId="0" applyNumberFormat="1" applyFont="1"/>
    <xf numFmtId="49" fontId="2" fillId="0" borderId="0" xfId="0" applyNumberFormat="1" applyFont="1" applyAlignment="1">
      <alignment wrapText="1"/>
    </xf>
    <xf numFmtId="49" fontId="5" fillId="0" borderId="0" xfId="0" applyNumberFormat="1" applyFont="1" applyAlignment="1"/>
    <xf numFmtId="0" fontId="0" fillId="0" borderId="0" xfId="0" applyFont="1" applyAlignment="1"/>
    <xf numFmtId="0" fontId="7" fillId="0" borderId="0" xfId="0" applyFont="1" applyAlignment="1">
      <alignment horizontal="right" vertical="center"/>
    </xf>
    <xf numFmtId="0" fontId="15" fillId="0" borderId="0" xfId="0" applyFont="1" applyAlignment="1">
      <alignment horizontal="left" wrapText="1"/>
    </xf>
  </cellXfs>
  <cellStyles count="1">
    <cellStyle name="Normal" xfId="0" builtinId="0"/>
  </cellStyles>
  <dxfs count="6">
    <dxf>
      <font>
        <color rgb="FFFFFFFF"/>
      </font>
      <fill>
        <patternFill patternType="solid">
          <fgColor rgb="FFFF0000"/>
          <bgColor rgb="FFFF0000"/>
        </patternFill>
      </fill>
    </dxf>
    <dxf>
      <fill>
        <patternFill patternType="solid">
          <fgColor rgb="FF40E118"/>
          <bgColor rgb="FF40E118"/>
        </patternFill>
      </fill>
    </dxf>
    <dxf>
      <font>
        <color rgb="FFFFFFFF"/>
      </font>
      <fill>
        <patternFill patternType="solid">
          <fgColor rgb="FFFF0000"/>
          <bgColor rgb="FFFF0000"/>
        </patternFill>
      </fill>
    </dxf>
    <dxf>
      <fill>
        <patternFill patternType="solid">
          <fgColor rgb="FF40E118"/>
          <bgColor rgb="FF40E118"/>
        </patternFill>
      </fill>
    </dxf>
    <dxf>
      <font>
        <color rgb="FFF3F3F3"/>
      </font>
      <fill>
        <patternFill patternType="none"/>
      </fill>
    </dxf>
    <dxf>
      <font>
        <color rgb="FFF3F3F3"/>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b="0"/>
            </a:pPr>
            <a:r>
              <a:t>Top Tweeters </a:t>
            </a:r>
          </a:p>
        </c:rich>
      </c:tx>
      <c:overlay val="0"/>
    </c:title>
    <c:autoTitleDeleted val="0"/>
    <c:plotArea>
      <c:layout/>
      <c:barChart>
        <c:barDir val="bar"/>
        <c:grouping val="clustered"/>
        <c:varyColors val="1"/>
        <c:ser>
          <c:idx val="0"/>
          <c:order val="0"/>
          <c:tx>
            <c:strRef>
              <c:f>Dashboard!$U$2</c:f>
              <c:strCache>
                <c:ptCount val="1"/>
              </c:strCache>
            </c:strRef>
          </c:tx>
          <c:spPr>
            <a:solidFill>
              <a:srgbClr val="3366CC"/>
            </a:solidFill>
          </c:spPr>
          <c:invertIfNegative val="1"/>
          <c:val>
            <c:numRef>
              <c:f>Dashboard!$U$3:$U$12</c:f>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5="http://schemas.microsoft.com/office/drawing/2012/chart" uri="{02D57815-91ED-43cb-92C2-25804820EDAC}">
              <c15:filteredCategoryTitle>
                <c15:cat>
                  <c:multiLvlStrRef>
                    <c:extLst>
                      <c:ext uri="{02D57815-91ED-43cb-92C2-25804820EDAC}">
                        <c15:formulaRef>
                          <c15:sqref>Dashboard!$T$3:$T$12</c15:sqref>
                        </c15:formulaRef>
                      </c:ext>
                    </c:extLst>
                  </c:multiLvlStrRef>
                </c15:cat>
              </c15:filteredCategoryTitle>
            </c:ext>
            <c:ext xmlns:c16="http://schemas.microsoft.com/office/drawing/2014/chart" uri="{C3380CC4-5D6E-409C-BE32-E72D297353CC}">
              <c16:uniqueId val="{00000000-6C7A-4AFA-8762-BDED03E3BED6}"/>
            </c:ext>
          </c:extLst>
        </c:ser>
        <c:dLbls>
          <c:showLegendKey val="0"/>
          <c:showVal val="0"/>
          <c:showCatName val="0"/>
          <c:showSerName val="0"/>
          <c:showPercent val="0"/>
          <c:showBubbleSize val="0"/>
        </c:dLbls>
        <c:gapWidth val="150"/>
        <c:axId val="420012703"/>
        <c:axId val="1034419642"/>
      </c:barChart>
      <c:catAx>
        <c:axId val="420012703"/>
        <c:scaling>
          <c:orientation val="maxMin"/>
        </c:scaling>
        <c:delete val="0"/>
        <c:axPos val="l"/>
        <c:majorTickMark val="cross"/>
        <c:minorTickMark val="cross"/>
        <c:tickLblPos val="nextTo"/>
        <c:txPr>
          <a:bodyPr/>
          <a:lstStyle/>
          <a:p>
            <a:pPr lvl="0">
              <a:defRPr b="0"/>
            </a:pPr>
            <a:endParaRPr lang="es-EC"/>
          </a:p>
        </c:txPr>
        <c:crossAx val="1034419642"/>
        <c:crosses val="autoZero"/>
        <c:auto val="1"/>
        <c:lblAlgn val="ctr"/>
        <c:lblOffset val="100"/>
        <c:noMultiLvlLbl val="1"/>
      </c:catAx>
      <c:valAx>
        <c:axId val="1034419642"/>
        <c:scaling>
          <c:orientation val="minMax"/>
          <c:min val="0"/>
        </c:scaling>
        <c:delete val="0"/>
        <c:axPos val="b"/>
        <c:majorGridlines>
          <c:spPr>
            <a:ln>
              <a:solidFill>
                <a:srgbClr val="B7B7B7"/>
              </a:solidFill>
            </a:ln>
          </c:spPr>
        </c:majorGridlines>
        <c:numFmt formatCode="General" sourceLinked="1"/>
        <c:majorTickMark val="cross"/>
        <c:minorTickMark val="cross"/>
        <c:tickLblPos val="nextTo"/>
        <c:spPr>
          <a:ln w="47625">
            <a:noFill/>
          </a:ln>
        </c:spPr>
        <c:txPr>
          <a:bodyPr/>
          <a:lstStyle/>
          <a:p>
            <a:pPr lvl="0">
              <a:defRPr b="0"/>
            </a:pPr>
            <a:endParaRPr lang="es-EC"/>
          </a:p>
        </c:txPr>
        <c:crossAx val="420012703"/>
        <c:crosses val="max"/>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400" b="0"/>
            </a:pPr>
            <a:r>
              <a:t>Tweet Volume Over Time (max 60 days)</a:t>
            </a:r>
          </a:p>
        </c:rich>
      </c:tx>
      <c:overlay val="0"/>
    </c:title>
    <c:autoTitleDeleted val="0"/>
    <c:plotArea>
      <c:layout>
        <c:manualLayout>
          <c:xMode val="edge"/>
          <c:yMode val="edge"/>
          <c:x val="7.8528827037773363E-2"/>
          <c:y val="0.141642371234208"/>
          <c:w val="0.88737574552683895"/>
          <c:h val="0.75587949465500481"/>
        </c:manualLayout>
      </c:layout>
      <c:lineChart>
        <c:grouping val="standard"/>
        <c:varyColors val="0"/>
        <c:ser>
          <c:idx val="0"/>
          <c:order val="0"/>
          <c:tx>
            <c:strRef>
              <c:f>Dashboard!$R$14</c:f>
              <c:strCache>
                <c:ptCount val="1"/>
              </c:strCache>
            </c:strRef>
          </c:tx>
          <c:spPr>
            <a:ln w="19050" cmpd="sng">
              <a:solidFill>
                <a:srgbClr val="3366CC"/>
              </a:solidFill>
            </a:ln>
          </c:spPr>
          <c:marker>
            <c:symbol val="circle"/>
            <c:size val="2"/>
            <c:spPr>
              <a:solidFill>
                <a:srgbClr val="3366CC"/>
              </a:solidFill>
              <a:ln cmpd="sng">
                <a:solidFill>
                  <a:srgbClr val="3366CC"/>
                </a:solidFill>
              </a:ln>
            </c:spPr>
          </c:marker>
          <c:val>
            <c:numRef>
              <c:f>Dashboard!$R$15:$R$74</c:f>
            </c:numRef>
          </c:val>
          <c:smooth val="0"/>
          <c:extLst>
            <c:ext xmlns:c15="http://schemas.microsoft.com/office/drawing/2012/chart" uri="{02D57815-91ED-43cb-92C2-25804820EDAC}">
              <c15:filteredCategoryTitle>
                <c15:cat>
                  <c:multiLvlStrRef>
                    <c:extLst>
                      <c:ext uri="{02D57815-91ED-43cb-92C2-25804820EDAC}">
                        <c15:formulaRef>
                          <c15:sqref>Dashboard!$Q$15:$Q$74</c15:sqref>
                        </c15:formulaRef>
                      </c:ext>
                    </c:extLst>
                  </c:multiLvlStrRef>
                </c15:cat>
              </c15:filteredCategoryTitle>
            </c:ext>
            <c:ext xmlns:c16="http://schemas.microsoft.com/office/drawing/2014/chart" uri="{C3380CC4-5D6E-409C-BE32-E72D297353CC}">
              <c16:uniqueId val="{00000000-8D23-4E6C-BE97-FF8E4CCC75C0}"/>
            </c:ext>
          </c:extLst>
        </c:ser>
        <c:dLbls>
          <c:showLegendKey val="0"/>
          <c:showVal val="0"/>
          <c:showCatName val="0"/>
          <c:showSerName val="0"/>
          <c:showPercent val="0"/>
          <c:showBubbleSize val="0"/>
        </c:dLbls>
        <c:marker val="1"/>
        <c:smooth val="0"/>
        <c:axId val="1586879881"/>
        <c:axId val="925306626"/>
      </c:lineChart>
      <c:catAx>
        <c:axId val="1586879881"/>
        <c:scaling>
          <c:orientation val="minMax"/>
        </c:scaling>
        <c:delete val="0"/>
        <c:axPos val="b"/>
        <c:title>
          <c:tx>
            <c:rich>
              <a:bodyPr/>
              <a:lstStyle/>
              <a:p>
                <a:pPr lvl="0">
                  <a:defRPr b="0"/>
                </a:pPr>
                <a:endParaRPr/>
              </a:p>
            </c:rich>
          </c:tx>
          <c:overlay val="0"/>
        </c:title>
        <c:majorTickMark val="cross"/>
        <c:minorTickMark val="cross"/>
        <c:tickLblPos val="nextTo"/>
        <c:txPr>
          <a:bodyPr/>
          <a:lstStyle/>
          <a:p>
            <a:pPr lvl="0">
              <a:defRPr sz="900" b="0"/>
            </a:pPr>
            <a:endParaRPr lang="es-EC"/>
          </a:p>
        </c:txPr>
        <c:crossAx val="925306626"/>
        <c:crosses val="autoZero"/>
        <c:auto val="1"/>
        <c:lblAlgn val="ctr"/>
        <c:lblOffset val="100"/>
        <c:noMultiLvlLbl val="1"/>
      </c:catAx>
      <c:valAx>
        <c:axId val="925306626"/>
        <c:scaling>
          <c:orientation val="minMax"/>
        </c:scaling>
        <c:delete val="0"/>
        <c:axPos val="l"/>
        <c:majorGridlines>
          <c:spPr>
            <a:ln>
              <a:solidFill>
                <a:srgbClr val="B7B7B7"/>
              </a:solidFill>
            </a:ln>
          </c:spPr>
        </c:majorGridlines>
        <c:title>
          <c:tx>
            <c:rich>
              <a:bodyPr/>
              <a:lstStyle/>
              <a:p>
                <a:pPr lvl="0">
                  <a:defRPr b="0"/>
                </a:pPr>
                <a:r>
                  <a:t>count</a:t>
                </a:r>
              </a:p>
            </c:rich>
          </c:tx>
          <c:overlay val="0"/>
        </c:title>
        <c:numFmt formatCode="General" sourceLinked="1"/>
        <c:majorTickMark val="cross"/>
        <c:minorTickMark val="cross"/>
        <c:tickLblPos val="nextTo"/>
        <c:spPr>
          <a:ln w="47625">
            <a:noFill/>
          </a:ln>
        </c:spPr>
        <c:txPr>
          <a:bodyPr/>
          <a:lstStyle/>
          <a:p>
            <a:pPr lvl="0">
              <a:defRPr sz="900" b="0"/>
            </a:pPr>
            <a:endParaRPr lang="es-EC"/>
          </a:p>
        </c:txPr>
        <c:crossAx val="1586879881"/>
        <c:crosses val="autoZero"/>
        <c:crossBetween val="between"/>
      </c:valAx>
    </c:plotArea>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361950</xdr:colOff>
      <xdr:row>4</xdr:row>
      <xdr:rowOff>447675</xdr:rowOff>
    </xdr:from>
    <xdr:to>
      <xdr:col>4</xdr:col>
      <xdr:colOff>638175</xdr:colOff>
      <xdr:row>20</xdr:row>
      <xdr:rowOff>104775</xdr:rowOff>
    </xdr:to>
    <xdr:graphicFrame macro="">
      <xdr:nvGraphicFramePr>
        <xdr:cNvPr id="2" name="Chart 1" title="Chart"/>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twoCellAnchor>
    <xdr:from>
      <xdr:col>0</xdr:col>
      <xdr:colOff>314325</xdr:colOff>
      <xdr:row>21</xdr:row>
      <xdr:rowOff>190500</xdr:rowOff>
    </xdr:from>
    <xdr:to>
      <xdr:col>4</xdr:col>
      <xdr:colOff>1581150</xdr:colOff>
      <xdr:row>33</xdr:row>
      <xdr:rowOff>247650</xdr:rowOff>
    </xdr:to>
    <xdr:graphicFrame macro="">
      <xdr:nvGraphicFramePr>
        <xdr:cNvPr id="3" name="Chart 2" title="Chart"/>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twitter.com/ErnestPinsap/statuses/939118789278519297" TargetMode="External"/><Relationship Id="rId3182" Type="http://schemas.openxmlformats.org/officeDocument/2006/relationships/hyperlink" Target="http://twitter.com/deixapala/statuses/936965706012418048" TargetMode="External"/><Relationship Id="rId3042" Type="http://schemas.openxmlformats.org/officeDocument/2006/relationships/hyperlink" Target="http://twitter.com/Luchandoever/statuses/937261666944905216" TargetMode="External"/><Relationship Id="rId170" Type="http://schemas.openxmlformats.org/officeDocument/2006/relationships/hyperlink" Target="http://twitter.com/geledes/statuses/942739594663153665" TargetMode="External"/><Relationship Id="rId987" Type="http://schemas.openxmlformats.org/officeDocument/2006/relationships/hyperlink" Target="http://pbs.twimg.com/profile_images/572896383846207488/rybf7JH3_normal.jpeg" TargetMode="External"/><Relationship Id="rId2668" Type="http://schemas.openxmlformats.org/officeDocument/2006/relationships/hyperlink" Target="http://twitter.com/LacuadraU/statuses/937813800299978752" TargetMode="External"/><Relationship Id="rId2875" Type="http://schemas.openxmlformats.org/officeDocument/2006/relationships/hyperlink" Target="http://pbs.twimg.com/profile_images/939879051547807744/gSltqhi-_normal.jpg" TargetMode="External"/><Relationship Id="rId847" Type="http://schemas.openxmlformats.org/officeDocument/2006/relationships/hyperlink" Target="http://pbs.twimg.com/profile_images/927285780443222017/W5g6cOm8_normal.jpg" TargetMode="External"/><Relationship Id="rId1477" Type="http://schemas.openxmlformats.org/officeDocument/2006/relationships/hyperlink" Target="http://twitter.com/dget7/statuses/939640756733665281" TargetMode="External"/><Relationship Id="rId1684" Type="http://schemas.openxmlformats.org/officeDocument/2006/relationships/hyperlink" Target="http://pbs.twimg.com/profile_images/938537761060958209/eTlDrr-l_normal.jpg" TargetMode="External"/><Relationship Id="rId1891" Type="http://schemas.openxmlformats.org/officeDocument/2006/relationships/hyperlink" Target="http://twitter.com/FeMiGrantxs/statuses/939062708460310528" TargetMode="External"/><Relationship Id="rId2528" Type="http://schemas.openxmlformats.org/officeDocument/2006/relationships/hyperlink" Target="http://twitter.com/Ruthkelly12/statuses/938140141687902209" TargetMode="External"/><Relationship Id="rId2735" Type="http://schemas.openxmlformats.org/officeDocument/2006/relationships/hyperlink" Target="http://pbs.twimg.com/profile_images/688450575441248256/wX-MgPCz_normal.jpg" TargetMode="External"/><Relationship Id="rId2942" Type="http://schemas.openxmlformats.org/officeDocument/2006/relationships/hyperlink" Target="http://twitter.com/cdpueblos/statuses/937403504032874496" TargetMode="External"/><Relationship Id="rId707" Type="http://schemas.openxmlformats.org/officeDocument/2006/relationships/hyperlink" Target="http://pbs.twimg.com/profile_images/896757957970546688/6UCpSoRe_normal.jpg" TargetMode="External"/><Relationship Id="rId914" Type="http://schemas.openxmlformats.org/officeDocument/2006/relationships/hyperlink" Target="http://twitter.com/BlogLCU/statuses/940895376957198336" TargetMode="External"/><Relationship Id="rId1337" Type="http://schemas.openxmlformats.org/officeDocument/2006/relationships/hyperlink" Target="http://pbs.twimg.com/profile_images/919651117792923648/fW6HYtmu_normal.jpg" TargetMode="External"/><Relationship Id="rId1544" Type="http://schemas.openxmlformats.org/officeDocument/2006/relationships/hyperlink" Target="http://pbs.twimg.com/profile_images/921571937821786112/2n5ENnhe_normal.jpg" TargetMode="External"/><Relationship Id="rId1751" Type="http://schemas.openxmlformats.org/officeDocument/2006/relationships/hyperlink" Target="http://twitter.com/DolorsElias/statuses/939258108584628225" TargetMode="External"/><Relationship Id="rId2802" Type="http://schemas.openxmlformats.org/officeDocument/2006/relationships/hyperlink" Target="http://twitter.com/Lovely_Bastard/statuses/937661885419311105" TargetMode="External"/><Relationship Id="rId43" Type="http://schemas.openxmlformats.org/officeDocument/2006/relationships/hyperlink" Target="http://pbs.twimg.com/profile_images/421210943670865920/DgApyeNb_normal.png" TargetMode="External"/><Relationship Id="rId1404" Type="http://schemas.openxmlformats.org/officeDocument/2006/relationships/hyperlink" Target="http://twitter.com/rgonzagacunha/statuses/939837785518825473" TargetMode="External"/><Relationship Id="rId1611" Type="http://schemas.openxmlformats.org/officeDocument/2006/relationships/hyperlink" Target="http://twitter.com/Peter_Lyra/statuses/939468779666464768" TargetMode="External"/><Relationship Id="rId497" Type="http://schemas.openxmlformats.org/officeDocument/2006/relationships/hyperlink" Target="http://pbs.twimg.com/profile_images/927790233608957952/XonupFKt_normal.jpg" TargetMode="External"/><Relationship Id="rId2178" Type="http://schemas.openxmlformats.org/officeDocument/2006/relationships/hyperlink" Target="http://twitter.com/MartineSalviac/statuses/938652973806350336" TargetMode="External"/><Relationship Id="rId2385" Type="http://schemas.openxmlformats.org/officeDocument/2006/relationships/hyperlink" Target="http://abs.twimg.com/sticky/default_profile_images/default_profile_normal.png" TargetMode="External"/><Relationship Id="rId3229" Type="http://schemas.openxmlformats.org/officeDocument/2006/relationships/hyperlink" Target="http://pbs.twimg.com/profile_images/922695200660652032/RxbdUo6g_normal.jpg" TargetMode="External"/><Relationship Id="rId357" Type="http://schemas.openxmlformats.org/officeDocument/2006/relationships/hyperlink" Target="http://pbs.twimg.com/profile_images/910894916267499521/o8El9u9b_normal.png" TargetMode="External"/><Relationship Id="rId1194" Type="http://schemas.openxmlformats.org/officeDocument/2006/relationships/hyperlink" Target="http://twitter.com/AdhilacInfo/statuses/940273798925910021" TargetMode="External"/><Relationship Id="rId2038" Type="http://schemas.openxmlformats.org/officeDocument/2006/relationships/hyperlink" Target="http://pbs.twimg.com/profile_images/710814020635332608/h3T1c7I2_normal.jpg" TargetMode="External"/><Relationship Id="rId2592" Type="http://schemas.openxmlformats.org/officeDocument/2006/relationships/hyperlink" Target="http://twitter.com/lenchinski/statuses/938059004370128896" TargetMode="External"/><Relationship Id="rId217" Type="http://schemas.openxmlformats.org/officeDocument/2006/relationships/hyperlink" Target="http://pbs.twimg.com/profile_images/3507440421/7aa6dcbfb637833838f3d2ae893f8156_normal.png" TargetMode="External"/><Relationship Id="rId564" Type="http://schemas.openxmlformats.org/officeDocument/2006/relationships/hyperlink" Target="http://twitter.com/SpicyMeat_M/statuses/941679138812973056" TargetMode="External"/><Relationship Id="rId771" Type="http://schemas.openxmlformats.org/officeDocument/2006/relationships/hyperlink" Target="http://pbs.twimg.com/profile_images/726353478252122112/xU7DcSuD_normal.jpg" TargetMode="External"/><Relationship Id="rId2245" Type="http://schemas.openxmlformats.org/officeDocument/2006/relationships/hyperlink" Target="http://pbs.twimg.com/profile_images/936474939246354432/zlnYf41C_normal.jpg" TargetMode="External"/><Relationship Id="rId2452" Type="http://schemas.openxmlformats.org/officeDocument/2006/relationships/hyperlink" Target="http://twitter.com/marioconstant/statuses/938179498851340289" TargetMode="External"/><Relationship Id="rId424" Type="http://schemas.openxmlformats.org/officeDocument/2006/relationships/hyperlink" Target="http://twitter.com/Lusiane/statuses/941748970786877440" TargetMode="External"/><Relationship Id="rId631" Type="http://schemas.openxmlformats.org/officeDocument/2006/relationships/hyperlink" Target="http://pbs.twimg.com/profile_images/435445356898164736/hI__mzS__normal.jpeg" TargetMode="External"/><Relationship Id="rId1054" Type="http://schemas.openxmlformats.org/officeDocument/2006/relationships/hyperlink" Target="http://twitter.com/Parcohorta/statuses/940574857728872448" TargetMode="External"/><Relationship Id="rId1261" Type="http://schemas.openxmlformats.org/officeDocument/2006/relationships/hyperlink" Target="http://pbs.twimg.com/profile_images/911604576553455616/J0LsKOvu_normal.jpg" TargetMode="External"/><Relationship Id="rId2105" Type="http://schemas.openxmlformats.org/officeDocument/2006/relationships/hyperlink" Target="http://twitter.com/carlagastal/statuses/938767867515953152" TargetMode="External"/><Relationship Id="rId2312" Type="http://schemas.openxmlformats.org/officeDocument/2006/relationships/hyperlink" Target="http://twitter.com/LadyLaberintoMe/statuses/938418656626782209" TargetMode="External"/><Relationship Id="rId1121" Type="http://schemas.openxmlformats.org/officeDocument/2006/relationships/hyperlink" Target="http://pbs.twimg.com/profile_images/839308485749768193/tO4yL_zb_normal.jpg" TargetMode="External"/><Relationship Id="rId3086" Type="http://schemas.openxmlformats.org/officeDocument/2006/relationships/hyperlink" Target="http://twitter.com/Guilher94191388/statuses/937129632159199233" TargetMode="External"/><Relationship Id="rId3293" Type="http://schemas.openxmlformats.org/officeDocument/2006/relationships/hyperlink" Target="http://pbs.twimg.com/profile_images/940217890107662337/z8Wigd2j_normal.jpg" TargetMode="External"/><Relationship Id="rId1938" Type="http://schemas.openxmlformats.org/officeDocument/2006/relationships/hyperlink" Target="http://pbs.twimg.com/profile_images/936839529973014528/H1BQ7c2U_normal.jpg" TargetMode="External"/><Relationship Id="rId3153" Type="http://schemas.openxmlformats.org/officeDocument/2006/relationships/hyperlink" Target="http://pbs.twimg.com/profile_images/919763631876853760/mTGLjTao_normal.jpg" TargetMode="External"/><Relationship Id="rId281" Type="http://schemas.openxmlformats.org/officeDocument/2006/relationships/hyperlink" Target="http://pbs.twimg.com/profile_images/940449514107760646/Rdslgj5b_normal.jpg" TargetMode="External"/><Relationship Id="rId3013" Type="http://schemas.openxmlformats.org/officeDocument/2006/relationships/hyperlink" Target="http://pbs.twimg.com/profile_images/726353478252122112/xU7DcSuD_normal.jpg" TargetMode="External"/><Relationship Id="rId141" Type="http://schemas.openxmlformats.org/officeDocument/2006/relationships/hyperlink" Target="http://pbs.twimg.com/profile_images/465902870504538113/6QCpmXBP_normal.jpeg" TargetMode="External"/><Relationship Id="rId3220" Type="http://schemas.openxmlformats.org/officeDocument/2006/relationships/hyperlink" Target="http://twitter.com/0ctubr3r0j02012/statuses/936922667684204544" TargetMode="External"/><Relationship Id="rId7" Type="http://schemas.openxmlformats.org/officeDocument/2006/relationships/hyperlink" Target="http://pbs.twimg.com/profile_images/841382668361203713/1e84ole__normal.jpg" TargetMode="External"/><Relationship Id="rId2779" Type="http://schemas.openxmlformats.org/officeDocument/2006/relationships/hyperlink" Target="http://pbs.twimg.com/profile_images/923899330670596097/in1jKvKK_normal.jpg" TargetMode="External"/><Relationship Id="rId2986" Type="http://schemas.openxmlformats.org/officeDocument/2006/relationships/hyperlink" Target="http://twitter.com/Mafergb22/statuses/937340301852758016" TargetMode="External"/><Relationship Id="rId958" Type="http://schemas.openxmlformats.org/officeDocument/2006/relationships/hyperlink" Target="http://twitter.com/redintegraorg/statuses/940772022279434240" TargetMode="External"/><Relationship Id="rId1588" Type="http://schemas.openxmlformats.org/officeDocument/2006/relationships/hyperlink" Target="http://pbs.twimg.com/profile_images/448238976973828096/wr36FQAF_normal.jpeg" TargetMode="External"/><Relationship Id="rId1795" Type="http://schemas.openxmlformats.org/officeDocument/2006/relationships/hyperlink" Target="http://twitter.com/hugomds4/statuses/939208051227316224" TargetMode="External"/><Relationship Id="rId2639" Type="http://schemas.openxmlformats.org/officeDocument/2006/relationships/hyperlink" Target="http://pbs.twimg.com/profile_images/933201171400966144/yPKR5KYB_normal.jpg" TargetMode="External"/><Relationship Id="rId2846" Type="http://schemas.openxmlformats.org/officeDocument/2006/relationships/hyperlink" Target="http://twitter.com/mamedebr/statuses/937486254349971457" TargetMode="External"/><Relationship Id="rId87" Type="http://schemas.openxmlformats.org/officeDocument/2006/relationships/hyperlink" Target="http://pbs.twimg.com/profile_images/906219755652177921/FYHrG2wG_normal.jpg" TargetMode="External"/><Relationship Id="rId818" Type="http://schemas.openxmlformats.org/officeDocument/2006/relationships/hyperlink" Target="http://twitter.com/AntonioFla1978/statuses/941072085002137601" TargetMode="External"/><Relationship Id="rId1448" Type="http://schemas.openxmlformats.org/officeDocument/2006/relationships/hyperlink" Target="http://pbs.twimg.com/profile_images/935286561435979776/p10d8FSQ_normal.jpg" TargetMode="External"/><Relationship Id="rId1655" Type="http://schemas.openxmlformats.org/officeDocument/2006/relationships/hyperlink" Target="http://twitter.com/albertina1970/statuses/939440647848767488" TargetMode="External"/><Relationship Id="rId2706" Type="http://schemas.openxmlformats.org/officeDocument/2006/relationships/hyperlink" Target="http://twitter.com/laucign/statuses/937769133541912576" TargetMode="External"/><Relationship Id="rId1308" Type="http://schemas.openxmlformats.org/officeDocument/2006/relationships/hyperlink" Target="http://twitter.com/pssszx/statuses/939984018921181189" TargetMode="External"/><Relationship Id="rId1862" Type="http://schemas.openxmlformats.org/officeDocument/2006/relationships/hyperlink" Target="http://pbs.twimg.com/profile_images/1850700164/Profile_normal.jpg" TargetMode="External"/><Relationship Id="rId2913" Type="http://schemas.openxmlformats.org/officeDocument/2006/relationships/hyperlink" Target="http://pbs.twimg.com/profile_images/807773805246562304/RBX7hb92_normal.jpg" TargetMode="External"/><Relationship Id="rId1515" Type="http://schemas.openxmlformats.org/officeDocument/2006/relationships/hyperlink" Target="http://twitter.com/InfoRacism/statuses/939586995747278853" TargetMode="External"/><Relationship Id="rId1722" Type="http://schemas.openxmlformats.org/officeDocument/2006/relationships/hyperlink" Target="http://pbs.twimg.com/profile_images/869611356693069825/xlW-ObWp_normal.jpg" TargetMode="External"/><Relationship Id="rId14" Type="http://schemas.openxmlformats.org/officeDocument/2006/relationships/hyperlink" Target="http://twitter.com/lulefeuvre/statuses/943185822806835202" TargetMode="External"/><Relationship Id="rId2289" Type="http://schemas.openxmlformats.org/officeDocument/2006/relationships/hyperlink" Target="http://pbs.twimg.com/profile_images/837813795183607808/O_6Zxevp_normal.jpg" TargetMode="External"/><Relationship Id="rId2496" Type="http://schemas.openxmlformats.org/officeDocument/2006/relationships/hyperlink" Target="http://twitter.com/gisouza1995/statuses/938149494683774976" TargetMode="External"/><Relationship Id="rId468" Type="http://schemas.openxmlformats.org/officeDocument/2006/relationships/hyperlink" Target="http://twitter.com/AngryLeela/statuses/941720046451281920" TargetMode="External"/><Relationship Id="rId675" Type="http://schemas.openxmlformats.org/officeDocument/2006/relationships/hyperlink" Target="http://pbs.twimg.com/profile_images/451093151147909120/7nvJVvn4_normal.jpeg" TargetMode="External"/><Relationship Id="rId882" Type="http://schemas.openxmlformats.org/officeDocument/2006/relationships/hyperlink" Target="http://twitter.com/Tata_Ciccone/statuses/940932326070083584" TargetMode="External"/><Relationship Id="rId1098" Type="http://schemas.openxmlformats.org/officeDocument/2006/relationships/hyperlink" Target="http://twitter.com/dophin11/statuses/940495305069522944" TargetMode="External"/><Relationship Id="rId2149" Type="http://schemas.openxmlformats.org/officeDocument/2006/relationships/hyperlink" Target="http://pbs.twimg.com/profile_images/2785868568/aa65c2f2b9ec52a6b86c06bfe9b7ac6c_normal.png" TargetMode="External"/><Relationship Id="rId2356" Type="http://schemas.openxmlformats.org/officeDocument/2006/relationships/hyperlink" Target="http://twitter.com/MSculshaw/statuses/938359822205976576" TargetMode="External"/><Relationship Id="rId2563" Type="http://schemas.openxmlformats.org/officeDocument/2006/relationships/hyperlink" Target="http://pbs.twimg.com/profile_images/938096701310689280/1PyM-d5J_normal.jpg" TargetMode="External"/><Relationship Id="rId2770" Type="http://schemas.openxmlformats.org/officeDocument/2006/relationships/hyperlink" Target="http://twitter.com/FOLprensa/statuses/937679695973371905" TargetMode="External"/><Relationship Id="rId328" Type="http://schemas.openxmlformats.org/officeDocument/2006/relationships/hyperlink" Target="http://twitter.com/LIB_Pirate/statuses/942018333691478016" TargetMode="External"/><Relationship Id="rId535" Type="http://schemas.openxmlformats.org/officeDocument/2006/relationships/hyperlink" Target="http://pbs.twimg.com/profile_images/939239133444272128/hW1XoQnu_normal.jpg" TargetMode="External"/><Relationship Id="rId742" Type="http://schemas.openxmlformats.org/officeDocument/2006/relationships/hyperlink" Target="http://twitter.com/pandolfoac/statuses/941301553100713984" TargetMode="External"/><Relationship Id="rId1165" Type="http://schemas.openxmlformats.org/officeDocument/2006/relationships/hyperlink" Target="http://pbs.twimg.com/profile_images/933300440028065792/GnmBkkpd_normal.jpg" TargetMode="External"/><Relationship Id="rId1372" Type="http://schemas.openxmlformats.org/officeDocument/2006/relationships/hyperlink" Target="http://twitter.com/paulinocardoso/statuses/939885168738885633" TargetMode="External"/><Relationship Id="rId2009" Type="http://schemas.openxmlformats.org/officeDocument/2006/relationships/hyperlink" Target="http://twitter.com/helenaaci/statuses/938825987323842561" TargetMode="External"/><Relationship Id="rId2216" Type="http://schemas.openxmlformats.org/officeDocument/2006/relationships/hyperlink" Target="http://twitter.com/Leo_KompleX/statuses/938551679154302976" TargetMode="External"/><Relationship Id="rId2423" Type="http://schemas.openxmlformats.org/officeDocument/2006/relationships/hyperlink" Target="http://pbs.twimg.com/profile_images/898292925418938368/-I1L2uOe_normal.jpg" TargetMode="External"/><Relationship Id="rId2630" Type="http://schemas.openxmlformats.org/officeDocument/2006/relationships/hyperlink" Target="http://twitter.com/ejanet15/statuses/937994932865978368" TargetMode="External"/><Relationship Id="rId602" Type="http://schemas.openxmlformats.org/officeDocument/2006/relationships/hyperlink" Target="http://twitter.com/Eskaralakktua/statuses/941639753249718272" TargetMode="External"/><Relationship Id="rId1025" Type="http://schemas.openxmlformats.org/officeDocument/2006/relationships/hyperlink" Target="http://pbs.twimg.com/profile_images/923196341781782531/3WKSPl3t_normal.jpg" TargetMode="External"/><Relationship Id="rId1232" Type="http://schemas.openxmlformats.org/officeDocument/2006/relationships/hyperlink" Target="http://twitter.com/Ronin_del_ayer/statuses/940218862766841856" TargetMode="External"/><Relationship Id="rId3197" Type="http://schemas.openxmlformats.org/officeDocument/2006/relationships/hyperlink" Target="http://pbs.twimg.com/profile_images/735037635622752256/bPOya9IS_normal.jpg" TargetMode="External"/><Relationship Id="rId3057" Type="http://schemas.openxmlformats.org/officeDocument/2006/relationships/hyperlink" Target="http://pbs.twimg.com/profile_images/3061473567/e87b6cd2aca992031c4d72bd114306b5_normal.jpeg" TargetMode="External"/><Relationship Id="rId185" Type="http://schemas.openxmlformats.org/officeDocument/2006/relationships/hyperlink" Target="http://pbs.twimg.com/profile_images/907237117306294272/dPi894tj_normal.jpg" TargetMode="External"/><Relationship Id="rId1909" Type="http://schemas.openxmlformats.org/officeDocument/2006/relationships/hyperlink" Target="http://twitter.com/MoebiusAgency/statuses/939006659254300673" TargetMode="External"/><Relationship Id="rId3264" Type="http://schemas.openxmlformats.org/officeDocument/2006/relationships/hyperlink" Target="http://twitter.com/GLupeVictoria/statuses/936855974052208640" TargetMode="External"/><Relationship Id="rId392" Type="http://schemas.openxmlformats.org/officeDocument/2006/relationships/hyperlink" Target="http://twitter.com/Timaoo_Noticias/statuses/941794288467415046" TargetMode="External"/><Relationship Id="rId2073" Type="http://schemas.openxmlformats.org/officeDocument/2006/relationships/hyperlink" Target="http://twitter.com/CIEsNO/statuses/938778908719308800" TargetMode="External"/><Relationship Id="rId2280" Type="http://schemas.openxmlformats.org/officeDocument/2006/relationships/hyperlink" Target="http://twitter.com/JaMi_Loza/statuses/938451733839273984" TargetMode="External"/><Relationship Id="rId3124" Type="http://schemas.openxmlformats.org/officeDocument/2006/relationships/hyperlink" Target="http://twitter.com/AraguaPotencia1/statuses/937009151544307713" TargetMode="External"/><Relationship Id="rId252" Type="http://schemas.openxmlformats.org/officeDocument/2006/relationships/hyperlink" Target="http://twitter.com/XPerillan/statuses/942439675205107712" TargetMode="External"/><Relationship Id="rId2140" Type="http://schemas.openxmlformats.org/officeDocument/2006/relationships/hyperlink" Target="http://twitter.com/juicioalametro/statuses/938740121670701057" TargetMode="External"/><Relationship Id="rId112" Type="http://schemas.openxmlformats.org/officeDocument/2006/relationships/hyperlink" Target="http://twitter.com/elbuho_pe/statuses/942856994649755648" TargetMode="External"/><Relationship Id="rId1699" Type="http://schemas.openxmlformats.org/officeDocument/2006/relationships/hyperlink" Target="http://twitter.com/Romulosa/statuses/939293723917242371" TargetMode="External"/><Relationship Id="rId2000" Type="http://schemas.openxmlformats.org/officeDocument/2006/relationships/hyperlink" Target="http://twitter.com/ericmelo77/statuses/938844762244833280" TargetMode="External"/><Relationship Id="rId2957" Type="http://schemas.openxmlformats.org/officeDocument/2006/relationships/hyperlink" Target="http://pbs.twimg.com/profile_images/937383839999168512/oB_zXmCQ_normal.jpg" TargetMode="External"/><Relationship Id="rId929" Type="http://schemas.openxmlformats.org/officeDocument/2006/relationships/hyperlink" Target="http://pbs.twimg.com/profile_images/940098264375816192/57ZAJvQi_normal.jpg" TargetMode="External"/><Relationship Id="rId1559" Type="http://schemas.openxmlformats.org/officeDocument/2006/relationships/hyperlink" Target="http://twitter.com/semi_bruxa/statuses/939518650716966912" TargetMode="External"/><Relationship Id="rId1766" Type="http://schemas.openxmlformats.org/officeDocument/2006/relationships/hyperlink" Target="http://pbs.twimg.com/profile_images/547038840670924800/c9CGJOTO_normal.jpeg" TargetMode="External"/><Relationship Id="rId1973" Type="http://schemas.openxmlformats.org/officeDocument/2006/relationships/hyperlink" Target="http://plus.google.com/+JaidanMaries" TargetMode="External"/><Relationship Id="rId2817" Type="http://schemas.openxmlformats.org/officeDocument/2006/relationships/hyperlink" Target="http://pbs.twimg.com/profile_images/859417385522143232/iRY_L0IS_normal.jpg" TargetMode="External"/><Relationship Id="rId58" Type="http://schemas.openxmlformats.org/officeDocument/2006/relationships/hyperlink" Target="http://twitter.com/JOVESOLIDES/statuses/943074759646023680" TargetMode="External"/><Relationship Id="rId1419" Type="http://schemas.openxmlformats.org/officeDocument/2006/relationships/hyperlink" Target="http://pbs.twimg.com/profile_images/748133222488412160/bB2ek39A_normal.jpg" TargetMode="External"/><Relationship Id="rId1626" Type="http://schemas.openxmlformats.org/officeDocument/2006/relationships/hyperlink" Target="http://pbs.twimg.com/profile_images/2730872673/97f0f46f2ea0ea298d568393f8f7e7b7_normal.png" TargetMode="External"/><Relationship Id="rId1833" Type="http://schemas.openxmlformats.org/officeDocument/2006/relationships/hyperlink" Target="http://twitter.com/TanquemElsCIEs/statuses/939115899839184896" TargetMode="External"/><Relationship Id="rId1900" Type="http://schemas.openxmlformats.org/officeDocument/2006/relationships/hyperlink" Target="http://pbs.twimg.com/profile_images/940071293134630912/1dEQGRIP_normal.jpg" TargetMode="External"/><Relationship Id="rId579" Type="http://schemas.openxmlformats.org/officeDocument/2006/relationships/hyperlink" Target="http://pbs.twimg.com/profile_images/712503580020842496/jqT-Uek-_normal.jpg" TargetMode="External"/><Relationship Id="rId786" Type="http://schemas.openxmlformats.org/officeDocument/2006/relationships/hyperlink" Target="http://twitter.com/eugeniauxia/statuses/941228437573898240" TargetMode="External"/><Relationship Id="rId993" Type="http://schemas.openxmlformats.org/officeDocument/2006/relationships/hyperlink" Target="http://pbs.twimg.com/profile_images/3347322532/0c80702b0c03fec57da493d648310694_normal.jpeg" TargetMode="External"/><Relationship Id="rId2467" Type="http://schemas.openxmlformats.org/officeDocument/2006/relationships/hyperlink" Target="http://pbs.twimg.com/profile_images/789017924518445056/pFXHZClX_normal.jpg" TargetMode="External"/><Relationship Id="rId2674" Type="http://schemas.openxmlformats.org/officeDocument/2006/relationships/hyperlink" Target="http://twitter.com/JhaderGeronimo/statuses/937812641409531904" TargetMode="External"/><Relationship Id="rId439" Type="http://schemas.openxmlformats.org/officeDocument/2006/relationships/hyperlink" Target="http://pbs.twimg.com/profile_images/931668385632522240/A6DrWHa5_normal.jpg" TargetMode="External"/><Relationship Id="rId646" Type="http://schemas.openxmlformats.org/officeDocument/2006/relationships/hyperlink" Target="http://twitter.com/Nandinho1978/statuses/941462608951021568" TargetMode="External"/><Relationship Id="rId1069" Type="http://schemas.openxmlformats.org/officeDocument/2006/relationships/hyperlink" Target="http://pbs.twimg.com/profile_images/878740933113778177/iPqb1tQ1_normal.jpg" TargetMode="External"/><Relationship Id="rId1276" Type="http://schemas.openxmlformats.org/officeDocument/2006/relationships/hyperlink" Target="http://twitter.com/Keevinroy/statuses/940107819960766464" TargetMode="External"/><Relationship Id="rId1483" Type="http://schemas.openxmlformats.org/officeDocument/2006/relationships/hyperlink" Target="http://twitter.com/albertina1970/statuses/939628423701565440" TargetMode="External"/><Relationship Id="rId2327" Type="http://schemas.openxmlformats.org/officeDocument/2006/relationships/hyperlink" Target="http://pbs.twimg.com/profile_images/933896941280391169/CPmvpEb2_normal.jpg" TargetMode="External"/><Relationship Id="rId2881" Type="http://schemas.openxmlformats.org/officeDocument/2006/relationships/hyperlink" Target="http://pbs.twimg.com/profile_images/755505468798361600/0d-IxAbV_normal.jpg" TargetMode="External"/><Relationship Id="rId506" Type="http://schemas.openxmlformats.org/officeDocument/2006/relationships/hyperlink" Target="http://twitter.com/Tapias92/statuses/941709178720149505" TargetMode="External"/><Relationship Id="rId853" Type="http://schemas.openxmlformats.org/officeDocument/2006/relationships/hyperlink" Target="http://pbs.twimg.com/profile_images/456442103363403779/4CSBuYaM_normal.jpeg" TargetMode="External"/><Relationship Id="rId1136" Type="http://schemas.openxmlformats.org/officeDocument/2006/relationships/hyperlink" Target="http://twitter.com/marianacongo/statuses/940392651999805440" TargetMode="External"/><Relationship Id="rId1690" Type="http://schemas.openxmlformats.org/officeDocument/2006/relationships/hyperlink" Target="http://pbs.twimg.com/profile_images/890016952554532864/nZ91yfgy_normal.jpg" TargetMode="External"/><Relationship Id="rId2534" Type="http://schemas.openxmlformats.org/officeDocument/2006/relationships/hyperlink" Target="http://twitter.com/raceandequality/statuses/938135498605912070" TargetMode="External"/><Relationship Id="rId2741" Type="http://schemas.openxmlformats.org/officeDocument/2006/relationships/hyperlink" Target="http://pbs.twimg.com/profile_images/936671654591254530/LOHJNcoP_normal.jpg" TargetMode="External"/><Relationship Id="rId713" Type="http://schemas.openxmlformats.org/officeDocument/2006/relationships/hyperlink" Target="http://pbs.twimg.com/profile_images/898433685430468608/NLaF5O9D_normal.jpg" TargetMode="External"/><Relationship Id="rId920" Type="http://schemas.openxmlformats.org/officeDocument/2006/relationships/hyperlink" Target="http://twitter.com/EsdrasGrunge/statuses/940874019569651718" TargetMode="External"/><Relationship Id="rId1343" Type="http://schemas.openxmlformats.org/officeDocument/2006/relationships/hyperlink" Target="http://pbs.twimg.com/profile_images/799637367741149185/bmdF2rTy_normal.jpg" TargetMode="External"/><Relationship Id="rId1550" Type="http://schemas.openxmlformats.org/officeDocument/2006/relationships/hyperlink" Target="http://pbs.twimg.com/profile_images/938760546760790018/z2ziXEEf_normal.jpg" TargetMode="External"/><Relationship Id="rId2601" Type="http://schemas.openxmlformats.org/officeDocument/2006/relationships/hyperlink" Target="http://pbs.twimg.com/profile_images/925323593516568576/6Uw7HAhP_normal.jpg" TargetMode="External"/><Relationship Id="rId1203" Type="http://schemas.openxmlformats.org/officeDocument/2006/relationships/hyperlink" Target="http://pbs.twimg.com/profile_images/858483048295387136/kanckuOA_normal.jpg" TargetMode="External"/><Relationship Id="rId1410" Type="http://schemas.openxmlformats.org/officeDocument/2006/relationships/hyperlink" Target="http://twitter.com/loDelta/statuses/939812101132050437" TargetMode="External"/><Relationship Id="rId3168" Type="http://schemas.openxmlformats.org/officeDocument/2006/relationships/hyperlink" Target="http://twitter.com/AfroActiVistA/statuses/936980646802739200" TargetMode="External"/><Relationship Id="rId296" Type="http://schemas.openxmlformats.org/officeDocument/2006/relationships/hyperlink" Target="http://twitter.com/nakwrym/statuses/942101253722689538" TargetMode="External"/><Relationship Id="rId2184" Type="http://schemas.openxmlformats.org/officeDocument/2006/relationships/hyperlink" Target="http://twitter.com/Tamara_CAM/statuses/938633300805025792" TargetMode="External"/><Relationship Id="rId2391" Type="http://schemas.openxmlformats.org/officeDocument/2006/relationships/hyperlink" Target="http://pbs.twimg.com/profile_images/859941117130878976/iuTgT3-c_normal.jpg" TargetMode="External"/><Relationship Id="rId3028" Type="http://schemas.openxmlformats.org/officeDocument/2006/relationships/hyperlink" Target="http://twitter.com/bibliotecarioSP/statuses/937283337143640064" TargetMode="External"/><Relationship Id="rId3235" Type="http://schemas.openxmlformats.org/officeDocument/2006/relationships/hyperlink" Target="http://pbs.twimg.com/profile_images/930962046157578240/0FLAgqNG_normal.jpg" TargetMode="External"/><Relationship Id="rId156" Type="http://schemas.openxmlformats.org/officeDocument/2006/relationships/hyperlink" Target="http://twitter.com/gudman59/statuses/942748679764692993" TargetMode="External"/><Relationship Id="rId363" Type="http://schemas.openxmlformats.org/officeDocument/2006/relationships/hyperlink" Target="http://pbs.twimg.com/profile_images/924871385347952641/H0DkhZ9r_normal.jpg" TargetMode="External"/><Relationship Id="rId570" Type="http://schemas.openxmlformats.org/officeDocument/2006/relationships/hyperlink" Target="http://twitter.com/BecariaAmbrosia/statuses/941671203105857537" TargetMode="External"/><Relationship Id="rId2044" Type="http://schemas.openxmlformats.org/officeDocument/2006/relationships/hyperlink" Target="http://pbs.twimg.com/profile_images/811629083083898880/8uIqmxvo_normal.jpg" TargetMode="External"/><Relationship Id="rId2251" Type="http://schemas.openxmlformats.org/officeDocument/2006/relationships/hyperlink" Target="http://pbs.twimg.com/profile_images/930759888791326722/M4mTmsBc_normal.jpg" TargetMode="External"/><Relationship Id="rId223" Type="http://schemas.openxmlformats.org/officeDocument/2006/relationships/hyperlink" Target="http://pbs.twimg.com/profile_images/850003161746214912/UvNXDoI0_normal.jpg" TargetMode="External"/><Relationship Id="rId430" Type="http://schemas.openxmlformats.org/officeDocument/2006/relationships/hyperlink" Target="http://twitter.com/Lyudegul/statuses/941740969132687360" TargetMode="External"/><Relationship Id="rId1060" Type="http://schemas.openxmlformats.org/officeDocument/2006/relationships/hyperlink" Target="http://twitter.com/iDiarioES/statuses/940544355785494528" TargetMode="External"/><Relationship Id="rId2111" Type="http://schemas.openxmlformats.org/officeDocument/2006/relationships/hyperlink" Target="http://pbs.twimg.com/profile_images/658972179107835904/TtLo1EOH_normal.jpg" TargetMode="External"/><Relationship Id="rId1877" Type="http://schemas.openxmlformats.org/officeDocument/2006/relationships/hyperlink" Target="http://twitter.com/mxritvri/statuses/939079470094454784" TargetMode="External"/><Relationship Id="rId2928" Type="http://schemas.openxmlformats.org/officeDocument/2006/relationships/hyperlink" Target="http://twitter.com/Toni_R_V/statuses/937413721281978368" TargetMode="External"/><Relationship Id="rId1737" Type="http://schemas.openxmlformats.org/officeDocument/2006/relationships/hyperlink" Target="http://twitter.com/Sandrasbn/statuses/939269644153769990" TargetMode="External"/><Relationship Id="rId1944" Type="http://schemas.openxmlformats.org/officeDocument/2006/relationships/hyperlink" Target="http://pbs.twimg.com/profile_images/916330801230417920/jeU7djBo_normal.jpg" TargetMode="External"/><Relationship Id="rId3092" Type="http://schemas.openxmlformats.org/officeDocument/2006/relationships/hyperlink" Target="http://twitter.com/BlogLCU/statuses/937106630046515201" TargetMode="External"/><Relationship Id="rId29" Type="http://schemas.openxmlformats.org/officeDocument/2006/relationships/hyperlink" Target="http://pbs.twimg.com/profile_images/661913020549976064/626UZ4_N_normal.jpg" TargetMode="External"/><Relationship Id="rId1804" Type="http://schemas.openxmlformats.org/officeDocument/2006/relationships/hyperlink" Target="http://pbs.twimg.com/profile_images/936274348389945344/q5u-JxAv_normal.jpg" TargetMode="External"/><Relationship Id="rId897" Type="http://schemas.openxmlformats.org/officeDocument/2006/relationships/hyperlink" Target="http://pbs.twimg.com/profile_images/780916006092955648/Ag1dgmxf_normal.jpg" TargetMode="External"/><Relationship Id="rId2578" Type="http://schemas.openxmlformats.org/officeDocument/2006/relationships/hyperlink" Target="http://twitter.com/FOLprensa/statuses/938063049365377025" TargetMode="External"/><Relationship Id="rId2785" Type="http://schemas.openxmlformats.org/officeDocument/2006/relationships/hyperlink" Target="http://pbs.twimg.com/profile_images/378800000488723937/68918c1d1033e17be0440a23bd5b78fc_normal.jpeg" TargetMode="External"/><Relationship Id="rId2992" Type="http://schemas.openxmlformats.org/officeDocument/2006/relationships/hyperlink" Target="http://twitter.com/israelmontano7/statuses/937330683198033922" TargetMode="External"/><Relationship Id="rId757" Type="http://schemas.openxmlformats.org/officeDocument/2006/relationships/hyperlink" Target="http://pbs.twimg.com/profile_images/861239508020465664/FjfgV1rd_normal.jpg" TargetMode="External"/><Relationship Id="rId964" Type="http://schemas.openxmlformats.org/officeDocument/2006/relationships/hyperlink" Target="http://twitter.com/Jjacobino/statuses/940763185228914688" TargetMode="External"/><Relationship Id="rId1387" Type="http://schemas.openxmlformats.org/officeDocument/2006/relationships/hyperlink" Target="http://pbs.twimg.com/profile_images/932592052164026368/A0NNYmOG_normal.jpg" TargetMode="External"/><Relationship Id="rId1594" Type="http://schemas.openxmlformats.org/officeDocument/2006/relationships/hyperlink" Target="http://pbs.twimg.com/profile_images/900729536303816705/HE4NTb0V_normal.jpg" TargetMode="External"/><Relationship Id="rId2438" Type="http://schemas.openxmlformats.org/officeDocument/2006/relationships/hyperlink" Target="http://twitter.com/rayanneleitte_/statuses/938189460449189891" TargetMode="External"/><Relationship Id="rId2645" Type="http://schemas.openxmlformats.org/officeDocument/2006/relationships/hyperlink" Target="http://pbs.twimg.com/profile_images/922883052547620864/jbwOZJ6o_normal.jpg" TargetMode="External"/><Relationship Id="rId2852" Type="http://schemas.openxmlformats.org/officeDocument/2006/relationships/hyperlink" Target="http://twitter.com/DIANAMISAK/statuses/937482114978729984" TargetMode="External"/><Relationship Id="rId93" Type="http://schemas.openxmlformats.org/officeDocument/2006/relationships/hyperlink" Target="http://pbs.twimg.com/profile_images/890016952554532864/nZ91yfgy_normal.jpg" TargetMode="External"/><Relationship Id="rId617" Type="http://schemas.openxmlformats.org/officeDocument/2006/relationships/hyperlink" Target="http://pbs.twimg.com/profile_images/931934735286358017/J7bANOAB_normal.jpg" TargetMode="External"/><Relationship Id="rId824" Type="http://schemas.openxmlformats.org/officeDocument/2006/relationships/hyperlink" Target="http://twitter.com/HdaBahia/statuses/941066498105331712" TargetMode="External"/><Relationship Id="rId1247" Type="http://schemas.openxmlformats.org/officeDocument/2006/relationships/hyperlink" Target="http://pbs.twimg.com/profile_images/502148678719533058/NHpcIPTk_normal.png" TargetMode="External"/><Relationship Id="rId1454" Type="http://schemas.openxmlformats.org/officeDocument/2006/relationships/hyperlink" Target="http://pbs.twimg.com/profile_images/722079820608323584/BHXWVYc4_normal.jpg" TargetMode="External"/><Relationship Id="rId1661" Type="http://schemas.openxmlformats.org/officeDocument/2006/relationships/hyperlink" Target="http://twitter.com/locoxelrojoweb/statuses/939400486092001280" TargetMode="External"/><Relationship Id="rId2505" Type="http://schemas.openxmlformats.org/officeDocument/2006/relationships/hyperlink" Target="http://pbs.twimg.com/profile_images/887363875917647877/_RK-fuvw_normal.jpg" TargetMode="External"/><Relationship Id="rId2712" Type="http://schemas.openxmlformats.org/officeDocument/2006/relationships/hyperlink" Target="http://twitter.com/cecilialucindo/statuses/937749413916741632" TargetMode="External"/><Relationship Id="rId1107" Type="http://schemas.openxmlformats.org/officeDocument/2006/relationships/hyperlink" Target="http://pbs.twimg.com/profile_images/906935625269616640/GxXcugxz_normal.jpg" TargetMode="External"/><Relationship Id="rId1314" Type="http://schemas.openxmlformats.org/officeDocument/2006/relationships/hyperlink" Target="http://twitter.com/amateurCatalyst/statuses/939978031736741888" TargetMode="External"/><Relationship Id="rId1521" Type="http://schemas.openxmlformats.org/officeDocument/2006/relationships/hyperlink" Target="http://twitter.com/dandebolamaisum/statuses/939585847988490240" TargetMode="External"/><Relationship Id="rId3279" Type="http://schemas.openxmlformats.org/officeDocument/2006/relationships/hyperlink" Target="http://pbs.twimg.com/profile_images/912831938821541888/R4pCHZeF_normal.jpg" TargetMode="External"/><Relationship Id="rId20" Type="http://schemas.openxmlformats.org/officeDocument/2006/relationships/hyperlink" Target="http://twitter.com/Joel22603413/statuses/943178019740495872" TargetMode="External"/><Relationship Id="rId2088" Type="http://schemas.openxmlformats.org/officeDocument/2006/relationships/hyperlink" Target="http://pbs.twimg.com/profile_images/937608741347909632/Z-LKX-aQ_normal.jpg" TargetMode="External"/><Relationship Id="rId2295" Type="http://schemas.openxmlformats.org/officeDocument/2006/relationships/hyperlink" Target="http://pbs.twimg.com/profile_images/528712486078672897/oUVKKXYZ_normal.jpeg" TargetMode="External"/><Relationship Id="rId3139" Type="http://schemas.openxmlformats.org/officeDocument/2006/relationships/hyperlink" Target="http://pbs.twimg.com/profile_images/919970557285883904/w09g4-Qz_normal.jpg" TargetMode="External"/><Relationship Id="rId267" Type="http://schemas.openxmlformats.org/officeDocument/2006/relationships/hyperlink" Target="http://pbs.twimg.com/profile_images/942073999030353920/LJSXGMKX_normal.jpg" TargetMode="External"/><Relationship Id="rId474" Type="http://schemas.openxmlformats.org/officeDocument/2006/relationships/hyperlink" Target="http://twitter.com/wilbpack/statuses/941717714275618818" TargetMode="External"/><Relationship Id="rId2155" Type="http://schemas.openxmlformats.org/officeDocument/2006/relationships/hyperlink" Target="http://pbs.twimg.com/profile_images/726353478252122112/xU7DcSuD_normal.jpg" TargetMode="External"/><Relationship Id="rId127" Type="http://schemas.openxmlformats.org/officeDocument/2006/relationships/hyperlink" Target="http://pbs.twimg.com/profile_images/892239229685821440/wBHx8_35_normal.jpg" TargetMode="External"/><Relationship Id="rId681" Type="http://schemas.openxmlformats.org/officeDocument/2006/relationships/hyperlink" Target="http://pbs.twimg.com/profile_images/707276438429376512/vHRFEDNE_normal.jpg" TargetMode="External"/><Relationship Id="rId2362" Type="http://schemas.openxmlformats.org/officeDocument/2006/relationships/hyperlink" Target="http://twitter.com/Red__Accion/statuses/938356963527856128" TargetMode="External"/><Relationship Id="rId3206" Type="http://schemas.openxmlformats.org/officeDocument/2006/relationships/hyperlink" Target="http://twitter.com/LoreHaro19/statuses/936933130853855233" TargetMode="External"/><Relationship Id="rId334" Type="http://schemas.openxmlformats.org/officeDocument/2006/relationships/hyperlink" Target="http://twitter.com/ocumarenha/statuses/942002281083539462" TargetMode="External"/><Relationship Id="rId541" Type="http://schemas.openxmlformats.org/officeDocument/2006/relationships/hyperlink" Target="http://pbs.twimg.com/profile_images/941701145743056896/gE0XTbmH_normal.jpg" TargetMode="External"/><Relationship Id="rId1171" Type="http://schemas.openxmlformats.org/officeDocument/2006/relationships/hyperlink" Target="http://pbs.twimg.com/profile_images/729802923367124992/wy154uMB_normal.jpg" TargetMode="External"/><Relationship Id="rId2015" Type="http://schemas.openxmlformats.org/officeDocument/2006/relationships/hyperlink" Target="http://twitter.com/LOUISCANCHER0/statuses/938822587660099584" TargetMode="External"/><Relationship Id="rId2222" Type="http://schemas.openxmlformats.org/officeDocument/2006/relationships/hyperlink" Target="http://twitter.com/MarinaParma/statuses/938540454211194881" TargetMode="External"/><Relationship Id="rId401" Type="http://schemas.openxmlformats.org/officeDocument/2006/relationships/hyperlink" Target="http://pbs.twimg.com/profile_images/665994848063778816/HNrrLj0e_normal.jpg" TargetMode="External"/><Relationship Id="rId1031" Type="http://schemas.openxmlformats.org/officeDocument/2006/relationships/hyperlink" Target="http://pbs.twimg.com/profile_images/766195161030389760/wYpEX2uy_normal.jpg" TargetMode="External"/><Relationship Id="rId1988" Type="http://schemas.openxmlformats.org/officeDocument/2006/relationships/hyperlink" Target="http://twitter.com/Pilar_Almenar/statuses/938856382295572480" TargetMode="External"/><Relationship Id="rId1848" Type="http://schemas.openxmlformats.org/officeDocument/2006/relationships/hyperlink" Target="http://abs.twimg.com/sticky/default_profile_images/default_profile_normal.png" TargetMode="External"/><Relationship Id="rId3063" Type="http://schemas.openxmlformats.org/officeDocument/2006/relationships/hyperlink" Target="http://pbs.twimg.com/profile_images/865546885724950530/oO969XhR_normal.jpg" TargetMode="External"/><Relationship Id="rId3270" Type="http://schemas.openxmlformats.org/officeDocument/2006/relationships/hyperlink" Target="http://twitter.com/DrzRicardo/statuses/936854398369611777" TargetMode="External"/><Relationship Id="rId191" Type="http://schemas.openxmlformats.org/officeDocument/2006/relationships/hyperlink" Target="http://pbs.twimg.com/profile_images/859417385522143232/iRY_L0IS_normal.jpg" TargetMode="External"/><Relationship Id="rId1708" Type="http://schemas.openxmlformats.org/officeDocument/2006/relationships/hyperlink" Target="http://pbs.twimg.com/profile_images/899464415120150531/kdrkPgVf_normal.jpg" TargetMode="External"/><Relationship Id="rId1915" Type="http://schemas.openxmlformats.org/officeDocument/2006/relationships/hyperlink" Target="http://twitter.com/SomosLCU/statuses/939004143359770627" TargetMode="External"/><Relationship Id="rId3130" Type="http://schemas.openxmlformats.org/officeDocument/2006/relationships/hyperlink" Target="http://twitter.com/only_coki/statuses/937003767341383680" TargetMode="External"/><Relationship Id="rId2689" Type="http://schemas.openxmlformats.org/officeDocument/2006/relationships/hyperlink" Target="http://pbs.twimg.com/profile_images/930759888791326722/M4mTmsBc_normal.jpg" TargetMode="External"/><Relationship Id="rId2896" Type="http://schemas.openxmlformats.org/officeDocument/2006/relationships/hyperlink" Target="http://twitter.com/glaucia__maria/statuses/937459525690494977" TargetMode="External"/><Relationship Id="rId868" Type="http://schemas.openxmlformats.org/officeDocument/2006/relationships/hyperlink" Target="http://twitter.com/vipcris/statuses/940952935453855750" TargetMode="External"/><Relationship Id="rId1498" Type="http://schemas.openxmlformats.org/officeDocument/2006/relationships/hyperlink" Target="http://pbs.twimg.com/profile_images/816624032309268480/SJIndmKC_normal.jpg" TargetMode="External"/><Relationship Id="rId2549" Type="http://schemas.openxmlformats.org/officeDocument/2006/relationships/hyperlink" Target="http://pbs.twimg.com/profile_images/753655842738765824/rhdIS17A_normal.jpg" TargetMode="External"/><Relationship Id="rId2756" Type="http://schemas.openxmlformats.org/officeDocument/2006/relationships/hyperlink" Target="http://twitter.com/SandraManuelli/statuses/937689072730099712" TargetMode="External"/><Relationship Id="rId2963" Type="http://schemas.openxmlformats.org/officeDocument/2006/relationships/hyperlink" Target="http://pbs.twimg.com/profile_images/571810775766982658/PJuyvJos_normal.jpeg" TargetMode="External"/><Relationship Id="rId728" Type="http://schemas.openxmlformats.org/officeDocument/2006/relationships/hyperlink" Target="http://twitter.com/SorayaCarioca/statuses/941315630480941056" TargetMode="External"/><Relationship Id="rId935" Type="http://schemas.openxmlformats.org/officeDocument/2006/relationships/hyperlink" Target="http://pbs.twimg.com/profile_images/378800000303335910/3da73cd6b2e7e646011da3a42c47ab62_normal.jpeg" TargetMode="External"/><Relationship Id="rId1358" Type="http://schemas.openxmlformats.org/officeDocument/2006/relationships/hyperlink" Target="http://twitter.com/igorwansder/statuses/939899698617503744" TargetMode="External"/><Relationship Id="rId1565" Type="http://schemas.openxmlformats.org/officeDocument/2006/relationships/hyperlink" Target="http://twitter.com/JuanMontao8/statuses/939510471908052992" TargetMode="External"/><Relationship Id="rId1772" Type="http://schemas.openxmlformats.org/officeDocument/2006/relationships/hyperlink" Target="http://pbs.twimg.com/profile_images/923911533528338433/mLuhXiO4_normal.jpg" TargetMode="External"/><Relationship Id="rId2409" Type="http://schemas.openxmlformats.org/officeDocument/2006/relationships/hyperlink" Target="http://pbs.twimg.com/profile_images/916006606621552641/C4erBUF__normal.jpg" TargetMode="External"/><Relationship Id="rId2616" Type="http://schemas.openxmlformats.org/officeDocument/2006/relationships/hyperlink" Target="http://twitter.com/SerBrasileira/statuses/938024634502598656" TargetMode="External"/><Relationship Id="rId64" Type="http://schemas.openxmlformats.org/officeDocument/2006/relationships/hyperlink" Target="http://twitter.com/Redesscan/statuses/943054373499916289" TargetMode="External"/><Relationship Id="rId1218" Type="http://schemas.openxmlformats.org/officeDocument/2006/relationships/hyperlink" Target="http://twitter.com/fo_sag/statuses/940240163099348992" TargetMode="External"/><Relationship Id="rId1425" Type="http://schemas.openxmlformats.org/officeDocument/2006/relationships/hyperlink" Target="http://pbs.twimg.com/profile_images/934775318090575872/5zQT863K_normal.jpg" TargetMode="External"/><Relationship Id="rId2823" Type="http://schemas.openxmlformats.org/officeDocument/2006/relationships/hyperlink" Target="http://pbs.twimg.com/profile_images/882601656956985344/xpY-pPYh_normal.jpg" TargetMode="External"/><Relationship Id="rId1632" Type="http://schemas.openxmlformats.org/officeDocument/2006/relationships/hyperlink" Target="http://pbs.twimg.com/profile_images/924712805902798850/jShDfJuK_normal.jpg" TargetMode="External"/><Relationship Id="rId2199" Type="http://schemas.openxmlformats.org/officeDocument/2006/relationships/hyperlink" Target="http://pbs.twimg.com/profile_images/572896383846207488/rybf7JH3_normal.jpeg" TargetMode="External"/><Relationship Id="rId378" Type="http://schemas.openxmlformats.org/officeDocument/2006/relationships/hyperlink" Target="http://twitter.com/ThankMrSkeltal0/statuses/941847082377400320" TargetMode="External"/><Relationship Id="rId585" Type="http://schemas.openxmlformats.org/officeDocument/2006/relationships/hyperlink" Target="http://pbs.twimg.com/profile_images/739193102666203137/8_m9gDJ9_normal.jpg" TargetMode="External"/><Relationship Id="rId792" Type="http://schemas.openxmlformats.org/officeDocument/2006/relationships/hyperlink" Target="http://twitter.com/jedithiago/statuses/941191337818443776" TargetMode="External"/><Relationship Id="rId2059" Type="http://schemas.openxmlformats.org/officeDocument/2006/relationships/hyperlink" Target="http://twitter.com/lucasavieira/statuses/938791167923286017" TargetMode="External"/><Relationship Id="rId2266" Type="http://schemas.openxmlformats.org/officeDocument/2006/relationships/hyperlink" Target="http://twitter.com/Muzasite/statuses/938458894426353664" TargetMode="External"/><Relationship Id="rId2473" Type="http://schemas.openxmlformats.org/officeDocument/2006/relationships/hyperlink" Target="http://pbs.twimg.com/profile_images/657879101089431552/2Ks-C4OZ_normal.jpg" TargetMode="External"/><Relationship Id="rId2680" Type="http://schemas.openxmlformats.org/officeDocument/2006/relationships/hyperlink" Target="http://twitter.com/A_lives_usa/statuses/937798496064819201" TargetMode="External"/><Relationship Id="rId238" Type="http://schemas.openxmlformats.org/officeDocument/2006/relationships/hyperlink" Target="http://twitter.com/tamiglitter/statuses/942461028289392641" TargetMode="External"/><Relationship Id="rId445" Type="http://schemas.openxmlformats.org/officeDocument/2006/relationships/hyperlink" Target="http://pbs.twimg.com/profile_images/826942595507052544/vEDSXgfX_normal.jpg" TargetMode="External"/><Relationship Id="rId652" Type="http://schemas.openxmlformats.org/officeDocument/2006/relationships/hyperlink" Target="http://twitter.com/JORGEDEFNET/statuses/941460226544414721" TargetMode="External"/><Relationship Id="rId1075" Type="http://schemas.openxmlformats.org/officeDocument/2006/relationships/hyperlink" Target="http://pbs.twimg.com/profile_images/780916006092955648/Ag1dgmxf_normal.jpg" TargetMode="External"/><Relationship Id="rId1282" Type="http://schemas.openxmlformats.org/officeDocument/2006/relationships/hyperlink" Target="http://twitter.com/luisjuantp/statuses/940078753874558977" TargetMode="External"/><Relationship Id="rId2126" Type="http://schemas.openxmlformats.org/officeDocument/2006/relationships/hyperlink" Target="http://twitter.com/FOLprensa/statuses/938758456651255808" TargetMode="External"/><Relationship Id="rId2333" Type="http://schemas.openxmlformats.org/officeDocument/2006/relationships/hyperlink" Target="http://pbs.twimg.com/profile_images/907009628504039425/syuQCSKx_normal.jpg" TargetMode="External"/><Relationship Id="rId2540" Type="http://schemas.openxmlformats.org/officeDocument/2006/relationships/hyperlink" Target="http://twitter.com/IllescasSan/statuses/938125624069193728" TargetMode="External"/><Relationship Id="rId305" Type="http://schemas.openxmlformats.org/officeDocument/2006/relationships/hyperlink" Target="http://pbs.twimg.com/profile_images/941376103645630465/2glHN1Ct_normal.jpg" TargetMode="External"/><Relationship Id="rId512" Type="http://schemas.openxmlformats.org/officeDocument/2006/relationships/hyperlink" Target="http://twitter.com/montybet93/statuses/941708571250655232" TargetMode="External"/><Relationship Id="rId1142" Type="http://schemas.openxmlformats.org/officeDocument/2006/relationships/hyperlink" Target="http://twitter.com/Just_Like_Mi/statuses/940387935794409473" TargetMode="External"/><Relationship Id="rId2400" Type="http://schemas.openxmlformats.org/officeDocument/2006/relationships/hyperlink" Target="http://twitter.com/sheniapalmer/statuses/938230278220406785" TargetMode="External"/><Relationship Id="rId1002" Type="http://schemas.openxmlformats.org/officeDocument/2006/relationships/hyperlink" Target="http://twitter.com/Bolchevique94/statuses/940672663772696576" TargetMode="External"/><Relationship Id="rId1959" Type="http://schemas.openxmlformats.org/officeDocument/2006/relationships/hyperlink" Target="http://twitter.com/MaryReadP/statuses/938886556210925568" TargetMode="External"/><Relationship Id="rId3174" Type="http://schemas.openxmlformats.org/officeDocument/2006/relationships/hyperlink" Target="http://twitter.com/paubrazilis/statuses/936977013793087494" TargetMode="External"/><Relationship Id="rId1819" Type="http://schemas.openxmlformats.org/officeDocument/2006/relationships/hyperlink" Target="http://twitter.com/aguilerakohl/statuses/939149786963472384" TargetMode="External"/><Relationship Id="rId2190" Type="http://schemas.openxmlformats.org/officeDocument/2006/relationships/hyperlink" Target="http://twitter.com/EuniceRendon/statuses/938599194494779392" TargetMode="External"/><Relationship Id="rId3034" Type="http://schemas.openxmlformats.org/officeDocument/2006/relationships/hyperlink" Target="http://twitter.com/carlos_norteno/statuses/937280460543152128" TargetMode="External"/><Relationship Id="rId3241" Type="http://schemas.openxmlformats.org/officeDocument/2006/relationships/hyperlink" Target="http://pbs.twimg.com/profile_images/621592427787329536/l8UwwvwW_normal.jpg" TargetMode="External"/><Relationship Id="rId162" Type="http://schemas.openxmlformats.org/officeDocument/2006/relationships/hyperlink" Target="http://twitter.com/srlimapcdob/statuses/942744702998208513" TargetMode="External"/><Relationship Id="rId2050" Type="http://schemas.openxmlformats.org/officeDocument/2006/relationships/hyperlink" Target="http://pbs.twimg.com/profile_images/860127080671055872/hjYUTJ_W_normal.jpg" TargetMode="External"/><Relationship Id="rId3101" Type="http://schemas.openxmlformats.org/officeDocument/2006/relationships/hyperlink" Target="http://twitter.com/HelenKSanchez/statuses/937074575824904196" TargetMode="External"/><Relationship Id="rId979" Type="http://schemas.openxmlformats.org/officeDocument/2006/relationships/hyperlink" Target="http://pbs.twimg.com/profile_images/937816370338844673/DMCojAPS_normal.jpg" TargetMode="External"/><Relationship Id="rId839" Type="http://schemas.openxmlformats.org/officeDocument/2006/relationships/hyperlink" Target="http://pbs.twimg.com/profile_images/817491752584118277/KqqvCIje_normal.jpg" TargetMode="External"/><Relationship Id="rId1469" Type="http://schemas.openxmlformats.org/officeDocument/2006/relationships/hyperlink" Target="http://twitter.com/MFernandaBojor1/statuses/939645415636525056" TargetMode="External"/><Relationship Id="rId2867" Type="http://schemas.openxmlformats.org/officeDocument/2006/relationships/hyperlink" Target="http://pbs.twimg.com/profile_images/932782000058109953/QRe9y5A8_normal.jpg" TargetMode="External"/><Relationship Id="rId1676" Type="http://schemas.openxmlformats.org/officeDocument/2006/relationships/hyperlink" Target="http://pbs.twimg.com/profile_images/938820654618492928/70Aq8Hmb_normal.jpg" TargetMode="External"/><Relationship Id="rId1883" Type="http://schemas.openxmlformats.org/officeDocument/2006/relationships/hyperlink" Target="http://twitter.com/carreracristina/statuses/939073298717081600" TargetMode="External"/><Relationship Id="rId2727" Type="http://schemas.openxmlformats.org/officeDocument/2006/relationships/hyperlink" Target="http://pbs.twimg.com/profile_images/620006902127271936/vxqH8aGn_normal.jpg" TargetMode="External"/><Relationship Id="rId2934" Type="http://schemas.openxmlformats.org/officeDocument/2006/relationships/hyperlink" Target="http://twitter.com/claudiosnchez8/statuses/937408474534817792" TargetMode="External"/><Relationship Id="rId906" Type="http://schemas.openxmlformats.org/officeDocument/2006/relationships/hyperlink" Target="http://twitter.com/Red__Accion/statuses/940906800223866880" TargetMode="External"/><Relationship Id="rId1329" Type="http://schemas.openxmlformats.org/officeDocument/2006/relationships/hyperlink" Target="http://pbs.twimg.com/profile_images/876864402498125825/UZL5MOxZ_normal.jpg" TargetMode="External"/><Relationship Id="rId1536" Type="http://schemas.openxmlformats.org/officeDocument/2006/relationships/hyperlink" Target="http://pbs.twimg.com/profile_images/591081554971099136/t5U1bv8T_normal.jpg" TargetMode="External"/><Relationship Id="rId1743" Type="http://schemas.openxmlformats.org/officeDocument/2006/relationships/hyperlink" Target="http://twitter.com/carlagastal/statuses/939267951328448512" TargetMode="External"/><Relationship Id="rId1950" Type="http://schemas.openxmlformats.org/officeDocument/2006/relationships/hyperlink" Target="http://pbs.twimg.com/profile_images/918695084983336960/oXezOPM1_normal.jpg" TargetMode="External"/><Relationship Id="rId35" Type="http://schemas.openxmlformats.org/officeDocument/2006/relationships/hyperlink" Target="http://pbs.twimg.com/profile_images/932766955978870784/MYnte6S2_normal.jpg" TargetMode="External"/><Relationship Id="rId1603" Type="http://schemas.openxmlformats.org/officeDocument/2006/relationships/hyperlink" Target="http://twitter.com/GeisillerS/statuses/939476253878505472" TargetMode="External"/><Relationship Id="rId1810" Type="http://schemas.openxmlformats.org/officeDocument/2006/relationships/hyperlink" Target="http://pbs.twimg.com/profile_images/909733520435826689/Qa9KkQPK_normal.jpg" TargetMode="External"/><Relationship Id="rId489" Type="http://schemas.openxmlformats.org/officeDocument/2006/relationships/hyperlink" Target="http://pbs.twimg.com/profile_images/906709925744791552/xJIq0Y6e_normal.jpg" TargetMode="External"/><Relationship Id="rId696" Type="http://schemas.openxmlformats.org/officeDocument/2006/relationships/hyperlink" Target="http://twitter.com/leonidas2230_mz/statuses/941344625045987329" TargetMode="External"/><Relationship Id="rId2377" Type="http://schemas.openxmlformats.org/officeDocument/2006/relationships/hyperlink" Target="http://pbs.twimg.com/profile_images/940032152757985281/bugNqi8J_normal.jpg" TargetMode="External"/><Relationship Id="rId2584" Type="http://schemas.openxmlformats.org/officeDocument/2006/relationships/hyperlink" Target="http://twitter.com/cleuberdacunha/statuses/938061423237885953" TargetMode="External"/><Relationship Id="rId2791" Type="http://schemas.openxmlformats.org/officeDocument/2006/relationships/hyperlink" Target="http://pbs.twimg.com/profile_images/792505859939139584/tgMNBMsh_normal.jpg" TargetMode="External"/><Relationship Id="rId349" Type="http://schemas.openxmlformats.org/officeDocument/2006/relationships/hyperlink" Target="http://pbs.twimg.com/profile_images/492034064317022208/Z-Lc4yh__normal.png" TargetMode="External"/><Relationship Id="rId556" Type="http://schemas.openxmlformats.org/officeDocument/2006/relationships/hyperlink" Target="http://twitter.com/MediterraneoDGT/statuses/941688471177121793" TargetMode="External"/><Relationship Id="rId763" Type="http://schemas.openxmlformats.org/officeDocument/2006/relationships/hyperlink" Target="http://pbs.twimg.com/profile_images/521161725832204289/ROkAAnGt_normal.jpeg" TargetMode="External"/><Relationship Id="rId1186" Type="http://schemas.openxmlformats.org/officeDocument/2006/relationships/hyperlink" Target="http://twitter.com/Peter_Lyra/statuses/940276838726815744" TargetMode="External"/><Relationship Id="rId1393" Type="http://schemas.openxmlformats.org/officeDocument/2006/relationships/hyperlink" Target="http://pbs.twimg.com/profile_images/930844292763078656/6FMmUnMp_normal.jpg" TargetMode="External"/><Relationship Id="rId2237" Type="http://schemas.openxmlformats.org/officeDocument/2006/relationships/hyperlink" Target="http://pbs.twimg.com/profile_images/846157628224897024/hoK8fiTf_normal.jpg" TargetMode="External"/><Relationship Id="rId2444" Type="http://schemas.openxmlformats.org/officeDocument/2006/relationships/hyperlink" Target="http://twitter.com/OrgulhoHogazaCL/statuses/938183786600325125" TargetMode="External"/><Relationship Id="rId209" Type="http://schemas.openxmlformats.org/officeDocument/2006/relationships/hyperlink" Target="http://pbs.twimg.com/profile_images/626540478062809088/ZKhj8hi5_normal.jpg" TargetMode="External"/><Relationship Id="rId416" Type="http://schemas.openxmlformats.org/officeDocument/2006/relationships/hyperlink" Target="http://twitter.com/Notenngopiernas/statuses/941754334152404993" TargetMode="External"/><Relationship Id="rId970" Type="http://schemas.openxmlformats.org/officeDocument/2006/relationships/hyperlink" Target="http://twitter.com/AndrewF7969/statuses/940715924163907584" TargetMode="External"/><Relationship Id="rId1046" Type="http://schemas.openxmlformats.org/officeDocument/2006/relationships/hyperlink" Target="http://twitter.com/SomosLCU/statuses/940589588103421958" TargetMode="External"/><Relationship Id="rId1253" Type="http://schemas.openxmlformats.org/officeDocument/2006/relationships/hyperlink" Target="http://pbs.twimg.com/profile_images/831269355375702021/IhUYZT54_normal.jpg" TargetMode="External"/><Relationship Id="rId2651" Type="http://schemas.openxmlformats.org/officeDocument/2006/relationships/hyperlink" Target="http://pbs.twimg.com/profile_images/557981724127547393/6s7Y4W3H_normal.jpeg" TargetMode="External"/><Relationship Id="rId623" Type="http://schemas.openxmlformats.org/officeDocument/2006/relationships/hyperlink" Target="http://pbs.twimg.com/profile_images/723984140048187392/KK0cgw9M_normal.jpg" TargetMode="External"/><Relationship Id="rId830" Type="http://schemas.openxmlformats.org/officeDocument/2006/relationships/hyperlink" Target="http://twitter.com/RaudalesEnrique/statuses/941041054089994242" TargetMode="External"/><Relationship Id="rId1460" Type="http://schemas.openxmlformats.org/officeDocument/2006/relationships/hyperlink" Target="http://pbs.twimg.com/profile_images/378800000318440150/9152648435f5d1f62cb1f9aa6282370d_normal.png" TargetMode="External"/><Relationship Id="rId2304" Type="http://schemas.openxmlformats.org/officeDocument/2006/relationships/hyperlink" Target="http://twitter.com/mfuentessanchez/statuses/938432097999613952" TargetMode="External"/><Relationship Id="rId2511" Type="http://schemas.openxmlformats.org/officeDocument/2006/relationships/hyperlink" Target="http://pbs.twimg.com/profile_images/921655078834106369/5ffV2_oV_normal.jpg" TargetMode="External"/><Relationship Id="rId1113" Type="http://schemas.openxmlformats.org/officeDocument/2006/relationships/hyperlink" Target="http://pbs.twimg.com/profile_images/1994572467/Logo_r_dio_-_Copy_normal.jpg" TargetMode="External"/><Relationship Id="rId1320" Type="http://schemas.openxmlformats.org/officeDocument/2006/relationships/hyperlink" Target="http://twitter.com/Sleipnir_18/statuses/939969823177625603" TargetMode="External"/><Relationship Id="rId3078" Type="http://schemas.openxmlformats.org/officeDocument/2006/relationships/hyperlink" Target="http://twitter.com/CuadraUni/statuses/937140603980263424" TargetMode="External"/><Relationship Id="rId3285" Type="http://schemas.openxmlformats.org/officeDocument/2006/relationships/hyperlink" Target="http://pbs.twimg.com/profile_images/932815842886156288/hbQIpSnI_normal.jpg" TargetMode="External"/><Relationship Id="rId2094" Type="http://schemas.openxmlformats.org/officeDocument/2006/relationships/hyperlink" Target="http://pbs.twimg.com/profile_images/938757167506604034/Arsz7CzJ_normal.jpg" TargetMode="External"/><Relationship Id="rId3145" Type="http://schemas.openxmlformats.org/officeDocument/2006/relationships/hyperlink" Target="http://pbs.twimg.com/profile_images/472154945618456576/6VoSW4X0_normal.jpeg" TargetMode="External"/><Relationship Id="rId273" Type="http://schemas.openxmlformats.org/officeDocument/2006/relationships/hyperlink" Target="http://pbs.twimg.com/profile_images/819920151751622657/9erW9VXb_normal.jpg" TargetMode="External"/><Relationship Id="rId480" Type="http://schemas.openxmlformats.org/officeDocument/2006/relationships/hyperlink" Target="http://twitter.com/IgorPenilla/statuses/941715543668789248" TargetMode="External"/><Relationship Id="rId2161" Type="http://schemas.openxmlformats.org/officeDocument/2006/relationships/hyperlink" Target="http://pbs.twimg.com/profile_images/571378511219154944/WX4sG8Zz_normal.jpeg" TargetMode="External"/><Relationship Id="rId3005" Type="http://schemas.openxmlformats.org/officeDocument/2006/relationships/hyperlink" Target="http://pbs.twimg.com/profile_images/939679318782996481/IF1lLzc6_normal.jpg" TargetMode="External"/><Relationship Id="rId3212" Type="http://schemas.openxmlformats.org/officeDocument/2006/relationships/hyperlink" Target="http://twitter.com/darwingmeneses/statuses/936929069274411008" TargetMode="External"/><Relationship Id="rId133" Type="http://schemas.openxmlformats.org/officeDocument/2006/relationships/hyperlink" Target="http://pbs.twimg.com/profile_images/872785581/anne_frank_twitter_normal.jpg" TargetMode="External"/><Relationship Id="rId340" Type="http://schemas.openxmlformats.org/officeDocument/2006/relationships/hyperlink" Target="http://twitter.com/Deob71/statuses/941987015377276929" TargetMode="External"/><Relationship Id="rId2021" Type="http://schemas.openxmlformats.org/officeDocument/2006/relationships/hyperlink" Target="http://twitter.com/SandraFradera/statuses/938818296618643456" TargetMode="External"/><Relationship Id="rId200" Type="http://schemas.openxmlformats.org/officeDocument/2006/relationships/hyperlink" Target="http://twitter.com/sulasilvas2/statuses/942579486444392448" TargetMode="External"/><Relationship Id="rId2978" Type="http://schemas.openxmlformats.org/officeDocument/2006/relationships/hyperlink" Target="http://twitter.com/griseld96437449/statuses/937358592424009728" TargetMode="External"/><Relationship Id="rId1787" Type="http://schemas.openxmlformats.org/officeDocument/2006/relationships/hyperlink" Target="http://twitter.com/jornalodia/statuses/939220510218620928" TargetMode="External"/><Relationship Id="rId1994" Type="http://schemas.openxmlformats.org/officeDocument/2006/relationships/hyperlink" Target="http://twitter.com/A_lives_usa/statuses/938854646537424898" TargetMode="External"/><Relationship Id="rId2838" Type="http://schemas.openxmlformats.org/officeDocument/2006/relationships/hyperlink" Target="http://twitter.com/_oliversant/statuses/937497741143527424" TargetMode="External"/><Relationship Id="rId79" Type="http://schemas.openxmlformats.org/officeDocument/2006/relationships/hyperlink" Target="http://pbs.twimg.com/profile_images/941346271431938048/JubPfa1x_normal.jpg" TargetMode="External"/><Relationship Id="rId1647" Type="http://schemas.openxmlformats.org/officeDocument/2006/relationships/hyperlink" Target="http://twitter.com/feduambiental/statuses/939451000934600705" TargetMode="External"/><Relationship Id="rId1854" Type="http://schemas.openxmlformats.org/officeDocument/2006/relationships/hyperlink" Target="http://pbs.twimg.com/profile_images/1135744939/cruz_normal.jpg" TargetMode="External"/><Relationship Id="rId2905" Type="http://schemas.openxmlformats.org/officeDocument/2006/relationships/hyperlink" Target="http://pbs.twimg.com/profile_images/628555129424252928/nPw-9cDF_normal.jpg" TargetMode="External"/><Relationship Id="rId1507" Type="http://schemas.openxmlformats.org/officeDocument/2006/relationships/hyperlink" Target="http://twitter.com/MagazineWoo/statuses/939600688148910080" TargetMode="External"/><Relationship Id="rId1714" Type="http://schemas.openxmlformats.org/officeDocument/2006/relationships/hyperlink" Target="http://pbs.twimg.com/profile_images/639961499092578308/Th-quotu_normal.jpg" TargetMode="External"/><Relationship Id="rId1921" Type="http://schemas.openxmlformats.org/officeDocument/2006/relationships/hyperlink" Target="http://twitter.com/InfoRacism/statuses/938992191560548352" TargetMode="External"/><Relationship Id="rId2488" Type="http://schemas.openxmlformats.org/officeDocument/2006/relationships/hyperlink" Target="http://twitter.com/JohnjhHerbert/statuses/938152480684367872" TargetMode="External"/><Relationship Id="rId1297" Type="http://schemas.openxmlformats.org/officeDocument/2006/relationships/hyperlink" Target="http://pbs.twimg.com/profile_images/771553415914590208/AkkwZ9Jj_normal.jpg" TargetMode="External"/><Relationship Id="rId2695" Type="http://schemas.openxmlformats.org/officeDocument/2006/relationships/hyperlink" Target="http://pbs.twimg.com/profile_images/911998112696274947/F7_vRyC0_normal.jpg" TargetMode="External"/><Relationship Id="rId667" Type="http://schemas.openxmlformats.org/officeDocument/2006/relationships/hyperlink" Target="http://pbs.twimg.com/profile_images/859417385522143232/iRY_L0IS_normal.jpg" TargetMode="External"/><Relationship Id="rId874" Type="http://schemas.openxmlformats.org/officeDocument/2006/relationships/hyperlink" Target="http://twitter.com/CMF_GlobalRisk/statuses/940947914595057664" TargetMode="External"/><Relationship Id="rId2348" Type="http://schemas.openxmlformats.org/officeDocument/2006/relationships/hyperlink" Target="http://twitter.com/CristianoRony5/statuses/938371812223840256" TargetMode="External"/><Relationship Id="rId2555" Type="http://schemas.openxmlformats.org/officeDocument/2006/relationships/hyperlink" Target="http://pbs.twimg.com/profile_images/930094003231580160/A7M4MxNF_normal.jpg" TargetMode="External"/><Relationship Id="rId2762" Type="http://schemas.openxmlformats.org/officeDocument/2006/relationships/hyperlink" Target="http://twitter.com/drocabas/statuses/937686895181606913" TargetMode="External"/><Relationship Id="rId527" Type="http://schemas.openxmlformats.org/officeDocument/2006/relationships/hyperlink" Target="http://pbs.twimg.com/profile_images/930819337392480258/wfqbiBqs_normal.jpg" TargetMode="External"/><Relationship Id="rId734" Type="http://schemas.openxmlformats.org/officeDocument/2006/relationships/hyperlink" Target="http://twitter.com/RamiroGiganti/statuses/941311093754028032" TargetMode="External"/><Relationship Id="rId941" Type="http://schemas.openxmlformats.org/officeDocument/2006/relationships/hyperlink" Target="http://pbs.twimg.com/profile_images/779443830626119680/WKRcZhMP_normal.jpg" TargetMode="External"/><Relationship Id="rId1157" Type="http://schemas.openxmlformats.org/officeDocument/2006/relationships/hyperlink" Target="http://pbs.twimg.com/profile_images/940214946746396672/9NqQ6ZM5_normal.jpg" TargetMode="External"/><Relationship Id="rId1364" Type="http://schemas.openxmlformats.org/officeDocument/2006/relationships/hyperlink" Target="http://twitter.com/Shailita/statuses/939891188458500096" TargetMode="External"/><Relationship Id="rId1571" Type="http://schemas.openxmlformats.org/officeDocument/2006/relationships/hyperlink" Target="http://twitter.com/maitenamdq/statuses/939498487342927872" TargetMode="External"/><Relationship Id="rId2208" Type="http://schemas.openxmlformats.org/officeDocument/2006/relationships/hyperlink" Target="http://twitter.com/macfa/statuses/938557885402972160" TargetMode="External"/><Relationship Id="rId2415" Type="http://schemas.openxmlformats.org/officeDocument/2006/relationships/hyperlink" Target="http://pbs.twimg.com/profile_images/916006606621552641/C4erBUF__normal.jpg" TargetMode="External"/><Relationship Id="rId2622" Type="http://schemas.openxmlformats.org/officeDocument/2006/relationships/hyperlink" Target="http://twitter.com/UCFRBergueda/statuses/938017185720565761" TargetMode="External"/><Relationship Id="rId70" Type="http://schemas.openxmlformats.org/officeDocument/2006/relationships/hyperlink" Target="http://twitter.com/_infoLibre/statuses/943033779731517440" TargetMode="External"/><Relationship Id="rId801" Type="http://schemas.openxmlformats.org/officeDocument/2006/relationships/hyperlink" Target="http://pbs.twimg.com/profile_images/796725163794563072/LswgElug_normal.jpg" TargetMode="External"/><Relationship Id="rId1017" Type="http://schemas.openxmlformats.org/officeDocument/2006/relationships/hyperlink" Target="http://pbs.twimg.com/profile_images/771493789248655360/D-DnJ7P5_normal.jpg" TargetMode="External"/><Relationship Id="rId1224" Type="http://schemas.openxmlformats.org/officeDocument/2006/relationships/hyperlink" Target="http://twitter.com/cadulorena/statuses/940231225150771200" TargetMode="External"/><Relationship Id="rId1431" Type="http://schemas.openxmlformats.org/officeDocument/2006/relationships/hyperlink" Target="http://twitter.com/jaidanmaries/statuses/939739231869644800" TargetMode="External"/><Relationship Id="rId3189" Type="http://schemas.openxmlformats.org/officeDocument/2006/relationships/hyperlink" Target="http://pbs.twimg.com/profile_images/927341121415589889/Fn5jV2N1_normal.jpg" TargetMode="External"/><Relationship Id="rId3049" Type="http://schemas.openxmlformats.org/officeDocument/2006/relationships/hyperlink" Target="http://pbs.twimg.com/profile_images/932884738532134912/ggzJVM9L_normal.jpg" TargetMode="External"/><Relationship Id="rId3256" Type="http://schemas.openxmlformats.org/officeDocument/2006/relationships/hyperlink" Target="http://twitter.com/solangealberca/statuses/936860851486593025" TargetMode="External"/><Relationship Id="rId177" Type="http://schemas.openxmlformats.org/officeDocument/2006/relationships/hyperlink" Target="http://pbs.twimg.com/profile_images/935546223993397248/4tU50Lal_normal.jpg" TargetMode="External"/><Relationship Id="rId384" Type="http://schemas.openxmlformats.org/officeDocument/2006/relationships/hyperlink" Target="http://twitter.com/Nomellamo26/statuses/941822399615397888" TargetMode="External"/><Relationship Id="rId591" Type="http://schemas.openxmlformats.org/officeDocument/2006/relationships/hyperlink" Target="http://pbs.twimg.com/profile_images/871078464790691845/l95-IVPU_normal.jpg" TargetMode="External"/><Relationship Id="rId2065" Type="http://schemas.openxmlformats.org/officeDocument/2006/relationships/hyperlink" Target="http://twitter.com/LcuLatam/statuses/938785323286441984" TargetMode="External"/><Relationship Id="rId2272" Type="http://schemas.openxmlformats.org/officeDocument/2006/relationships/hyperlink" Target="http://twitter.com/LeHorla666/statuses/938454474229780482" TargetMode="External"/><Relationship Id="rId3116" Type="http://schemas.openxmlformats.org/officeDocument/2006/relationships/hyperlink" Target="http://pbs.twimg.com/profile_images/925838712570646528/Uhc5qBSu_normal.jpg" TargetMode="External"/><Relationship Id="rId244" Type="http://schemas.openxmlformats.org/officeDocument/2006/relationships/hyperlink" Target="http://twitter.com/redintegraorg/statuses/942454390484537344" TargetMode="External"/><Relationship Id="rId1081" Type="http://schemas.openxmlformats.org/officeDocument/2006/relationships/hyperlink" Target="http://pbs.twimg.com/profile_images/378800000488723937/68918c1d1033e17be0440a23bd5b78fc_normal.jpeg" TargetMode="External"/><Relationship Id="rId451" Type="http://schemas.openxmlformats.org/officeDocument/2006/relationships/hyperlink" Target="http://pbs.twimg.com/profile_images/803585137950588928/-fdFl0Tw_normal.jpg" TargetMode="External"/><Relationship Id="rId2132" Type="http://schemas.openxmlformats.org/officeDocument/2006/relationships/hyperlink" Target="http://twitter.com/QuininoCsnt/statuses/938754495386877952" TargetMode="External"/><Relationship Id="rId104" Type="http://schemas.openxmlformats.org/officeDocument/2006/relationships/hyperlink" Target="http://twitter.com/Veronicacamo1/statuses/942883211629268994" TargetMode="External"/><Relationship Id="rId311" Type="http://schemas.openxmlformats.org/officeDocument/2006/relationships/hyperlink" Target="http://pbs.twimg.com/profile_images/726122155021324288/S56hkU1z_normal.jpg" TargetMode="External"/><Relationship Id="rId1898" Type="http://schemas.openxmlformats.org/officeDocument/2006/relationships/hyperlink" Target="http://pbs.twimg.com/profile_images/792505859939139584/tgMNBMsh_normal.jpg" TargetMode="External"/><Relationship Id="rId2949" Type="http://schemas.openxmlformats.org/officeDocument/2006/relationships/hyperlink" Target="http://pbs.twimg.com/profile_images/465636513531691008/aViH6tbh_normal.jpeg" TargetMode="External"/><Relationship Id="rId1758" Type="http://schemas.openxmlformats.org/officeDocument/2006/relationships/hyperlink" Target="http://pbs.twimg.com/profile_images/936581426073489408/E1CVyVYV_normal.jpg" TargetMode="External"/><Relationship Id="rId2809" Type="http://schemas.openxmlformats.org/officeDocument/2006/relationships/hyperlink" Target="http://pbs.twimg.com/profile_images/680158208/asambleademajaras_logo_y_texto_normal.jpg" TargetMode="External"/><Relationship Id="rId1965" Type="http://schemas.openxmlformats.org/officeDocument/2006/relationships/hyperlink" Target="http://twitter.com/messifamm/statuses/938883094836281344" TargetMode="External"/><Relationship Id="rId3180" Type="http://schemas.openxmlformats.org/officeDocument/2006/relationships/hyperlink" Target="http://twitter.com/Nicolle__BC/statuses/936965819313065984" TargetMode="External"/><Relationship Id="rId1618" Type="http://schemas.openxmlformats.org/officeDocument/2006/relationships/hyperlink" Target="http://pbs.twimg.com/profile_images/885571430582190080/vKutwhsL_normal.jpg" TargetMode="External"/><Relationship Id="rId1825" Type="http://schemas.openxmlformats.org/officeDocument/2006/relationships/hyperlink" Target="http://twitter.com/criticaldias/statuses/939122687934451717" TargetMode="External"/><Relationship Id="rId3040" Type="http://schemas.openxmlformats.org/officeDocument/2006/relationships/hyperlink" Target="http://twitter.com/desobdcme/statuses/937263944988811264" TargetMode="External"/><Relationship Id="rId2599" Type="http://schemas.openxmlformats.org/officeDocument/2006/relationships/hyperlink" Target="http://pbs.twimg.com/profile_images/940053274933080065/lfTuIehj_normal.jpg" TargetMode="External"/><Relationship Id="rId778" Type="http://schemas.openxmlformats.org/officeDocument/2006/relationships/hyperlink" Target="http://twitter.com/CastasDivas/statuses/941249164649824257" TargetMode="External"/><Relationship Id="rId985" Type="http://schemas.openxmlformats.org/officeDocument/2006/relationships/hyperlink" Target="http://pbs.twimg.com/profile_images/572896383846207488/rybf7JH3_normal.jpeg" TargetMode="External"/><Relationship Id="rId2459" Type="http://schemas.openxmlformats.org/officeDocument/2006/relationships/hyperlink" Target="http://pbs.twimg.com/profile_images/938957701958328321/S6kQSJAA_normal.jpg" TargetMode="External"/><Relationship Id="rId2666" Type="http://schemas.openxmlformats.org/officeDocument/2006/relationships/hyperlink" Target="http://twitter.com/colalo1/statuses/937829663774269446" TargetMode="External"/><Relationship Id="rId2873" Type="http://schemas.openxmlformats.org/officeDocument/2006/relationships/hyperlink" Target="http://pbs.twimg.com/profile_images/837471152364732416/Uka7gG2T_normal.jpg" TargetMode="External"/><Relationship Id="rId638" Type="http://schemas.openxmlformats.org/officeDocument/2006/relationships/hyperlink" Target="http://twitter.com/gigiacordeiro/statuses/941469707974127618" TargetMode="External"/><Relationship Id="rId845" Type="http://schemas.openxmlformats.org/officeDocument/2006/relationships/hyperlink" Target="http://pbs.twimg.com/profile_images/773598606813167616/iPoAQS-C_normal.jpg" TargetMode="External"/><Relationship Id="rId1268" Type="http://schemas.openxmlformats.org/officeDocument/2006/relationships/hyperlink" Target="http://twitter.com/InfoRacism/statuses/940147026607661056" TargetMode="External"/><Relationship Id="rId1475" Type="http://schemas.openxmlformats.org/officeDocument/2006/relationships/hyperlink" Target="http://twitter.com/jserafim627/statuses/939642107832295425" TargetMode="External"/><Relationship Id="rId1682" Type="http://schemas.openxmlformats.org/officeDocument/2006/relationships/hyperlink" Target="http://pbs.twimg.com/profile_images/927732599992344578/NsWtB6gI_normal.jpg" TargetMode="External"/><Relationship Id="rId2319" Type="http://schemas.openxmlformats.org/officeDocument/2006/relationships/hyperlink" Target="http://pbs.twimg.com/profile_images/855099511567515650/Dfdde86r_normal.jpg" TargetMode="External"/><Relationship Id="rId2526" Type="http://schemas.openxmlformats.org/officeDocument/2006/relationships/hyperlink" Target="http://twitter.com/yasmin__maiara/statuses/938140151322210306" TargetMode="External"/><Relationship Id="rId2733" Type="http://schemas.openxmlformats.org/officeDocument/2006/relationships/hyperlink" Target="http://pbs.twimg.com/profile_images/575389933818400768/SYUh16Do_normal.jpeg" TargetMode="External"/><Relationship Id="rId705" Type="http://schemas.openxmlformats.org/officeDocument/2006/relationships/hyperlink" Target="http://pbs.twimg.com/profile_images/763421504428249088/6DM34-8q_normal.jpg" TargetMode="External"/><Relationship Id="rId1128" Type="http://schemas.openxmlformats.org/officeDocument/2006/relationships/hyperlink" Target="http://twitter.com/cacvd/statuses/940403445231751168" TargetMode="External"/><Relationship Id="rId1335" Type="http://schemas.openxmlformats.org/officeDocument/2006/relationships/hyperlink" Target="http://pbs.twimg.com/profile_images/919527920556797952/C6vaf2f__normal.jpg" TargetMode="External"/><Relationship Id="rId1542" Type="http://schemas.openxmlformats.org/officeDocument/2006/relationships/hyperlink" Target="http://pbs.twimg.com/profile_images/70189617/sup_normal.jpg" TargetMode="External"/><Relationship Id="rId2940" Type="http://schemas.openxmlformats.org/officeDocument/2006/relationships/hyperlink" Target="http://twitter.com/ana_invernon/statuses/937404315219742725" TargetMode="External"/><Relationship Id="rId912" Type="http://schemas.openxmlformats.org/officeDocument/2006/relationships/hyperlink" Target="http://twitter.com/Lalibretilla/statuses/940896517971435520" TargetMode="External"/><Relationship Id="rId2800" Type="http://schemas.openxmlformats.org/officeDocument/2006/relationships/hyperlink" Target="http://twitter.com/mariocosta7777/statuses/937666650861658113" TargetMode="External"/><Relationship Id="rId41" Type="http://schemas.openxmlformats.org/officeDocument/2006/relationships/hyperlink" Target="http://pbs.twimg.com/profile_images/778297252162965504/jn3mMnTx_normal.jpg" TargetMode="External"/><Relationship Id="rId1402" Type="http://schemas.openxmlformats.org/officeDocument/2006/relationships/hyperlink" Target="http://twitter.com/JosianeCoutinho/statuses/939840547870699520" TargetMode="External"/><Relationship Id="rId288" Type="http://schemas.openxmlformats.org/officeDocument/2006/relationships/hyperlink" Target="http://twitter.com/BlogLCU/statuses/942158661975146496" TargetMode="External"/><Relationship Id="rId495" Type="http://schemas.openxmlformats.org/officeDocument/2006/relationships/hyperlink" Target="http://pbs.twimg.com/profile_images/855152278055112710/hewCsVoX_normal.jpg" TargetMode="External"/><Relationship Id="rId2176" Type="http://schemas.openxmlformats.org/officeDocument/2006/relationships/hyperlink" Target="http://twitter.com/NataliaAndujar1/statuses/938662196220977152" TargetMode="External"/><Relationship Id="rId2383" Type="http://schemas.openxmlformats.org/officeDocument/2006/relationships/hyperlink" Target="http://pbs.twimg.com/profile_images/696047715092979712/1j_EJAuJ_normal.jpg" TargetMode="External"/><Relationship Id="rId2590" Type="http://schemas.openxmlformats.org/officeDocument/2006/relationships/hyperlink" Target="http://twitter.com/ebcnarede/statuses/938060420140560392" TargetMode="External"/><Relationship Id="rId3227" Type="http://schemas.openxmlformats.org/officeDocument/2006/relationships/hyperlink" Target="http://pbs.twimg.com/profile_images/459232299800727552/Xr4IPjoV_normal.jpeg" TargetMode="External"/><Relationship Id="rId148" Type="http://schemas.openxmlformats.org/officeDocument/2006/relationships/hyperlink" Target="http://twitter.com/LaVenganzaDefac/statuses/942778934328025089" TargetMode="External"/><Relationship Id="rId355" Type="http://schemas.openxmlformats.org/officeDocument/2006/relationships/hyperlink" Target="http://pbs.twimg.com/profile_images/936660507318140929/bGq6eG25_normal.jpg" TargetMode="External"/><Relationship Id="rId562" Type="http://schemas.openxmlformats.org/officeDocument/2006/relationships/hyperlink" Target="http://twitter.com/Neffillinn/statuses/941679625901629440" TargetMode="External"/><Relationship Id="rId1192" Type="http://schemas.openxmlformats.org/officeDocument/2006/relationships/hyperlink" Target="http://twitter.com/Morpheus11M2004/statuses/940274505095802880" TargetMode="External"/><Relationship Id="rId2036" Type="http://schemas.openxmlformats.org/officeDocument/2006/relationships/hyperlink" Target="http://pbs.twimg.com/profile_images/481414834580246528/FkEw0kMD_normal.jpeg" TargetMode="External"/><Relationship Id="rId2243" Type="http://schemas.openxmlformats.org/officeDocument/2006/relationships/hyperlink" Target="http://pbs.twimg.com/profile_images/938164450854612992/wlngJSlj_normal.jpg" TargetMode="External"/><Relationship Id="rId2450" Type="http://schemas.openxmlformats.org/officeDocument/2006/relationships/hyperlink" Target="http://twitter.com/ceiich_unam/statuses/938179949441282048" TargetMode="External"/><Relationship Id="rId215" Type="http://schemas.openxmlformats.org/officeDocument/2006/relationships/hyperlink" Target="http://pbs.twimg.com/profile_images/935240254138798082/jWikFZ6K_normal.jpg" TargetMode="External"/><Relationship Id="rId422" Type="http://schemas.openxmlformats.org/officeDocument/2006/relationships/hyperlink" Target="http://twitter.com/_madeinvictor/statuses/941750219343106049" TargetMode="External"/><Relationship Id="rId1052" Type="http://schemas.openxmlformats.org/officeDocument/2006/relationships/hyperlink" Target="http://twitter.com/aroma_b/statuses/940580352862670848" TargetMode="External"/><Relationship Id="rId2103" Type="http://schemas.openxmlformats.org/officeDocument/2006/relationships/hyperlink" Target="http://twitter.com/xandaodalapa/statuses/938768050890924032" TargetMode="External"/><Relationship Id="rId2310" Type="http://schemas.openxmlformats.org/officeDocument/2006/relationships/hyperlink" Target="http://twitter.com/andresveas/statuses/938431240876605441" TargetMode="External"/><Relationship Id="rId1869" Type="http://schemas.openxmlformats.org/officeDocument/2006/relationships/hyperlink" Target="http://twitter.com/RNMA_Arg/statuses/939081356394598400" TargetMode="External"/><Relationship Id="rId3084" Type="http://schemas.openxmlformats.org/officeDocument/2006/relationships/hyperlink" Target="http://twitter.com/MFernandaBojor1/statuses/937130440812646401" TargetMode="External"/><Relationship Id="rId3291" Type="http://schemas.openxmlformats.org/officeDocument/2006/relationships/hyperlink" Target="http://pbs.twimg.com/profile_images/912109540728082433/v225rr1V_normal.jpg" TargetMode="External"/><Relationship Id="rId1729" Type="http://schemas.openxmlformats.org/officeDocument/2006/relationships/hyperlink" Target="http://twitter.com/camilla_pretta/statuses/939276422887112704" TargetMode="External"/><Relationship Id="rId1936" Type="http://schemas.openxmlformats.org/officeDocument/2006/relationships/hyperlink" Target="http://pbs.twimg.com/profile_images/928415675252707328/-_TqzMt5_normal.jpg" TargetMode="External"/><Relationship Id="rId3151" Type="http://schemas.openxmlformats.org/officeDocument/2006/relationships/hyperlink" Target="http://pbs.twimg.com/profile_images/903750477384478721/VTzkja4w_normal.jpg" TargetMode="External"/><Relationship Id="rId3011" Type="http://schemas.openxmlformats.org/officeDocument/2006/relationships/hyperlink" Target="http://pbs.twimg.com/profile_images/473112841956757504/0r8e0d9h_normal.jpeg" TargetMode="External"/><Relationship Id="rId5" Type="http://schemas.openxmlformats.org/officeDocument/2006/relationships/hyperlink" Target="http://pbs.twimg.com/profile_images/901528335116890113/2t8_M_Z4_normal.jpg" TargetMode="External"/><Relationship Id="rId889" Type="http://schemas.openxmlformats.org/officeDocument/2006/relationships/hyperlink" Target="http://pbs.twimg.com/profile_images/935259766431080448/xia3PC1T_normal.jpg" TargetMode="External"/><Relationship Id="rId2777" Type="http://schemas.openxmlformats.org/officeDocument/2006/relationships/hyperlink" Target="http://pbs.twimg.com/profile_images/787058525956628480/qL35NkoM_normal.jpg" TargetMode="External"/><Relationship Id="rId749" Type="http://schemas.openxmlformats.org/officeDocument/2006/relationships/hyperlink" Target="http://pbs.twimg.com/profile_images/806332048243916800/qKM-dsjQ_normal.jpg" TargetMode="External"/><Relationship Id="rId1379" Type="http://schemas.openxmlformats.org/officeDocument/2006/relationships/hyperlink" Target="http://pbs.twimg.com/profile_images/744573190307979264/5dM6BiZW_normal.jpg" TargetMode="External"/><Relationship Id="rId1586" Type="http://schemas.openxmlformats.org/officeDocument/2006/relationships/hyperlink" Target="http://pbs.twimg.com/profile_images/378800000845095124/93c90eb2be762dc6dd1ab958709d6944_normal.jpeg" TargetMode="External"/><Relationship Id="rId2984" Type="http://schemas.openxmlformats.org/officeDocument/2006/relationships/hyperlink" Target="http://twitter.com/costas_gloria/statuses/937343611280207872" TargetMode="External"/><Relationship Id="rId609" Type="http://schemas.openxmlformats.org/officeDocument/2006/relationships/hyperlink" Target="http://pbs.twimg.com/profile_images/470130880132820992/Z-EQ56Cs_normal.jpeg" TargetMode="External"/><Relationship Id="rId956" Type="http://schemas.openxmlformats.org/officeDocument/2006/relationships/hyperlink" Target="http://twitter.com/noearteaga/statuses/940778451329601536" TargetMode="External"/><Relationship Id="rId1239" Type="http://schemas.openxmlformats.org/officeDocument/2006/relationships/hyperlink" Target="http://pbs.twimg.com/profile_images/787058525956628480/qL35NkoM_normal.jpg" TargetMode="External"/><Relationship Id="rId1793" Type="http://schemas.openxmlformats.org/officeDocument/2006/relationships/hyperlink" Target="http://twitter.com/_silvaaaaa_/statuses/939208195293241344" TargetMode="External"/><Relationship Id="rId2637" Type="http://schemas.openxmlformats.org/officeDocument/2006/relationships/hyperlink" Target="http://pbs.twimg.com/profile_images/608196602860306432/ldUJOOTG_normal.jpg" TargetMode="External"/><Relationship Id="rId2844" Type="http://schemas.openxmlformats.org/officeDocument/2006/relationships/hyperlink" Target="http://twitter.com/RibeiroThas/statuses/937491268359290881" TargetMode="External"/><Relationship Id="rId85" Type="http://schemas.openxmlformats.org/officeDocument/2006/relationships/hyperlink" Target="http://pbs.twimg.com/profile_images/741532253801578496/1PENQIdJ_normal.jpg" TargetMode="External"/><Relationship Id="rId816" Type="http://schemas.openxmlformats.org/officeDocument/2006/relationships/hyperlink" Target="http://twitter.com/paubrazilis/statuses/941075407876558850" TargetMode="External"/><Relationship Id="rId1446" Type="http://schemas.openxmlformats.org/officeDocument/2006/relationships/hyperlink" Target="http://pbs.twimg.com/profile_images/893324225200738305/mj_GRB-e_normal.jpg" TargetMode="External"/><Relationship Id="rId1653" Type="http://schemas.openxmlformats.org/officeDocument/2006/relationships/hyperlink" Target="http://twitter.com/nuncamasesclavo/statuses/939444424186220545" TargetMode="External"/><Relationship Id="rId1860" Type="http://schemas.openxmlformats.org/officeDocument/2006/relationships/hyperlink" Target="http://pbs.twimg.com/profile_images/551820229450682368/IMhibOfR_normal.jpeg" TargetMode="External"/><Relationship Id="rId2704" Type="http://schemas.openxmlformats.org/officeDocument/2006/relationships/hyperlink" Target="http://twitter.com/Alessandrolb/statuses/937777263097077760" TargetMode="External"/><Relationship Id="rId2911" Type="http://schemas.openxmlformats.org/officeDocument/2006/relationships/hyperlink" Target="http://pbs.twimg.com/profile_images/858418047467573248/cASSOga4_normal.jpg" TargetMode="External"/><Relationship Id="rId1306" Type="http://schemas.openxmlformats.org/officeDocument/2006/relationships/hyperlink" Target="http://twitter.com/addrianasb/statuses/939984938627198977" TargetMode="External"/><Relationship Id="rId1513" Type="http://schemas.openxmlformats.org/officeDocument/2006/relationships/hyperlink" Target="http://twitter.com/Vanessa_AGzalez/statuses/939587858448506880" TargetMode="External"/><Relationship Id="rId1720" Type="http://schemas.openxmlformats.org/officeDocument/2006/relationships/hyperlink" Target="http://pbs.twimg.com/profile_images/939874976026505221/vJ4tTnD7_normal.jpg" TargetMode="External"/><Relationship Id="rId12" Type="http://schemas.openxmlformats.org/officeDocument/2006/relationships/hyperlink" Target="http://twitter.com/fabinnsantos/statuses/943188912117305344" TargetMode="External"/><Relationship Id="rId399" Type="http://schemas.openxmlformats.org/officeDocument/2006/relationships/hyperlink" Target="http://pbs.twimg.com/profile_images/612771143/jorgemarcio_foto_normal.jpg" TargetMode="External"/><Relationship Id="rId2287" Type="http://schemas.openxmlformats.org/officeDocument/2006/relationships/hyperlink" Target="http://pbs.twimg.com/profile_images/878094246183612416/tLvk2o_d_normal.jpg" TargetMode="External"/><Relationship Id="rId2494" Type="http://schemas.openxmlformats.org/officeDocument/2006/relationships/hyperlink" Target="http://twitter.com/sagaza91/statuses/938149966723379200" TargetMode="External"/><Relationship Id="rId259" Type="http://schemas.openxmlformats.org/officeDocument/2006/relationships/hyperlink" Target="http://pbs.twimg.com/profile_images/892694248667193344/8iG4PSXA_normal.jpg" TargetMode="External"/><Relationship Id="rId466" Type="http://schemas.openxmlformats.org/officeDocument/2006/relationships/hyperlink" Target="http://twitter.com/albertointernet/statuses/941721389144342530" TargetMode="External"/><Relationship Id="rId673" Type="http://schemas.openxmlformats.org/officeDocument/2006/relationships/hyperlink" Target="http://pbs.twimg.com/profile_images/478586450322391040/L6LxbeuZ_normal.jpeg" TargetMode="External"/><Relationship Id="rId880" Type="http://schemas.openxmlformats.org/officeDocument/2006/relationships/hyperlink" Target="http://twitter.com/carlioti/statuses/940933368748920832" TargetMode="External"/><Relationship Id="rId1096" Type="http://schemas.openxmlformats.org/officeDocument/2006/relationships/hyperlink" Target="http://twitter.com/dophin11/statuses/940495305069522944" TargetMode="External"/><Relationship Id="rId2147" Type="http://schemas.openxmlformats.org/officeDocument/2006/relationships/hyperlink" Target="http://pbs.twimg.com/profile_images/448238976973828096/wr36FQAF_normal.jpeg" TargetMode="External"/><Relationship Id="rId2354" Type="http://schemas.openxmlformats.org/officeDocument/2006/relationships/hyperlink" Target="http://twitter.com/Annappcc/statuses/938361060268171270" TargetMode="External"/><Relationship Id="rId2561" Type="http://schemas.openxmlformats.org/officeDocument/2006/relationships/hyperlink" Target="http://pbs.twimg.com/profile_images/936401051061837824/rb4pCJkS_normal.jpg" TargetMode="External"/><Relationship Id="rId119" Type="http://schemas.openxmlformats.org/officeDocument/2006/relationships/hyperlink" Target="http://pbs.twimg.com/profile_images/930820433578024960/BLC_NJqI_normal.jpg" TargetMode="External"/><Relationship Id="rId326" Type="http://schemas.openxmlformats.org/officeDocument/2006/relationships/hyperlink" Target="http://twitter.com/VirginiaM15/statuses/942019094395719680" TargetMode="External"/><Relationship Id="rId533" Type="http://schemas.openxmlformats.org/officeDocument/2006/relationships/hyperlink" Target="http://pbs.twimg.com/profile_images/888436273043705856/HA2PPzeh_normal.jpg" TargetMode="External"/><Relationship Id="rId1163" Type="http://schemas.openxmlformats.org/officeDocument/2006/relationships/hyperlink" Target="http://pbs.twimg.com/profile_images/2549904261/ka48rurecyx79spi13jk_normal.jpeg" TargetMode="External"/><Relationship Id="rId1370" Type="http://schemas.openxmlformats.org/officeDocument/2006/relationships/hyperlink" Target="http://twitter.com/CSA1103/statuses/939886941117534210" TargetMode="External"/><Relationship Id="rId2007" Type="http://schemas.openxmlformats.org/officeDocument/2006/relationships/hyperlink" Target="http://twitter.com/AeneasCom/statuses/938830851273609216" TargetMode="External"/><Relationship Id="rId2214" Type="http://schemas.openxmlformats.org/officeDocument/2006/relationships/hyperlink" Target="http://twitter.com/17_amadeu/statuses/938551718362656768" TargetMode="External"/><Relationship Id="rId740" Type="http://schemas.openxmlformats.org/officeDocument/2006/relationships/hyperlink" Target="http://twitter.com/flavitaa/statuses/941303006687047680" TargetMode="External"/><Relationship Id="rId1023" Type="http://schemas.openxmlformats.org/officeDocument/2006/relationships/hyperlink" Target="http://pbs.twimg.com/profile_images/935575271553544192/UN3EYc19_normal.jpg" TargetMode="External"/><Relationship Id="rId2421" Type="http://schemas.openxmlformats.org/officeDocument/2006/relationships/hyperlink" Target="http://pbs.twimg.com/profile_images/876908850590470145/-6pKdkVw_normal.jpg" TargetMode="External"/><Relationship Id="rId600" Type="http://schemas.openxmlformats.org/officeDocument/2006/relationships/hyperlink" Target="http://twitter.com/Steemit_Pt/statuses/941645638458068994" TargetMode="External"/><Relationship Id="rId1230" Type="http://schemas.openxmlformats.org/officeDocument/2006/relationships/hyperlink" Target="http://twitter.com/geledes/statuses/940225696055644161" TargetMode="External"/><Relationship Id="rId3195" Type="http://schemas.openxmlformats.org/officeDocument/2006/relationships/hyperlink" Target="http://pbs.twimg.com/profile_images/937010710588133377/Nh62NbmZ_normal.jpg" TargetMode="External"/><Relationship Id="rId3055" Type="http://schemas.openxmlformats.org/officeDocument/2006/relationships/hyperlink" Target="http://pbs.twimg.com/profile_images/902104226041659393/7VGUWBYH_normal.jpg" TargetMode="External"/><Relationship Id="rId3262" Type="http://schemas.openxmlformats.org/officeDocument/2006/relationships/hyperlink" Target="http://twitter.com/AshaGomez_/statuses/936856052389130240" TargetMode="External"/><Relationship Id="rId183" Type="http://schemas.openxmlformats.org/officeDocument/2006/relationships/hyperlink" Target="http://pbs.twimg.com/profile_images/884680895327866881/baYVWJHe_normal.jpg" TargetMode="External"/><Relationship Id="rId390" Type="http://schemas.openxmlformats.org/officeDocument/2006/relationships/hyperlink" Target="http://twitter.com/Jorkypower/statuses/941806886336286725" TargetMode="External"/><Relationship Id="rId1907" Type="http://schemas.openxmlformats.org/officeDocument/2006/relationships/hyperlink" Target="http://twitter.com/AndersonBenelli/statuses/939017526742212608" TargetMode="External"/><Relationship Id="rId2071" Type="http://schemas.openxmlformats.org/officeDocument/2006/relationships/hyperlink" Target="http://twitter.com/carles_cuesta/statuses/938781881683922945" TargetMode="External"/><Relationship Id="rId3122" Type="http://schemas.openxmlformats.org/officeDocument/2006/relationships/hyperlink" Target="http://twitter.com/Sos_Arrazakeria/statuses/937011882191392768" TargetMode="External"/><Relationship Id="rId250" Type="http://schemas.openxmlformats.org/officeDocument/2006/relationships/hyperlink" Target="http://twitter.com/XPerillan/statuses/942439675205107712" TargetMode="External"/><Relationship Id="rId110" Type="http://schemas.openxmlformats.org/officeDocument/2006/relationships/hyperlink" Target="http://twitter.com/NuevoDiarioSDE/statuses/942864028946268160" TargetMode="External"/><Relationship Id="rId2888" Type="http://schemas.openxmlformats.org/officeDocument/2006/relationships/hyperlink" Target="http://twitter.com/Fher_Barbosa2/statuses/937460762200682497" TargetMode="External"/><Relationship Id="rId1697" Type="http://schemas.openxmlformats.org/officeDocument/2006/relationships/hyperlink" Target="http://twitter.com/lucasavieira/statuses/939306612216483841" TargetMode="External"/><Relationship Id="rId2748" Type="http://schemas.openxmlformats.org/officeDocument/2006/relationships/hyperlink" Target="http://twitter.com/karinoe26/statuses/937700579421376512" TargetMode="External"/><Relationship Id="rId2955" Type="http://schemas.openxmlformats.org/officeDocument/2006/relationships/hyperlink" Target="http://pbs.twimg.com/profile_images/748537624437063680/bQriznSe_normal.jpg" TargetMode="External"/><Relationship Id="rId927" Type="http://schemas.openxmlformats.org/officeDocument/2006/relationships/hyperlink" Target="http://pbs.twimg.com/profile_images/814654946750697472/e8sIUe8W_normal.jpg" TargetMode="External"/><Relationship Id="rId1557" Type="http://schemas.openxmlformats.org/officeDocument/2006/relationships/hyperlink" Target="http://twitter.com/Maramluz2/statuses/939518767356358656" TargetMode="External"/><Relationship Id="rId1764" Type="http://schemas.openxmlformats.org/officeDocument/2006/relationships/hyperlink" Target="http://pbs.twimg.com/profile_images/934462774499074048/Si8Ypc52_normal.jpg" TargetMode="External"/><Relationship Id="rId1971" Type="http://schemas.openxmlformats.org/officeDocument/2006/relationships/hyperlink" Target="http://twitter.com/governodabahia/statuses/938876536706551808" TargetMode="External"/><Relationship Id="rId2608" Type="http://schemas.openxmlformats.org/officeDocument/2006/relationships/hyperlink" Target="http://twitter.com/Red__Accion/statuses/938032956068827136" TargetMode="External"/><Relationship Id="rId2815" Type="http://schemas.openxmlformats.org/officeDocument/2006/relationships/hyperlink" Target="http://pbs.twimg.com/profile_images/868921538766147584/nUKPDSvD_normal.jpg" TargetMode="External"/><Relationship Id="rId56" Type="http://schemas.openxmlformats.org/officeDocument/2006/relationships/hyperlink" Target="http://twitter.com/marina_marciana/statuses/943082291907252224" TargetMode="External"/><Relationship Id="rId1417" Type="http://schemas.openxmlformats.org/officeDocument/2006/relationships/hyperlink" Target="http://pbs.twimg.com/profile_images/740614488957804544/dW2FdOBr_normal.jpg" TargetMode="External"/><Relationship Id="rId1624" Type="http://schemas.openxmlformats.org/officeDocument/2006/relationships/hyperlink" Target="http://pbs.twimg.com/profile_images/615315063692488705/KfNUOQBY_normal.jpg" TargetMode="External"/><Relationship Id="rId1831" Type="http://schemas.openxmlformats.org/officeDocument/2006/relationships/hyperlink" Target="http://twitter.com/MartinsMysteri/statuses/939116108598202368" TargetMode="External"/><Relationship Id="rId2398" Type="http://schemas.openxmlformats.org/officeDocument/2006/relationships/hyperlink" Target="http://twitter.com/pretinho_01/statuses/938244657494011904" TargetMode="External"/><Relationship Id="rId577" Type="http://schemas.openxmlformats.org/officeDocument/2006/relationships/hyperlink" Target="http://pbs.twimg.com/profile_images/924046791355654144/3bV1mfPN_normal.jpg" TargetMode="External"/><Relationship Id="rId2258" Type="http://schemas.openxmlformats.org/officeDocument/2006/relationships/hyperlink" Target="http://twitter.com/florenenero/statuses/938471128175136768" TargetMode="External"/><Relationship Id="rId784" Type="http://schemas.openxmlformats.org/officeDocument/2006/relationships/hyperlink" Target="http://twitter.com/jonathan71b/statuses/941233845592035328" TargetMode="External"/><Relationship Id="rId991" Type="http://schemas.openxmlformats.org/officeDocument/2006/relationships/hyperlink" Target="http://pbs.twimg.com/profile_images/573196365099999233/tpu_00wv_normal.png" TargetMode="External"/><Relationship Id="rId1067" Type="http://schemas.openxmlformats.org/officeDocument/2006/relationships/hyperlink" Target="http://pbs.twimg.com/profile_images/914834368581029888/LnkrcI-D_normal.jpg" TargetMode="External"/><Relationship Id="rId2465" Type="http://schemas.openxmlformats.org/officeDocument/2006/relationships/hyperlink" Target="http://pbs.twimg.com/profile_images/903343858519498752/jx_-j4ud_normal.jpg" TargetMode="External"/><Relationship Id="rId2672" Type="http://schemas.openxmlformats.org/officeDocument/2006/relationships/hyperlink" Target="http://twitter.com/SomosLCU/statuses/937813790992883714" TargetMode="External"/><Relationship Id="rId437" Type="http://schemas.openxmlformats.org/officeDocument/2006/relationships/hyperlink" Target="http://pbs.twimg.com/profile_images/878122336872005632/FkSR6XAt_normal.jpg" TargetMode="External"/><Relationship Id="rId644" Type="http://schemas.openxmlformats.org/officeDocument/2006/relationships/hyperlink" Target="http://twitter.com/AdryanRg/statuses/941465451288293376" TargetMode="External"/><Relationship Id="rId851" Type="http://schemas.openxmlformats.org/officeDocument/2006/relationships/hyperlink" Target="http://pbs.twimg.com/profile_images/941065888371003394/ZcI0GjcG_normal.jpg" TargetMode="External"/><Relationship Id="rId1274" Type="http://schemas.openxmlformats.org/officeDocument/2006/relationships/hyperlink" Target="http://twitter.com/jonathan71b/statuses/940116494201040901" TargetMode="External"/><Relationship Id="rId1481" Type="http://schemas.openxmlformats.org/officeDocument/2006/relationships/hyperlink" Target="http://twitter.com/es1810/statuses/939634384633778177" TargetMode="External"/><Relationship Id="rId2118" Type="http://schemas.openxmlformats.org/officeDocument/2006/relationships/hyperlink" Target="http://twitter.com/Yghacci/statuses/938765185988341761" TargetMode="External"/><Relationship Id="rId2325" Type="http://schemas.openxmlformats.org/officeDocument/2006/relationships/hyperlink" Target="http://pbs.twimg.com/profile_images/424608466/avenidabalboa_normal.JPG" TargetMode="External"/><Relationship Id="rId2532" Type="http://schemas.openxmlformats.org/officeDocument/2006/relationships/hyperlink" Target="http://twitter.com/ClaudiaLeitte/statuses/938140018039775234" TargetMode="External"/><Relationship Id="rId504" Type="http://schemas.openxmlformats.org/officeDocument/2006/relationships/hyperlink" Target="http://twitter.com/Ana_ljmnz/statuses/941710186590425089" TargetMode="External"/><Relationship Id="rId711" Type="http://schemas.openxmlformats.org/officeDocument/2006/relationships/hyperlink" Target="http://pbs.twimg.com/profile_images/915901779052810241/t8RMlC1l_normal.jpg" TargetMode="External"/><Relationship Id="rId1134" Type="http://schemas.openxmlformats.org/officeDocument/2006/relationships/hyperlink" Target="http://twitter.com/iziartsy/statuses/940393878821261317" TargetMode="External"/><Relationship Id="rId1341" Type="http://schemas.openxmlformats.org/officeDocument/2006/relationships/hyperlink" Target="http://pbs.twimg.com/profile_images/919651117792923648/fW6HYtmu_normal.jpg" TargetMode="External"/><Relationship Id="rId1201" Type="http://schemas.openxmlformats.org/officeDocument/2006/relationships/hyperlink" Target="http://pbs.twimg.com/profile_images/2549904261/ka48rurecyx79spi13jk_normal.jpeg" TargetMode="External"/><Relationship Id="rId3099" Type="http://schemas.openxmlformats.org/officeDocument/2006/relationships/hyperlink" Target="http://twitter.com/jaidanmaries/statuses/937079926729203712" TargetMode="External"/><Relationship Id="rId3166" Type="http://schemas.openxmlformats.org/officeDocument/2006/relationships/hyperlink" Target="http://twitter.com/SomosLCU/statuses/936980805657812992" TargetMode="External"/><Relationship Id="rId294" Type="http://schemas.openxmlformats.org/officeDocument/2006/relationships/hyperlink" Target="http://twitter.com/TallPaul513/statuses/942103252929253377" TargetMode="External"/><Relationship Id="rId2182" Type="http://schemas.openxmlformats.org/officeDocument/2006/relationships/hyperlink" Target="http://twitter.com/Imperiodistico/statuses/938633875508432896" TargetMode="External"/><Relationship Id="rId3026" Type="http://schemas.openxmlformats.org/officeDocument/2006/relationships/hyperlink" Target="http://twitter.com/MyLoveFirenze/statuses/937284101098352640" TargetMode="External"/><Relationship Id="rId3233" Type="http://schemas.openxmlformats.org/officeDocument/2006/relationships/hyperlink" Target="http://pbs.twimg.com/profile_images/842866200036196352/JVdDVda8_normal.jpg" TargetMode="External"/><Relationship Id="rId154" Type="http://schemas.openxmlformats.org/officeDocument/2006/relationships/hyperlink" Target="http://twitter.com/lorrainecladish/statuses/942756594437279744" TargetMode="External"/><Relationship Id="rId361" Type="http://schemas.openxmlformats.org/officeDocument/2006/relationships/hyperlink" Target="http://pbs.twimg.com/profile_images/924871385347952641/H0DkhZ9r_normal.jpg" TargetMode="External"/><Relationship Id="rId2042" Type="http://schemas.openxmlformats.org/officeDocument/2006/relationships/hyperlink" Target="http://pbs.twimg.com/profile_images/803968302666174464/2z9EkLhb_normal.jpg" TargetMode="External"/><Relationship Id="rId2999" Type="http://schemas.openxmlformats.org/officeDocument/2006/relationships/hyperlink" Target="http://pbs.twimg.com/profile_images/435445356898164736/hI__mzS__normal.jpeg" TargetMode="External"/><Relationship Id="rId221" Type="http://schemas.openxmlformats.org/officeDocument/2006/relationships/hyperlink" Target="http://pbs.twimg.com/profile_images/930381393007403009/praefnNm_normal.jpg" TargetMode="External"/><Relationship Id="rId2859" Type="http://schemas.openxmlformats.org/officeDocument/2006/relationships/hyperlink" Target="http://pbs.twimg.com/profile_images/937393478543314944/MSur9Ox4_normal.jpg" TargetMode="External"/><Relationship Id="rId1668" Type="http://schemas.openxmlformats.org/officeDocument/2006/relationships/hyperlink" Target="http://pbs.twimg.com/profile_images/835620224615469056/TY_TKSt4_normal.jpg" TargetMode="External"/><Relationship Id="rId1875" Type="http://schemas.openxmlformats.org/officeDocument/2006/relationships/hyperlink" Target="http://twitter.com/geledes/statuses/939079582170386433" TargetMode="External"/><Relationship Id="rId2719" Type="http://schemas.openxmlformats.org/officeDocument/2006/relationships/hyperlink" Target="http://pbs.twimg.com/profile_images/936401051061837824/rb4pCJkS_normal.jpg" TargetMode="External"/><Relationship Id="rId1528" Type="http://schemas.openxmlformats.org/officeDocument/2006/relationships/hyperlink" Target="http://pbs.twimg.com/profile_images/937717431136653314/BuvnTNpw_normal.jpg" TargetMode="External"/><Relationship Id="rId2926" Type="http://schemas.openxmlformats.org/officeDocument/2006/relationships/hyperlink" Target="http://twitter.com/Toni_R_V/statuses/937415430980870144" TargetMode="External"/><Relationship Id="rId3090" Type="http://schemas.openxmlformats.org/officeDocument/2006/relationships/hyperlink" Target="http://twitter.com/juremawerneck/statuses/937109280431509505" TargetMode="External"/><Relationship Id="rId1735" Type="http://schemas.openxmlformats.org/officeDocument/2006/relationships/hyperlink" Target="http://twitter.com/jamirgarcez9/statuses/939269791386304513" TargetMode="External"/><Relationship Id="rId1942" Type="http://schemas.openxmlformats.org/officeDocument/2006/relationships/hyperlink" Target="http://pbs.twimg.com/profile_images/792505859939139584/tgMNBMsh_normal.jpg" TargetMode="External"/><Relationship Id="rId27" Type="http://schemas.openxmlformats.org/officeDocument/2006/relationships/hyperlink" Target="http://pbs.twimg.com/profile_images/464125788351393792/XT1XmF3c_normal.jpeg" TargetMode="External"/><Relationship Id="rId1802" Type="http://schemas.openxmlformats.org/officeDocument/2006/relationships/hyperlink" Target="http://pbs.twimg.com/profile_images/772676509794504704/GMKSsJQw_normal.jpg" TargetMode="External"/><Relationship Id="rId688" Type="http://schemas.openxmlformats.org/officeDocument/2006/relationships/hyperlink" Target="http://twitter.com/cosmicbrave/statuses/941360723367743488" TargetMode="External"/><Relationship Id="rId895" Type="http://schemas.openxmlformats.org/officeDocument/2006/relationships/hyperlink" Target="http://pbs.twimg.com/profile_images/898216680173817857/9RFtgfDE_normal.jpg" TargetMode="External"/><Relationship Id="rId2369" Type="http://schemas.openxmlformats.org/officeDocument/2006/relationships/hyperlink" Target="http://pbs.twimg.com/profile_images/938574459996274689/x-1-ExoL_normal.jpg" TargetMode="External"/><Relationship Id="rId2576" Type="http://schemas.openxmlformats.org/officeDocument/2006/relationships/hyperlink" Target="http://twitter.com/fer_ruffa/statuses/938063695334297600" TargetMode="External"/><Relationship Id="rId2783" Type="http://schemas.openxmlformats.org/officeDocument/2006/relationships/hyperlink" Target="http://pbs.twimg.com/profile_images/765522029101588480/c1zs9mwZ_normal.jpg" TargetMode="External"/><Relationship Id="rId2990" Type="http://schemas.openxmlformats.org/officeDocument/2006/relationships/hyperlink" Target="http://twitter.com/rogeguimaraes/statuses/937333279757426688" TargetMode="External"/><Relationship Id="rId548" Type="http://schemas.openxmlformats.org/officeDocument/2006/relationships/hyperlink" Target="http://twitter.com/paubrazilis/statuses/941691000153657344" TargetMode="External"/><Relationship Id="rId755" Type="http://schemas.openxmlformats.org/officeDocument/2006/relationships/hyperlink" Target="http://pbs.twimg.com/profile_images/610864336500822016/kFAFBNL0_normal.jpg" TargetMode="External"/><Relationship Id="rId962" Type="http://schemas.openxmlformats.org/officeDocument/2006/relationships/hyperlink" Target="http://twitter.com/FlaMinhaPorra/statuses/940763488884019202" TargetMode="External"/><Relationship Id="rId1178" Type="http://schemas.openxmlformats.org/officeDocument/2006/relationships/hyperlink" Target="http://twitter.com/A_lives_usa/statuses/940279578974711813" TargetMode="External"/><Relationship Id="rId1385" Type="http://schemas.openxmlformats.org/officeDocument/2006/relationships/hyperlink" Target="http://pbs.twimg.com/profile_images/934959211745771521/Qxt1CCk8_normal.jpg" TargetMode="External"/><Relationship Id="rId1592" Type="http://schemas.openxmlformats.org/officeDocument/2006/relationships/hyperlink" Target="http://pbs.twimg.com/profile_images/847387442697035778/1yIq6_Nt_normal.jpg" TargetMode="External"/><Relationship Id="rId2229" Type="http://schemas.openxmlformats.org/officeDocument/2006/relationships/hyperlink" Target="http://pbs.twimg.com/profile_images/753655842738765824/rhdIS17A_normal.jpg" TargetMode="External"/><Relationship Id="rId2436" Type="http://schemas.openxmlformats.org/officeDocument/2006/relationships/hyperlink" Target="http://twitter.com/Ricky_Martins7/statuses/938191788090773505" TargetMode="External"/><Relationship Id="rId2643" Type="http://schemas.openxmlformats.org/officeDocument/2006/relationships/hyperlink" Target="http://pbs.twimg.com/profile_images/711692110232231936/9__EF1_u_normal.jpg" TargetMode="External"/><Relationship Id="rId2850" Type="http://schemas.openxmlformats.org/officeDocument/2006/relationships/hyperlink" Target="http://twitter.com/laaraluiisa/statuses/937484201649168384" TargetMode="External"/><Relationship Id="rId91" Type="http://schemas.openxmlformats.org/officeDocument/2006/relationships/hyperlink" Target="http://pbs.twimg.com/profile_images/908516776849412096/3kk6KYX-_normal.jpg" TargetMode="External"/><Relationship Id="rId408" Type="http://schemas.openxmlformats.org/officeDocument/2006/relationships/hyperlink" Target="http://twitter.com/Felipe_Polakiem/statuses/941774341003534342" TargetMode="External"/><Relationship Id="rId615" Type="http://schemas.openxmlformats.org/officeDocument/2006/relationships/hyperlink" Target="http://pbs.twimg.com/profile_images/3185018521/e1a889b2deb99c28ac8484f447006510_normal.jpeg" TargetMode="External"/><Relationship Id="rId822" Type="http://schemas.openxmlformats.org/officeDocument/2006/relationships/hyperlink" Target="http://twitter.com/wayquipe/statuses/941068264712613888" TargetMode="External"/><Relationship Id="rId1038" Type="http://schemas.openxmlformats.org/officeDocument/2006/relationships/hyperlink" Target="http://twitter.com/zoquetina/statuses/940592339457802240" TargetMode="External"/><Relationship Id="rId1245" Type="http://schemas.openxmlformats.org/officeDocument/2006/relationships/hyperlink" Target="http://pbs.twimg.com/profile_images/792505859939139584/tgMNBMsh_normal.jpg" TargetMode="External"/><Relationship Id="rId1452" Type="http://schemas.openxmlformats.org/officeDocument/2006/relationships/hyperlink" Target="http://pbs.twimg.com/profile_images/787058525956628480/qL35NkoM_normal.jpg" TargetMode="External"/><Relationship Id="rId2503" Type="http://schemas.openxmlformats.org/officeDocument/2006/relationships/hyperlink" Target="http://pbs.twimg.com/profile_images/938807255931039744/Cq1dtnT2_normal.jpg" TargetMode="External"/><Relationship Id="rId1105" Type="http://schemas.openxmlformats.org/officeDocument/2006/relationships/hyperlink" Target="http://pbs.twimg.com/profile_images/879386866411343873/yMPeEGWQ_normal.jpg" TargetMode="External"/><Relationship Id="rId1312" Type="http://schemas.openxmlformats.org/officeDocument/2006/relationships/hyperlink" Target="http://twitter.com/afriendlyreaper/statuses/939979765481689089" TargetMode="External"/><Relationship Id="rId2710" Type="http://schemas.openxmlformats.org/officeDocument/2006/relationships/hyperlink" Target="http://twitter.com/NestorAcrata/statuses/937762454842601472" TargetMode="External"/><Relationship Id="rId3277" Type="http://schemas.openxmlformats.org/officeDocument/2006/relationships/hyperlink" Target="http://pbs.twimg.com/profile_images/928481559610580992/SDGaUFLo_normal.jpg" TargetMode="External"/><Relationship Id="rId198" Type="http://schemas.openxmlformats.org/officeDocument/2006/relationships/hyperlink" Target="http://twitter.com/quintopodermex/statuses/942586487723515904" TargetMode="External"/><Relationship Id="rId2086" Type="http://schemas.openxmlformats.org/officeDocument/2006/relationships/hyperlink" Target="http://pbs.twimg.com/profile_images/937838680399663104/KvksHRSp_normal.jpg" TargetMode="External"/><Relationship Id="rId2293" Type="http://schemas.openxmlformats.org/officeDocument/2006/relationships/hyperlink" Target="http://pbs.twimg.com/profile_images/770697089823215617/JKkuD1wU_normal.jpg" TargetMode="External"/><Relationship Id="rId3137" Type="http://schemas.openxmlformats.org/officeDocument/2006/relationships/hyperlink" Target="http://pbs.twimg.com/profile_images/925190123490340864/29ae4x8k_normal.jpg" TargetMode="External"/><Relationship Id="rId265" Type="http://schemas.openxmlformats.org/officeDocument/2006/relationships/hyperlink" Target="http://pbs.twimg.com/profile_images/810621257112764416/Td3QBrj2_normal.jpg" TargetMode="External"/><Relationship Id="rId472" Type="http://schemas.openxmlformats.org/officeDocument/2006/relationships/hyperlink" Target="http://twitter.com/estrella_fmm/statuses/941717842046668801" TargetMode="External"/><Relationship Id="rId2153" Type="http://schemas.openxmlformats.org/officeDocument/2006/relationships/hyperlink" Target="http://pbs.twimg.com/profile_images/911604576553455616/J0LsKOvu_normal.jpg" TargetMode="External"/><Relationship Id="rId2360" Type="http://schemas.openxmlformats.org/officeDocument/2006/relationships/hyperlink" Target="http://twitter.com/RNMA_Arg/statuses/938359026399744000" TargetMode="External"/><Relationship Id="rId3204" Type="http://schemas.openxmlformats.org/officeDocument/2006/relationships/hyperlink" Target="http://twitter.com/iDiarioES/statuses/936935568432300032" TargetMode="External"/><Relationship Id="rId125" Type="http://schemas.openxmlformats.org/officeDocument/2006/relationships/hyperlink" Target="http://pbs.twimg.com/profile_images/675018372145377281/Ln4C7Pne_normal.jpg" TargetMode="External"/><Relationship Id="rId332" Type="http://schemas.openxmlformats.org/officeDocument/2006/relationships/hyperlink" Target="http://twitter.com/srlimapcdob/statuses/942004218201812992" TargetMode="External"/><Relationship Id="rId2013" Type="http://schemas.openxmlformats.org/officeDocument/2006/relationships/hyperlink" Target="http://twitter.com/pattyvsmachado/statuses/938825673149468673" TargetMode="External"/><Relationship Id="rId2220" Type="http://schemas.openxmlformats.org/officeDocument/2006/relationships/hyperlink" Target="http://twitter.com/ks7000/statuses/938540821170806786" TargetMode="External"/><Relationship Id="rId1779" Type="http://schemas.openxmlformats.org/officeDocument/2006/relationships/hyperlink" Target="http://twitter.com/VoizesArchive/statuses/939226458416975872" TargetMode="External"/><Relationship Id="rId1986" Type="http://schemas.openxmlformats.org/officeDocument/2006/relationships/hyperlink" Target="http://twitter.com/Helio_Flor/statuses/938856781438246914" TargetMode="External"/><Relationship Id="rId1639" Type="http://schemas.openxmlformats.org/officeDocument/2006/relationships/hyperlink" Target="http://twitter.com/ElisetePena/statuses/939457016539512832" TargetMode="External"/><Relationship Id="rId1846" Type="http://schemas.openxmlformats.org/officeDocument/2006/relationships/hyperlink" Target="http://pbs.twimg.com/profile_images/378800000328641177/559b6b7f04db3eee876a052b6bacec52_normal.jpeg" TargetMode="External"/><Relationship Id="rId3061" Type="http://schemas.openxmlformats.org/officeDocument/2006/relationships/hyperlink" Target="http://pbs.twimg.com/profile_images/937880609694904320/E1pDyjpX_normal.jpg" TargetMode="External"/><Relationship Id="rId1706" Type="http://schemas.openxmlformats.org/officeDocument/2006/relationships/hyperlink" Target="http://pbs.twimg.com/profile_images/929493316395257856/qaWIS7Kf_normal.jpg" TargetMode="External"/><Relationship Id="rId1913" Type="http://schemas.openxmlformats.org/officeDocument/2006/relationships/hyperlink" Target="http://twitter.com/LacuadraU/statuses/939004179497943041" TargetMode="External"/><Relationship Id="rId799" Type="http://schemas.openxmlformats.org/officeDocument/2006/relationships/hyperlink" Target="http://pbs.twimg.com/profile_images/805901249166147585/4Bjgg48m_normal.jpg" TargetMode="External"/><Relationship Id="rId2687" Type="http://schemas.openxmlformats.org/officeDocument/2006/relationships/hyperlink" Target="http://pbs.twimg.com/profile_images/938012933837094913/TisPaWEr_normal.jpg" TargetMode="External"/><Relationship Id="rId2894" Type="http://schemas.openxmlformats.org/officeDocument/2006/relationships/hyperlink" Target="http://twitter.com/ruan_campos/statuses/937459924896010240" TargetMode="External"/><Relationship Id="rId659" Type="http://schemas.openxmlformats.org/officeDocument/2006/relationships/hyperlink" Target="http://pbs.twimg.com/profile_images/857392117244710913/q38xHF1-_normal.jpg" TargetMode="External"/><Relationship Id="rId866" Type="http://schemas.openxmlformats.org/officeDocument/2006/relationships/hyperlink" Target="http://twitter.com/FabinhoMac/statuses/940957887001710595" TargetMode="External"/><Relationship Id="rId1289" Type="http://schemas.openxmlformats.org/officeDocument/2006/relationships/hyperlink" Target="http://pbs.twimg.com/profile_images/921581520296562689/-D-uHi-2_normal.jpg" TargetMode="External"/><Relationship Id="rId1496" Type="http://schemas.openxmlformats.org/officeDocument/2006/relationships/hyperlink" Target="http://pbs.twimg.com/profile_images/772782704941236224/qxL3F5L3_normal.jpg" TargetMode="External"/><Relationship Id="rId2547" Type="http://schemas.openxmlformats.org/officeDocument/2006/relationships/hyperlink" Target="http://pbs.twimg.com/profile_images/939860307622711296/hWH-KGvF_normal.jpg" TargetMode="External"/><Relationship Id="rId519" Type="http://schemas.openxmlformats.org/officeDocument/2006/relationships/hyperlink" Target="http://pbs.twimg.com/profile_images/901673009106345984/166LHtYo_normal.jpg" TargetMode="External"/><Relationship Id="rId1149" Type="http://schemas.openxmlformats.org/officeDocument/2006/relationships/hyperlink" Target="http://pbs.twimg.com/profile_images/939592900324798464/vYmh2Ief_normal.jpg" TargetMode="External"/><Relationship Id="rId1356" Type="http://schemas.openxmlformats.org/officeDocument/2006/relationships/hyperlink" Target="http://twitter.com/luisjuantp/statuses/939909453352140800" TargetMode="External"/><Relationship Id="rId2754" Type="http://schemas.openxmlformats.org/officeDocument/2006/relationships/hyperlink" Target="http://twitter.com/andres251197/statuses/937696716253515777" TargetMode="External"/><Relationship Id="rId2961" Type="http://schemas.openxmlformats.org/officeDocument/2006/relationships/hyperlink" Target="http://pbs.twimg.com/profile_images/504336680581472256/Xw7tvC08_normal.jpeg" TargetMode="External"/><Relationship Id="rId726" Type="http://schemas.openxmlformats.org/officeDocument/2006/relationships/hyperlink" Target="http://twitter.com/CineenFrases/statuses/941317824944984064" TargetMode="External"/><Relationship Id="rId933" Type="http://schemas.openxmlformats.org/officeDocument/2006/relationships/hyperlink" Target="http://pbs.twimg.com/profile_images/803596697716699136/eByI42VY_normal.jpg" TargetMode="External"/><Relationship Id="rId1009" Type="http://schemas.openxmlformats.org/officeDocument/2006/relationships/hyperlink" Target="http://pbs.twimg.com/profile_images/720628452307660800/hWbvzJop_normal.jpg" TargetMode="External"/><Relationship Id="rId1563" Type="http://schemas.openxmlformats.org/officeDocument/2006/relationships/hyperlink" Target="http://twitter.com/falakhris/statuses/939512090091511808" TargetMode="External"/><Relationship Id="rId1770" Type="http://schemas.openxmlformats.org/officeDocument/2006/relationships/hyperlink" Target="http://pbs.twimg.com/profile_images/2573300782/klybq807oxpyj3p15r00_normal.jpeg" TargetMode="External"/><Relationship Id="rId2407" Type="http://schemas.openxmlformats.org/officeDocument/2006/relationships/hyperlink" Target="http://pbs.twimg.com/profile_images/866803071027949570/dHyyjbIS_normal.jpg" TargetMode="External"/><Relationship Id="rId2614" Type="http://schemas.openxmlformats.org/officeDocument/2006/relationships/hyperlink" Target="http://twitter.com/geledes/statuses/938031876866039810" TargetMode="External"/><Relationship Id="rId2821" Type="http://schemas.openxmlformats.org/officeDocument/2006/relationships/hyperlink" Target="http://pbs.twimg.com/profile_images/935284923623190528/SZfPU1Te_normal.jpg" TargetMode="External"/><Relationship Id="rId62" Type="http://schemas.openxmlformats.org/officeDocument/2006/relationships/hyperlink" Target="http://twitter.com/SarayB_/statuses/943056274727538688" TargetMode="External"/><Relationship Id="rId1216" Type="http://schemas.openxmlformats.org/officeDocument/2006/relationships/hyperlink" Target="http://twitter.com/luisjuantp/statuses/940241029021696000" TargetMode="External"/><Relationship Id="rId1423" Type="http://schemas.openxmlformats.org/officeDocument/2006/relationships/hyperlink" Target="http://pbs.twimg.com/profile_images/805901249166147585/4Bjgg48m_normal.jpg" TargetMode="External"/><Relationship Id="rId1630" Type="http://schemas.openxmlformats.org/officeDocument/2006/relationships/hyperlink" Target="http://pbs.twimg.com/profile_images/3771301722/3d95672efa5ccdd972310281bf2f18d1_normal.jpeg" TargetMode="External"/><Relationship Id="rId2197" Type="http://schemas.openxmlformats.org/officeDocument/2006/relationships/hyperlink" Target="http://pbs.twimg.com/profile_images/930867225023610882/c85dvafP_normal.jpg" TargetMode="External"/><Relationship Id="rId3248" Type="http://schemas.openxmlformats.org/officeDocument/2006/relationships/hyperlink" Target="http://twitter.com/Algarogil/statuses/936874783777554432" TargetMode="External"/><Relationship Id="rId169" Type="http://schemas.openxmlformats.org/officeDocument/2006/relationships/hyperlink" Target="http://pbs.twimg.com/profile_images/726353478252122112/xU7DcSuD_normal.jpg" TargetMode="External"/><Relationship Id="rId376" Type="http://schemas.openxmlformats.org/officeDocument/2006/relationships/hyperlink" Target="http://twitter.com/Bolchevique94/statuses/941847445972983808" TargetMode="External"/><Relationship Id="rId583" Type="http://schemas.openxmlformats.org/officeDocument/2006/relationships/hyperlink" Target="http://pbs.twimg.com/profile_images/639148617975103488/WWydg-os_normal.jpg" TargetMode="External"/><Relationship Id="rId790" Type="http://schemas.openxmlformats.org/officeDocument/2006/relationships/hyperlink" Target="http://twitter.com/loscalvitos/statuses/941211090788200449" TargetMode="External"/><Relationship Id="rId2057" Type="http://schemas.openxmlformats.org/officeDocument/2006/relationships/hyperlink" Target="http://twitter.com/cartacapital/statuses/938792122697871360" TargetMode="External"/><Relationship Id="rId2264" Type="http://schemas.openxmlformats.org/officeDocument/2006/relationships/hyperlink" Target="http://twitter.com/JanoPinkmann/statuses/938462587439734784" TargetMode="External"/><Relationship Id="rId2471" Type="http://schemas.openxmlformats.org/officeDocument/2006/relationships/hyperlink" Target="http://pbs.twimg.com/profile_images/749781722632425472/DGNHv9Ma_normal.jpg" TargetMode="External"/><Relationship Id="rId3108" Type="http://schemas.openxmlformats.org/officeDocument/2006/relationships/hyperlink" Target="http://pbs.twimg.com/profile_images/436450658569306113/tW0yCsAs_normal.jpeg" TargetMode="External"/><Relationship Id="rId236" Type="http://schemas.openxmlformats.org/officeDocument/2006/relationships/hyperlink" Target="http://twitter.com/jovemnerd/statuses/942465554937516034" TargetMode="External"/><Relationship Id="rId443" Type="http://schemas.openxmlformats.org/officeDocument/2006/relationships/hyperlink" Target="http://pbs.twimg.com/profile_images/939847269871910912/lz7ImkC7_normal.jpg" TargetMode="External"/><Relationship Id="rId650" Type="http://schemas.openxmlformats.org/officeDocument/2006/relationships/hyperlink" Target="http://twitter.com/InternetForDev/statuses/941462291253481472" TargetMode="External"/><Relationship Id="rId1073" Type="http://schemas.openxmlformats.org/officeDocument/2006/relationships/hyperlink" Target="http://pbs.twimg.com/profile_images/378800000025531809/c1b905eaa459a910376df8ebed84aba8_normal.png" TargetMode="External"/><Relationship Id="rId1280" Type="http://schemas.openxmlformats.org/officeDocument/2006/relationships/hyperlink" Target="http://twitter.com/luisjuantp/statuses/940079363457875968" TargetMode="External"/><Relationship Id="rId2124" Type="http://schemas.openxmlformats.org/officeDocument/2006/relationships/hyperlink" Target="http://twitter.com/morenovip2018/statuses/938758937582678016" TargetMode="External"/><Relationship Id="rId2331" Type="http://schemas.openxmlformats.org/officeDocument/2006/relationships/hyperlink" Target="http://pbs.twimg.com/profile_images/443771315657261057/2CSnDu44_normal.jpeg" TargetMode="External"/><Relationship Id="rId303" Type="http://schemas.openxmlformats.org/officeDocument/2006/relationships/hyperlink" Target="http://pbs.twimg.com/profile_images/919651117792923648/fW6HYtmu_normal.jpg" TargetMode="External"/><Relationship Id="rId1140" Type="http://schemas.openxmlformats.org/officeDocument/2006/relationships/hyperlink" Target="http://twitter.com/RaulinoJunior/statuses/940388320605073420" TargetMode="External"/><Relationship Id="rId510" Type="http://schemas.openxmlformats.org/officeDocument/2006/relationships/hyperlink" Target="http://twitter.com/montybet93/statuses/941708571250655232" TargetMode="External"/><Relationship Id="rId1000" Type="http://schemas.openxmlformats.org/officeDocument/2006/relationships/hyperlink" Target="http://twitter.com/kelanycarvalho/statuses/940677539462295553" TargetMode="External"/><Relationship Id="rId1957" Type="http://schemas.openxmlformats.org/officeDocument/2006/relationships/hyperlink" Target="http://twitter.com/RodrigoRGF2/statuses/938892750984024064" TargetMode="External"/><Relationship Id="rId1817" Type="http://schemas.openxmlformats.org/officeDocument/2006/relationships/hyperlink" Target="http://twitter.com/LVDOVICI/statuses/939158686873935872" TargetMode="External"/><Relationship Id="rId3172" Type="http://schemas.openxmlformats.org/officeDocument/2006/relationships/hyperlink" Target="http://twitter.com/hankdiaz/statuses/936978148767551488" TargetMode="External"/><Relationship Id="rId3032" Type="http://schemas.openxmlformats.org/officeDocument/2006/relationships/hyperlink" Target="http://twitter.com/Andresitotti/statuses/937281746113933312" TargetMode="External"/><Relationship Id="rId160" Type="http://schemas.openxmlformats.org/officeDocument/2006/relationships/hyperlink" Target="http://twitter.com/revoltapreta/statuses/942746276952788993" TargetMode="External"/><Relationship Id="rId2798" Type="http://schemas.openxmlformats.org/officeDocument/2006/relationships/hyperlink" Target="http://twitter.com/nynamalves/statuses/937666842092625923" TargetMode="External"/><Relationship Id="rId977" Type="http://schemas.openxmlformats.org/officeDocument/2006/relationships/hyperlink" Target="http://pbs.twimg.com/profile_images/841542957123670016/e4fEcAhi_normal.jpg" TargetMode="External"/><Relationship Id="rId2658" Type="http://schemas.openxmlformats.org/officeDocument/2006/relationships/hyperlink" Target="http://twitter.com/jimesoifer/statuses/937856487954833408" TargetMode="External"/><Relationship Id="rId2865" Type="http://schemas.openxmlformats.org/officeDocument/2006/relationships/hyperlink" Target="http://pbs.twimg.com/profile_images/378800000338085092/e57d47984511fed43d812db4d7d098ad_normal.jpeg" TargetMode="External"/><Relationship Id="rId837" Type="http://schemas.openxmlformats.org/officeDocument/2006/relationships/hyperlink" Target="http://pbs.twimg.com/profile_images/927154518571257856/u2o70PvQ_normal.jpg" TargetMode="External"/><Relationship Id="rId1467" Type="http://schemas.openxmlformats.org/officeDocument/2006/relationships/hyperlink" Target="http://twitter.com/teorolezeiro/statuses/939651293022433280" TargetMode="External"/><Relationship Id="rId1674" Type="http://schemas.openxmlformats.org/officeDocument/2006/relationships/hyperlink" Target="http://pbs.twimg.com/profile_images/905585889342054400/OSUbTr7X_normal.jpg" TargetMode="External"/><Relationship Id="rId1881" Type="http://schemas.openxmlformats.org/officeDocument/2006/relationships/hyperlink" Target="http://twitter.com/cjsazevedo/statuses/939075377930080256" TargetMode="External"/><Relationship Id="rId2518" Type="http://schemas.openxmlformats.org/officeDocument/2006/relationships/hyperlink" Target="http://twitter.com/lucas_nojosa/statuses/938140895567925249" TargetMode="External"/><Relationship Id="rId2725" Type="http://schemas.openxmlformats.org/officeDocument/2006/relationships/hyperlink" Target="http://pbs.twimg.com/profile_images/917747876725444608/BwavzNxh_normal.jpg" TargetMode="External"/><Relationship Id="rId2932" Type="http://schemas.openxmlformats.org/officeDocument/2006/relationships/hyperlink" Target="http://twitter.com/leanl00p/statuses/937412004339384321" TargetMode="External"/><Relationship Id="rId904" Type="http://schemas.openxmlformats.org/officeDocument/2006/relationships/hyperlink" Target="http://twitter.com/ANLANEL/statuses/940906893488328705" TargetMode="External"/><Relationship Id="rId1327" Type="http://schemas.openxmlformats.org/officeDocument/2006/relationships/hyperlink" Target="http://pbs.twimg.com/profile_images/813012710547918848/zKhC19FJ_normal.jpg" TargetMode="External"/><Relationship Id="rId1534" Type="http://schemas.openxmlformats.org/officeDocument/2006/relationships/hyperlink" Target="http://pbs.twimg.com/profile_images/779866396918448128/y0ovyIDg_normal.jpg" TargetMode="External"/><Relationship Id="rId1741" Type="http://schemas.openxmlformats.org/officeDocument/2006/relationships/hyperlink" Target="http://twitter.com/Fahrenheit_mag/statuses/939268361669681153" TargetMode="External"/><Relationship Id="rId33" Type="http://schemas.openxmlformats.org/officeDocument/2006/relationships/hyperlink" Target="http://pbs.twimg.com/profile_images/2813325471/6d0d4e37a74f93e33216f4677bd7020c_normal.jpeg" TargetMode="External"/><Relationship Id="rId1601" Type="http://schemas.openxmlformats.org/officeDocument/2006/relationships/hyperlink" Target="http://twitter.com/jmlbobis/statuses/939481178427613184" TargetMode="External"/><Relationship Id="rId487" Type="http://schemas.openxmlformats.org/officeDocument/2006/relationships/hyperlink" Target="http://pbs.twimg.com/profile_images/749329178336587776/Zu3lqoOi_normal.png" TargetMode="External"/><Relationship Id="rId694" Type="http://schemas.openxmlformats.org/officeDocument/2006/relationships/hyperlink" Target="http://twitter.com/alcero13/statuses/941350750055223296" TargetMode="External"/><Relationship Id="rId2168" Type="http://schemas.openxmlformats.org/officeDocument/2006/relationships/hyperlink" Target="http://twitter.com/cachyibarra/statuses/938713617440047104" TargetMode="External"/><Relationship Id="rId2375" Type="http://schemas.openxmlformats.org/officeDocument/2006/relationships/hyperlink" Target="http://pbs.twimg.com/profile_images/642172619563798528/Mtdjbahx_normal.jpg" TargetMode="External"/><Relationship Id="rId3219" Type="http://schemas.openxmlformats.org/officeDocument/2006/relationships/hyperlink" Target="http://pbs.twimg.com/profile_images/734831539310239744/BjPig7nB_normal.jpg" TargetMode="External"/><Relationship Id="rId347" Type="http://schemas.openxmlformats.org/officeDocument/2006/relationships/hyperlink" Target="http://pbs.twimg.com/profile_images/575686660681175042/UwmeWU-j_normal.jpeg" TargetMode="External"/><Relationship Id="rId1184" Type="http://schemas.openxmlformats.org/officeDocument/2006/relationships/hyperlink" Target="http://twitter.com/vbrigida7/statuses/940277921683574784" TargetMode="External"/><Relationship Id="rId2028" Type="http://schemas.openxmlformats.org/officeDocument/2006/relationships/hyperlink" Target="http://pbs.twimg.com/profile_images/788821302790455296/HD6_UvOv_normal.jpg" TargetMode="External"/><Relationship Id="rId2582" Type="http://schemas.openxmlformats.org/officeDocument/2006/relationships/hyperlink" Target="http://twitter.com/InfoRacism/statuses/938062045865480193" TargetMode="External"/><Relationship Id="rId554" Type="http://schemas.openxmlformats.org/officeDocument/2006/relationships/hyperlink" Target="http://twitter.com/ElisendaReines/statuses/941688503221608450" TargetMode="External"/><Relationship Id="rId761" Type="http://schemas.openxmlformats.org/officeDocument/2006/relationships/hyperlink" Target="http://pbs.twimg.com/profile_images/939578295338913792/d7iZ2Jbk_normal.jpg" TargetMode="External"/><Relationship Id="rId1391" Type="http://schemas.openxmlformats.org/officeDocument/2006/relationships/hyperlink" Target="http://pbs.twimg.com/profile_images/930957214126182400/ZoHK0XqT_normal.jpg" TargetMode="External"/><Relationship Id="rId2235" Type="http://schemas.openxmlformats.org/officeDocument/2006/relationships/hyperlink" Target="http://pbs.twimg.com/profile_images/421627714513039360/Rt9Kew7Y_normal.jpeg" TargetMode="External"/><Relationship Id="rId2442" Type="http://schemas.openxmlformats.org/officeDocument/2006/relationships/hyperlink" Target="http://twitter.com/gabriel_qozcl/statuses/938186166980943872" TargetMode="External"/><Relationship Id="rId207" Type="http://schemas.openxmlformats.org/officeDocument/2006/relationships/hyperlink" Target="http://pbs.twimg.com/profile_images/937457615168245765/zBe2-tzE_normal.jpg" TargetMode="External"/><Relationship Id="rId414" Type="http://schemas.openxmlformats.org/officeDocument/2006/relationships/hyperlink" Target="http://twitter.com/Yiyefly/statuses/941755661603524613" TargetMode="External"/><Relationship Id="rId621" Type="http://schemas.openxmlformats.org/officeDocument/2006/relationships/hyperlink" Target="http://pbs.twimg.com/profile_images/464900617886900224/Ia7NeUbY_normal.jpeg" TargetMode="External"/><Relationship Id="rId1044" Type="http://schemas.openxmlformats.org/officeDocument/2006/relationships/hyperlink" Target="http://twitter.com/MONTEIRODSEG/statuses/940590540764205057" TargetMode="External"/><Relationship Id="rId1251" Type="http://schemas.openxmlformats.org/officeDocument/2006/relationships/hyperlink" Target="http://pbs.twimg.com/profile_images/577114966479613952/q31eeZjD_normal.jpeg" TargetMode="External"/><Relationship Id="rId2302" Type="http://schemas.openxmlformats.org/officeDocument/2006/relationships/hyperlink" Target="http://twitter.com/paubrazilis/statuses/938432670882762752" TargetMode="External"/><Relationship Id="rId1111" Type="http://schemas.openxmlformats.org/officeDocument/2006/relationships/hyperlink" Target="http://pbs.twimg.com/profile_images/1994572467/Logo_r_dio_-_Copy_normal.jpg" TargetMode="External"/><Relationship Id="rId3076" Type="http://schemas.openxmlformats.org/officeDocument/2006/relationships/hyperlink" Target="http://twitter.com/LacuadraU/statuses/937140607713185792" TargetMode="External"/><Relationship Id="rId3283" Type="http://schemas.openxmlformats.org/officeDocument/2006/relationships/hyperlink" Target="http://pbs.twimg.com/profile_images/938972544291532800/Rtba--8f_normal.jpg" TargetMode="External"/><Relationship Id="rId1928" Type="http://schemas.openxmlformats.org/officeDocument/2006/relationships/hyperlink" Target="http://pbs.twimg.com/profile_images/939304106547666944/yqRKfcT0_normal.jpg" TargetMode="External"/><Relationship Id="rId2092" Type="http://schemas.openxmlformats.org/officeDocument/2006/relationships/hyperlink" Target="http://pbs.twimg.com/profile_images/928467307084636161/PV9K95ih_normal.jpg" TargetMode="External"/><Relationship Id="rId3143" Type="http://schemas.openxmlformats.org/officeDocument/2006/relationships/hyperlink" Target="http://pbs.twimg.com/profile_images/903966078149292032/VXdKHS7P_normal.jpg" TargetMode="External"/><Relationship Id="rId271" Type="http://schemas.openxmlformats.org/officeDocument/2006/relationships/hyperlink" Target="http://pbs.twimg.com/profile_images/689828541316333569/xCt-sJ2v_normal.jpg" TargetMode="External"/><Relationship Id="rId3003" Type="http://schemas.openxmlformats.org/officeDocument/2006/relationships/hyperlink" Target="http://pbs.twimg.com/profile_images/891055012595597313/e0U9kdoy_normal.jpg" TargetMode="External"/><Relationship Id="rId131" Type="http://schemas.openxmlformats.org/officeDocument/2006/relationships/hyperlink" Target="http://pbs.twimg.com/profile_images/939917176093528064/9U-jlJI7_normal.jpg" TargetMode="External"/><Relationship Id="rId3210" Type="http://schemas.openxmlformats.org/officeDocument/2006/relationships/hyperlink" Target="http://twitter.com/leirexlalinitta/statuses/936930305314877440" TargetMode="External"/><Relationship Id="rId2769" Type="http://schemas.openxmlformats.org/officeDocument/2006/relationships/hyperlink" Target="http://pbs.twimg.com/profile_images/909917289813827584/Fkenu8xi_normal.jpg" TargetMode="External"/><Relationship Id="rId2976" Type="http://schemas.openxmlformats.org/officeDocument/2006/relationships/hyperlink" Target="http://twitter.com/FcoFern/statuses/937364287651184640" TargetMode="External"/><Relationship Id="rId948" Type="http://schemas.openxmlformats.org/officeDocument/2006/relationships/hyperlink" Target="http://twitter.com/maylson_rayhaan/statuses/940780295866941440" TargetMode="External"/><Relationship Id="rId1578" Type="http://schemas.openxmlformats.org/officeDocument/2006/relationships/hyperlink" Target="http://pbs.twimg.com/profile_images/903210247543808000/XUNfTZ0i_normal.jpg" TargetMode="External"/><Relationship Id="rId1785" Type="http://schemas.openxmlformats.org/officeDocument/2006/relationships/hyperlink" Target="http://twitter.com/locoxelrojoweb/statuses/939222837398786056" TargetMode="External"/><Relationship Id="rId1992" Type="http://schemas.openxmlformats.org/officeDocument/2006/relationships/hyperlink" Target="http://twitter.com/meudaqui/statuses/938855901662011392" TargetMode="External"/><Relationship Id="rId2629" Type="http://schemas.openxmlformats.org/officeDocument/2006/relationships/hyperlink" Target="http://pbs.twimg.com/profile_images/912372981824917505/XTSSZQFj_normal.jpg" TargetMode="External"/><Relationship Id="rId2836" Type="http://schemas.openxmlformats.org/officeDocument/2006/relationships/hyperlink" Target="http://twitter.com/quorum_mx/statuses/937520087271133185" TargetMode="External"/><Relationship Id="rId77" Type="http://schemas.openxmlformats.org/officeDocument/2006/relationships/hyperlink" Target="http://pbs.twimg.com/profile_images/942156632141778944/K00aJ7vd_normal.jpg" TargetMode="External"/><Relationship Id="rId808" Type="http://schemas.openxmlformats.org/officeDocument/2006/relationships/hyperlink" Target="http://twitter.com/direito_julio/statuses/941095373166252034" TargetMode="External"/><Relationship Id="rId1438" Type="http://schemas.openxmlformats.org/officeDocument/2006/relationships/hyperlink" Target="http://pbs.twimg.com/profile_images/1135744939/cruz_normal.jpg" TargetMode="External"/><Relationship Id="rId1645" Type="http://schemas.openxmlformats.org/officeDocument/2006/relationships/hyperlink" Target="http://twitter.com/ONGCriola/statuses/939453131867525121" TargetMode="External"/><Relationship Id="rId1852" Type="http://schemas.openxmlformats.org/officeDocument/2006/relationships/hyperlink" Target="http://pbs.twimg.com/profile_images/853331507917852672/C2fg_uEF_normal.jpg" TargetMode="External"/><Relationship Id="rId2903" Type="http://schemas.openxmlformats.org/officeDocument/2006/relationships/hyperlink" Target="http://pbs.twimg.com/profile_images/1436623008/detail_normal.jpg" TargetMode="External"/><Relationship Id="rId1505" Type="http://schemas.openxmlformats.org/officeDocument/2006/relationships/hyperlink" Target="http://twitter.com/lo_bonequinha/statuses/939606050554212353" TargetMode="External"/><Relationship Id="rId1712" Type="http://schemas.openxmlformats.org/officeDocument/2006/relationships/hyperlink" Target="http://pbs.twimg.com/profile_images/868146573259280384/BfeD47tk_normal.jpg" TargetMode="External"/><Relationship Id="rId598" Type="http://schemas.openxmlformats.org/officeDocument/2006/relationships/hyperlink" Target="http://twitter.com/labdeinclusao/statuses/941647026042916864" TargetMode="External"/><Relationship Id="rId2279" Type="http://schemas.openxmlformats.org/officeDocument/2006/relationships/hyperlink" Target="http://pbs.twimg.com/profile_images/1373129982/227198_213759535315152_100000433207443_782185_2916615_n_normal.jpg" TargetMode="External"/><Relationship Id="rId2486" Type="http://schemas.openxmlformats.org/officeDocument/2006/relationships/hyperlink" Target="http://twitter.com/AlexAlien_/statuses/938153537011404800" TargetMode="External"/><Relationship Id="rId2693" Type="http://schemas.openxmlformats.org/officeDocument/2006/relationships/hyperlink" Target="http://pbs.twimg.com/profile_images/926168710317973504/0b8oNzuJ_normal.jpg" TargetMode="External"/><Relationship Id="rId458" Type="http://schemas.openxmlformats.org/officeDocument/2006/relationships/hyperlink" Target="http://twitter.com/CuadraUni/statuses/941723307203842048" TargetMode="External"/><Relationship Id="rId665" Type="http://schemas.openxmlformats.org/officeDocument/2006/relationships/hyperlink" Target="http://pbs.twimg.com/profile_images/931680576716902400/lk-KeTTD_normal.jpg" TargetMode="External"/><Relationship Id="rId872" Type="http://schemas.openxmlformats.org/officeDocument/2006/relationships/hyperlink" Target="http://twitter.com/chediario/statuses/940948113115828224" TargetMode="External"/><Relationship Id="rId1088" Type="http://schemas.openxmlformats.org/officeDocument/2006/relationships/hyperlink" Target="http://twitter.com/asambleamajaras/statuses/940529586147856384" TargetMode="External"/><Relationship Id="rId1295" Type="http://schemas.openxmlformats.org/officeDocument/2006/relationships/hyperlink" Target="http://pbs.twimg.com/profile_images/938145753624702977/ShGF3LVG_normal.jpg" TargetMode="External"/><Relationship Id="rId2139" Type="http://schemas.openxmlformats.org/officeDocument/2006/relationships/hyperlink" Target="http://pbs.twimg.com/profile_images/780916006092955648/Ag1dgmxf_normal.jpg" TargetMode="External"/><Relationship Id="rId2346" Type="http://schemas.openxmlformats.org/officeDocument/2006/relationships/hyperlink" Target="http://twitter.com/Duajosviana/statuses/938379177237106688" TargetMode="External"/><Relationship Id="rId2553" Type="http://schemas.openxmlformats.org/officeDocument/2006/relationships/hyperlink" Target="http://pbs.twimg.com/profile_images/753655842738765824/rhdIS17A_normal.jpg" TargetMode="External"/><Relationship Id="rId2760" Type="http://schemas.openxmlformats.org/officeDocument/2006/relationships/hyperlink" Target="http://twitter.com/jonathan71b/statuses/937687961998643203" TargetMode="External"/><Relationship Id="rId318" Type="http://schemas.openxmlformats.org/officeDocument/2006/relationships/hyperlink" Target="http://twitter.com/ElSelvatico/statuses/942035087977271296" TargetMode="External"/><Relationship Id="rId525" Type="http://schemas.openxmlformats.org/officeDocument/2006/relationships/hyperlink" Target="http://pbs.twimg.com/profile_images/932371445224796161/WGdHxMVI_normal.jpg" TargetMode="External"/><Relationship Id="rId732" Type="http://schemas.openxmlformats.org/officeDocument/2006/relationships/hyperlink" Target="http://twitter.com/LcuLatam/statuses/941313091689697280" TargetMode="External"/><Relationship Id="rId1155" Type="http://schemas.openxmlformats.org/officeDocument/2006/relationships/hyperlink" Target="http://pbs.twimg.com/profile_images/933126733276106752/x5PzA-on_normal.jpg" TargetMode="External"/><Relationship Id="rId1362" Type="http://schemas.openxmlformats.org/officeDocument/2006/relationships/hyperlink" Target="http://twitter.com/SamaraSilvass/statuses/939891197115498502" TargetMode="External"/><Relationship Id="rId2206" Type="http://schemas.openxmlformats.org/officeDocument/2006/relationships/hyperlink" Target="http://twitter.com/NicolasB_MST/statuses/938558502972411905" TargetMode="External"/><Relationship Id="rId2413" Type="http://schemas.openxmlformats.org/officeDocument/2006/relationships/hyperlink" Target="http://pbs.twimg.com/profile_images/921041075925671936/GE3VsWRE_normal.jpg" TargetMode="External"/><Relationship Id="rId2620" Type="http://schemas.openxmlformats.org/officeDocument/2006/relationships/hyperlink" Target="http://twitter.com/nedicr56/statuses/938018914046443521" TargetMode="External"/><Relationship Id="rId1015" Type="http://schemas.openxmlformats.org/officeDocument/2006/relationships/hyperlink" Target="http://pbs.twimg.com/profile_images/930942292411723776/2firUfWy_normal.jpg" TargetMode="External"/><Relationship Id="rId1222" Type="http://schemas.openxmlformats.org/officeDocument/2006/relationships/hyperlink" Target="http://twitter.com/Sertao_Baiano/statuses/940231593792364546" TargetMode="External"/><Relationship Id="rId3187" Type="http://schemas.openxmlformats.org/officeDocument/2006/relationships/hyperlink" Target="http://pbs.twimg.com/profile_images/837424152336302083/8VGiFvOo_normal.jpg" TargetMode="External"/><Relationship Id="rId3047" Type="http://schemas.openxmlformats.org/officeDocument/2006/relationships/hyperlink" Target="http://pbs.twimg.com/profile_images/836181726670041089/ZFUk6Fe__normal.jpg" TargetMode="External"/><Relationship Id="rId175" Type="http://schemas.openxmlformats.org/officeDocument/2006/relationships/hyperlink" Target="http://pbs.twimg.com/profile_images/822772688569716737/HmE_m7V1_normal.jpg" TargetMode="External"/><Relationship Id="rId3254" Type="http://schemas.openxmlformats.org/officeDocument/2006/relationships/hyperlink" Target="http://twitter.com/fconsydig/statuses/936867434367037441" TargetMode="External"/><Relationship Id="rId382" Type="http://schemas.openxmlformats.org/officeDocument/2006/relationships/hyperlink" Target="http://twitter.com/NemuBP/statuses/941838637616058368" TargetMode="External"/><Relationship Id="rId2063" Type="http://schemas.openxmlformats.org/officeDocument/2006/relationships/hyperlink" Target="http://twitter.com/IngridAristegui/statuses/938785750954532870" TargetMode="External"/><Relationship Id="rId2270" Type="http://schemas.openxmlformats.org/officeDocument/2006/relationships/hyperlink" Target="http://twitter.com/jujubaspfvr/statuses/938457197671075841" TargetMode="External"/><Relationship Id="rId3114" Type="http://schemas.openxmlformats.org/officeDocument/2006/relationships/hyperlink" Target="http://pbs.twimg.com/profile_images/876743296009285633/3p8_TwZQ_normal.jpg" TargetMode="External"/><Relationship Id="rId242" Type="http://schemas.openxmlformats.org/officeDocument/2006/relationships/hyperlink" Target="http://twitter.com/empoweredblack/statuses/942459722267021313" TargetMode="External"/><Relationship Id="rId2130" Type="http://schemas.openxmlformats.org/officeDocument/2006/relationships/hyperlink" Target="http://twitter.com/turminder_xuss/statuses/938755991855882242" TargetMode="External"/><Relationship Id="rId102" Type="http://schemas.openxmlformats.org/officeDocument/2006/relationships/hyperlink" Target="http://twitter.com/ciudad_digna/statuses/942905324998033409" TargetMode="External"/><Relationship Id="rId1689" Type="http://schemas.openxmlformats.org/officeDocument/2006/relationships/hyperlink" Target="http://twitter.com/bicodeurubu/statuses/939323605443383296" TargetMode="External"/><Relationship Id="rId1896" Type="http://schemas.openxmlformats.org/officeDocument/2006/relationships/hyperlink" Target="http://pbs.twimg.com/profile_images/910663538733146112/xhrXDU8w_normal.jpg" TargetMode="External"/><Relationship Id="rId2947" Type="http://schemas.openxmlformats.org/officeDocument/2006/relationships/hyperlink" Target="http://pbs.twimg.com/profile_images/940368026846851073/WmA8stM7_normal.jpg" TargetMode="External"/><Relationship Id="rId919" Type="http://schemas.openxmlformats.org/officeDocument/2006/relationships/hyperlink" Target="http://pbs.twimg.com/profile_images/799457919888687104/jGXUymRQ_normal.jpg" TargetMode="External"/><Relationship Id="rId1549" Type="http://schemas.openxmlformats.org/officeDocument/2006/relationships/hyperlink" Target="http://twitter.com/RebeldeMule/statuses/939527535460782080" TargetMode="External"/><Relationship Id="rId1756" Type="http://schemas.openxmlformats.org/officeDocument/2006/relationships/hyperlink" Target="http://pbs.twimg.com/profile_images/773598606813167616/iPoAQS-C_normal.jpg" TargetMode="External"/><Relationship Id="rId1963" Type="http://schemas.openxmlformats.org/officeDocument/2006/relationships/hyperlink" Target="http://twitter.com/DivinaFeminista/statuses/938885429176258560" TargetMode="External"/><Relationship Id="rId2807" Type="http://schemas.openxmlformats.org/officeDocument/2006/relationships/hyperlink" Target="http://pbs.twimg.com/profile_images/378800000133431510/40aab3e64c7529bac14a8fbb0d67da17_normal.jpeg" TargetMode="External"/><Relationship Id="rId48" Type="http://schemas.openxmlformats.org/officeDocument/2006/relationships/hyperlink" Target="http://twitter.com/SOSRacismoFede/statuses/943093147248275456" TargetMode="External"/><Relationship Id="rId1409" Type="http://schemas.openxmlformats.org/officeDocument/2006/relationships/hyperlink" Target="http://pbs.twimg.com/profile_images/916735815/img226_normal.jpg" TargetMode="External"/><Relationship Id="rId1616" Type="http://schemas.openxmlformats.org/officeDocument/2006/relationships/hyperlink" Target="http://pbs.twimg.com/profile_images/602139596860841984/hKhcBio1_normal.jpg" TargetMode="External"/><Relationship Id="rId1823" Type="http://schemas.openxmlformats.org/officeDocument/2006/relationships/hyperlink" Target="http://twitter.com/canalla_vicky/statuses/939125197914935297" TargetMode="External"/><Relationship Id="rId2597" Type="http://schemas.openxmlformats.org/officeDocument/2006/relationships/hyperlink" Target="http://pbs.twimg.com/profile_images/888805355928551424/rtcTVllY_normal.jpg" TargetMode="External"/><Relationship Id="rId569" Type="http://schemas.openxmlformats.org/officeDocument/2006/relationships/hyperlink" Target="http://pbs.twimg.com/profile_images/930872663123390465/-gYh1KmV_normal.jpg" TargetMode="External"/><Relationship Id="rId776" Type="http://schemas.openxmlformats.org/officeDocument/2006/relationships/hyperlink" Target="http://twitter.com/Red__Accion/statuses/941273844911955968" TargetMode="External"/><Relationship Id="rId983" Type="http://schemas.openxmlformats.org/officeDocument/2006/relationships/hyperlink" Target="http://pbs.twimg.com/profile_images/912896703975616512/XAyBJ7C7_normal.jpg" TargetMode="External"/><Relationship Id="rId1199" Type="http://schemas.openxmlformats.org/officeDocument/2006/relationships/hyperlink" Target="http://pbs.twimg.com/profile_images/926835293222825984/UslwuSro_normal.jpg" TargetMode="External"/><Relationship Id="rId2457" Type="http://schemas.openxmlformats.org/officeDocument/2006/relationships/hyperlink" Target="http://pbs.twimg.com/profile_images/937900371581722624/OK-RhIQC_normal.jpg" TargetMode="External"/><Relationship Id="rId2664" Type="http://schemas.openxmlformats.org/officeDocument/2006/relationships/hyperlink" Target="http://twitter.com/OoszRottweiler/statuses/937831291843694592" TargetMode="External"/><Relationship Id="rId429" Type="http://schemas.openxmlformats.org/officeDocument/2006/relationships/hyperlink" Target="http://pbs.twimg.com/profile_images/937394073719267330/RetQgMb9_normal.jpg" TargetMode="External"/><Relationship Id="rId636" Type="http://schemas.openxmlformats.org/officeDocument/2006/relationships/hyperlink" Target="http://twitter.com/marcosfssousa/statuses/941472842893398016" TargetMode="External"/><Relationship Id="rId1059" Type="http://schemas.openxmlformats.org/officeDocument/2006/relationships/hyperlink" Target="http://pbs.twimg.com/profile_images/913707196264960000/NhpughSf_normal.jpg" TargetMode="External"/><Relationship Id="rId1266" Type="http://schemas.openxmlformats.org/officeDocument/2006/relationships/hyperlink" Target="http://twitter.com/robsongfreire/statuses/940154339695480832" TargetMode="External"/><Relationship Id="rId1473" Type="http://schemas.openxmlformats.org/officeDocument/2006/relationships/hyperlink" Target="http://twitter.com/PollyanaSantos/statuses/939642974643933184" TargetMode="External"/><Relationship Id="rId2317" Type="http://schemas.openxmlformats.org/officeDocument/2006/relationships/hyperlink" Target="http://pbs.twimg.com/profile_images/927732599992344578/NsWtB6gI_normal.jpg" TargetMode="External"/><Relationship Id="rId2871" Type="http://schemas.openxmlformats.org/officeDocument/2006/relationships/hyperlink" Target="http://pbs.twimg.com/profile_images/539210717560598529/ut8h4Qcc_normal.jpeg" TargetMode="External"/><Relationship Id="rId843" Type="http://schemas.openxmlformats.org/officeDocument/2006/relationships/hyperlink" Target="http://pbs.twimg.com/profile_images/936478569047445504/nZsuBFI4_normal.jpg" TargetMode="External"/><Relationship Id="rId1126" Type="http://schemas.openxmlformats.org/officeDocument/2006/relationships/hyperlink" Target="http://twitter.com/CristPolit/statuses/940408542602940416" TargetMode="External"/><Relationship Id="rId1680" Type="http://schemas.openxmlformats.org/officeDocument/2006/relationships/hyperlink" Target="http://pbs.twimg.com/profile_images/934716028310970368/k1TY8NRp_normal.jpg" TargetMode="External"/><Relationship Id="rId2524" Type="http://schemas.openxmlformats.org/officeDocument/2006/relationships/hyperlink" Target="http://twitter.com/sangaleitte/statuses/938140220112896000" TargetMode="External"/><Relationship Id="rId2731" Type="http://schemas.openxmlformats.org/officeDocument/2006/relationships/hyperlink" Target="http://abs.twimg.com/sticky/default_profile_images/default_profile_normal.png" TargetMode="External"/><Relationship Id="rId703" Type="http://schemas.openxmlformats.org/officeDocument/2006/relationships/hyperlink" Target="http://pbs.twimg.com/profile_images/719570883224936449/TRJioqGa_normal.jpg" TargetMode="External"/><Relationship Id="rId910" Type="http://schemas.openxmlformats.org/officeDocument/2006/relationships/hyperlink" Target="http://twitter.com/twitstermirror2/statuses/940901189083942912" TargetMode="External"/><Relationship Id="rId1333" Type="http://schemas.openxmlformats.org/officeDocument/2006/relationships/hyperlink" Target="http://pbs.twimg.com/profile_images/919297622623563776/feWqV90N_normal.jpg" TargetMode="External"/><Relationship Id="rId1540" Type="http://schemas.openxmlformats.org/officeDocument/2006/relationships/hyperlink" Target="http://pbs.twimg.com/profile_images/904734792905887744/f49zjpxL_normal.jpg" TargetMode="External"/><Relationship Id="rId1400" Type="http://schemas.openxmlformats.org/officeDocument/2006/relationships/hyperlink" Target="http://twitter.com/Ruben288397261/statuses/939843612036263936" TargetMode="External"/><Relationship Id="rId3298" Type="http://schemas.openxmlformats.org/officeDocument/2006/relationships/hyperlink" Target="http://twitter.com/MANO_TEKO/statuses/936760128174460928" TargetMode="External"/><Relationship Id="rId3158" Type="http://schemas.openxmlformats.org/officeDocument/2006/relationships/hyperlink" Target="http://twitter.com/O_edipus/statuses/936982122966999045" TargetMode="External"/><Relationship Id="rId286" Type="http://schemas.openxmlformats.org/officeDocument/2006/relationships/hyperlink" Target="http://twitter.com/paubrazilis/statuses/942176981277466624" TargetMode="External"/><Relationship Id="rId493" Type="http://schemas.openxmlformats.org/officeDocument/2006/relationships/hyperlink" Target="http://pbs.twimg.com/profile_images/634142606394572800/c4qp0sfW_normal.jpg" TargetMode="External"/><Relationship Id="rId2174" Type="http://schemas.openxmlformats.org/officeDocument/2006/relationships/hyperlink" Target="http://twitter.com/CristPolit/statuses/938679344087621633" TargetMode="External"/><Relationship Id="rId2381" Type="http://schemas.openxmlformats.org/officeDocument/2006/relationships/hyperlink" Target="http://pbs.twimg.com/profile_images/938272335630622721/wcaU_SGf_normal.jpg" TargetMode="External"/><Relationship Id="rId3018" Type="http://schemas.openxmlformats.org/officeDocument/2006/relationships/hyperlink" Target="http://twitter.com/Koldobika/statuses/937293897075740672" TargetMode="External"/><Relationship Id="rId3225" Type="http://schemas.openxmlformats.org/officeDocument/2006/relationships/hyperlink" Target="http://pbs.twimg.com/profile_images/940336075851091968/3v45IkKW_normal.jpg" TargetMode="External"/><Relationship Id="rId146" Type="http://schemas.openxmlformats.org/officeDocument/2006/relationships/hyperlink" Target="http://twitter.com/MTrujilloBerges/statuses/942780896888918026" TargetMode="External"/><Relationship Id="rId353" Type="http://schemas.openxmlformats.org/officeDocument/2006/relationships/hyperlink" Target="http://pbs.twimg.com/profile_images/741532253801578496/1PENQIdJ_normal.jpg" TargetMode="External"/><Relationship Id="rId560" Type="http://schemas.openxmlformats.org/officeDocument/2006/relationships/hyperlink" Target="http://twitter.com/badu027/statuses/941681386242617345" TargetMode="External"/><Relationship Id="rId1190" Type="http://schemas.openxmlformats.org/officeDocument/2006/relationships/hyperlink" Target="http://twitter.com/ismaelr22/statuses/940275997064261632" TargetMode="External"/><Relationship Id="rId2034" Type="http://schemas.openxmlformats.org/officeDocument/2006/relationships/hyperlink" Target="http://pbs.twimg.com/profile_images/875824732159045632/aTX3q6tG_normal.jpg" TargetMode="External"/><Relationship Id="rId2241" Type="http://schemas.openxmlformats.org/officeDocument/2006/relationships/hyperlink" Target="http://pbs.twimg.com/profile_images/912437171579232256/JJmM3NQg_normal.jpg" TargetMode="External"/><Relationship Id="rId213" Type="http://schemas.openxmlformats.org/officeDocument/2006/relationships/hyperlink" Target="http://pbs.twimg.com/profile_images/924001176869359616/Dr9LU_jl_normal.jpg" TargetMode="External"/><Relationship Id="rId420" Type="http://schemas.openxmlformats.org/officeDocument/2006/relationships/hyperlink" Target="http://twitter.com/GchanYT/statuses/941752244122333184" TargetMode="External"/><Relationship Id="rId1050" Type="http://schemas.openxmlformats.org/officeDocument/2006/relationships/hyperlink" Target="http://twitter.com/CuadraUni/statuses/940589586446680064" TargetMode="External"/><Relationship Id="rId2101" Type="http://schemas.openxmlformats.org/officeDocument/2006/relationships/hyperlink" Target="http://twitter.com/geledes/statuses/938768817521659904" TargetMode="External"/><Relationship Id="rId1867" Type="http://schemas.openxmlformats.org/officeDocument/2006/relationships/hyperlink" Target="http://twitter.com/fer_ruffa/statuses/939082154184728577" TargetMode="External"/><Relationship Id="rId2918" Type="http://schemas.openxmlformats.org/officeDocument/2006/relationships/hyperlink" Target="http://twitter.com/tasiriany/statuses/937422479324319745" TargetMode="External"/><Relationship Id="rId1727" Type="http://schemas.openxmlformats.org/officeDocument/2006/relationships/hyperlink" Target="http://twitter.com/Everton_Luis/statuses/939276452364804097" TargetMode="External"/><Relationship Id="rId1934" Type="http://schemas.openxmlformats.org/officeDocument/2006/relationships/hyperlink" Target="http://pbs.twimg.com/profile_images/859417385522143232/iRY_L0IS_normal.jpg" TargetMode="External"/><Relationship Id="rId3082" Type="http://schemas.openxmlformats.org/officeDocument/2006/relationships/hyperlink" Target="http://twitter.com/vidanaarte/statuses/937135812331831297" TargetMode="External"/><Relationship Id="rId19" Type="http://schemas.openxmlformats.org/officeDocument/2006/relationships/hyperlink" Target="http://abs.twimg.com/sticky/default_profile_images/default_profile_normal.png" TargetMode="External"/><Relationship Id="rId3" Type="http://schemas.openxmlformats.org/officeDocument/2006/relationships/hyperlink" Target="http://pbs.twimg.com/profile_images/758146312541986816/9YKPTCch_normal.jpg" TargetMode="External"/><Relationship Id="rId887" Type="http://schemas.openxmlformats.org/officeDocument/2006/relationships/hyperlink" Target="http://pbs.twimg.com/profile_images/802954143186960384/4_DMTmP1_normal.jpg" TargetMode="External"/><Relationship Id="rId2568" Type="http://schemas.openxmlformats.org/officeDocument/2006/relationships/hyperlink" Target="http://twitter.com/AlexSousa7/statuses/938073265293144064" TargetMode="External"/><Relationship Id="rId2775" Type="http://schemas.openxmlformats.org/officeDocument/2006/relationships/hyperlink" Target="http://pbs.twimg.com/profile_images/780916006092955648/Ag1dgmxf_normal.jpg" TargetMode="External"/><Relationship Id="rId2982" Type="http://schemas.openxmlformats.org/officeDocument/2006/relationships/hyperlink" Target="http://twitter.com/jeffz0/statuses/937348846413320193" TargetMode="External"/><Relationship Id="rId747" Type="http://schemas.openxmlformats.org/officeDocument/2006/relationships/hyperlink" Target="http://pbs.twimg.com/profile_images/922666099786833920/DFFXAtGu_normal.jpg" TargetMode="External"/><Relationship Id="rId954" Type="http://schemas.openxmlformats.org/officeDocument/2006/relationships/hyperlink" Target="http://twitter.com/noearteaga/statuses/940778451329601536" TargetMode="External"/><Relationship Id="rId1377" Type="http://schemas.openxmlformats.org/officeDocument/2006/relationships/hyperlink" Target="http://pbs.twimg.com/profile_images/929865511202148352/r2WF5iT7_normal.jpg" TargetMode="External"/><Relationship Id="rId1584" Type="http://schemas.openxmlformats.org/officeDocument/2006/relationships/hyperlink" Target="http://pbs.twimg.com/profile_images/790341503159771137/bDs7qHEL_normal.jpg" TargetMode="External"/><Relationship Id="rId1791" Type="http://schemas.openxmlformats.org/officeDocument/2006/relationships/hyperlink" Target="http://twitter.com/vicentelopezt/statuses/939218760971575298" TargetMode="External"/><Relationship Id="rId2428" Type="http://schemas.openxmlformats.org/officeDocument/2006/relationships/hyperlink" Target="http://twitter.com/llunavermella/statuses/938197477139861504" TargetMode="External"/><Relationship Id="rId2635" Type="http://schemas.openxmlformats.org/officeDocument/2006/relationships/hyperlink" Target="http://pbs.twimg.com/profile_images/603824761140051968/ljJ8uh7M_normal.png" TargetMode="External"/><Relationship Id="rId2842" Type="http://schemas.openxmlformats.org/officeDocument/2006/relationships/hyperlink" Target="http://twitter.com/ojordanalves/statuses/937491272675352576" TargetMode="External"/><Relationship Id="rId83" Type="http://schemas.openxmlformats.org/officeDocument/2006/relationships/hyperlink" Target="http://pbs.twimg.com/profile_images/941795898295758848/sMVnKcpC_normal.jpg" TargetMode="External"/><Relationship Id="rId607" Type="http://schemas.openxmlformats.org/officeDocument/2006/relationships/hyperlink" Target="http://pbs.twimg.com/profile_images/940515795674771456/ViVCep1__normal.jpg" TargetMode="External"/><Relationship Id="rId814" Type="http://schemas.openxmlformats.org/officeDocument/2006/relationships/hyperlink" Target="http://twitter.com/solazana/statuses/941076360423968771" TargetMode="External"/><Relationship Id="rId1237" Type="http://schemas.openxmlformats.org/officeDocument/2006/relationships/hyperlink" Target="http://pbs.twimg.com/profile_images/378800000488723937/68918c1d1033e17be0440a23bd5b78fc_normal.jpeg" TargetMode="External"/><Relationship Id="rId1444" Type="http://schemas.openxmlformats.org/officeDocument/2006/relationships/hyperlink" Target="http://pbs.twimg.com/profile_images/939141997880897536/_jOpPYzM_normal.jpg" TargetMode="External"/><Relationship Id="rId1651" Type="http://schemas.openxmlformats.org/officeDocument/2006/relationships/hyperlink" Target="http://twitter.com/locoxelrojoweb/statuses/939445793114771456" TargetMode="External"/><Relationship Id="rId2702" Type="http://schemas.openxmlformats.org/officeDocument/2006/relationships/hyperlink" Target="http://twitter.com/afroeducacao/statuses/937780746198102016" TargetMode="External"/><Relationship Id="rId1304" Type="http://schemas.openxmlformats.org/officeDocument/2006/relationships/hyperlink" Target="http://twitter.com/bundadanitta/statuses/939986618794106880" TargetMode="External"/><Relationship Id="rId1511" Type="http://schemas.openxmlformats.org/officeDocument/2006/relationships/hyperlink" Target="http://twitter.com/AntiqueWater/statuses/939588881619578880" TargetMode="External"/><Relationship Id="rId3269" Type="http://schemas.openxmlformats.org/officeDocument/2006/relationships/hyperlink" Target="http://pbs.twimg.com/profile_images/604198262824783872/Vh38T5en_normal.jpg" TargetMode="External"/><Relationship Id="rId10" Type="http://schemas.openxmlformats.org/officeDocument/2006/relationships/hyperlink" Target="http://twitter.com/CamiloDeza/statuses/943191258838814721" TargetMode="External"/><Relationship Id="rId397" Type="http://schemas.openxmlformats.org/officeDocument/2006/relationships/hyperlink" Target="http://pbs.twimg.com/profile_images/939948104824082432/KQPQPMKM_normal.jpg" TargetMode="External"/><Relationship Id="rId2078" Type="http://schemas.openxmlformats.org/officeDocument/2006/relationships/hyperlink" Target="http://pbs.twimg.com/profile_images/620472173002653696/irzLRxN4_normal.jpg" TargetMode="External"/><Relationship Id="rId2285" Type="http://schemas.openxmlformats.org/officeDocument/2006/relationships/hyperlink" Target="http://pbs.twimg.com/profile_images/940265177697497088/s-dVgZbm_normal.jpg" TargetMode="External"/><Relationship Id="rId2492" Type="http://schemas.openxmlformats.org/officeDocument/2006/relationships/hyperlink" Target="http://twitter.com/yquealves/statuses/938150433377472512" TargetMode="External"/><Relationship Id="rId3129" Type="http://schemas.openxmlformats.org/officeDocument/2006/relationships/hyperlink" Target="http://pbs.twimg.com/profile_images/869753194343256065/zeDEXM3Z_normal.jpg" TargetMode="External"/><Relationship Id="rId257" Type="http://schemas.openxmlformats.org/officeDocument/2006/relationships/hyperlink" Target="http://pbs.twimg.com/profile_images/805901249166147585/4Bjgg48m_normal.jpg" TargetMode="External"/><Relationship Id="rId464" Type="http://schemas.openxmlformats.org/officeDocument/2006/relationships/hyperlink" Target="http://twitter.com/WilhemWallace/statuses/941722082991329280" TargetMode="External"/><Relationship Id="rId1094" Type="http://schemas.openxmlformats.org/officeDocument/2006/relationships/hyperlink" Target="http://twitter.com/luisjuantp/statuses/940500825100742656" TargetMode="External"/><Relationship Id="rId2145" Type="http://schemas.openxmlformats.org/officeDocument/2006/relationships/hyperlink" Target="http://pbs.twimg.com/profile_images/378800000488723937/68918c1d1033e17be0440a23bd5b78fc_normal.jpeg" TargetMode="External"/><Relationship Id="rId117" Type="http://schemas.openxmlformats.org/officeDocument/2006/relationships/hyperlink" Target="http://pbs.twimg.com/profile_images/830023926084411393/SA5-Ftfu_normal.jpg" TargetMode="External"/><Relationship Id="rId671" Type="http://schemas.openxmlformats.org/officeDocument/2006/relationships/hyperlink" Target="http://pbs.twimg.com/profile_images/940031126243905537/P1OahdwR_normal.jpg" TargetMode="External"/><Relationship Id="rId2352" Type="http://schemas.openxmlformats.org/officeDocument/2006/relationships/hyperlink" Target="http://twitter.com/juicioalametro/statuses/938363308767436800" TargetMode="External"/><Relationship Id="rId324" Type="http://schemas.openxmlformats.org/officeDocument/2006/relationships/hyperlink" Target="http://twitter.com/luisjuantp/statuses/942027268678922240" TargetMode="External"/><Relationship Id="rId531" Type="http://schemas.openxmlformats.org/officeDocument/2006/relationships/hyperlink" Target="http://pbs.twimg.com/profile_images/871190774129545217/OVUfUslv_normal.jpg" TargetMode="External"/><Relationship Id="rId1161" Type="http://schemas.openxmlformats.org/officeDocument/2006/relationships/hyperlink" Target="http://pbs.twimg.com/profile_images/904533073999613952/rOpzjNEl_normal.jpg" TargetMode="External"/><Relationship Id="rId2005" Type="http://schemas.openxmlformats.org/officeDocument/2006/relationships/hyperlink" Target="http://twitter.com/jaidanmaries/statuses/938833420154744832" TargetMode="External"/><Relationship Id="rId2212" Type="http://schemas.openxmlformats.org/officeDocument/2006/relationships/hyperlink" Target="http://twitter.com/JartoYa/statuses/938553618067836929" TargetMode="External"/><Relationship Id="rId1021" Type="http://schemas.openxmlformats.org/officeDocument/2006/relationships/hyperlink" Target="http://pbs.twimg.com/profile_images/869710341202219008/64eOG72f_normal.jpg" TargetMode="External"/><Relationship Id="rId1978" Type="http://schemas.openxmlformats.org/officeDocument/2006/relationships/hyperlink" Target="http://twitter.com/A_lives_usa/statuses/938861427439357954" TargetMode="External"/><Relationship Id="rId3193" Type="http://schemas.openxmlformats.org/officeDocument/2006/relationships/hyperlink" Target="http://pbs.twimg.com/profile_images/940272225894113280/ZPoRFNSB_normal.jpg" TargetMode="External"/><Relationship Id="rId1838" Type="http://schemas.openxmlformats.org/officeDocument/2006/relationships/hyperlink" Target="http://pbs.twimg.com/profile_images/461467577781198848/7DVdmA_p_normal.png" TargetMode="External"/><Relationship Id="rId3053" Type="http://schemas.openxmlformats.org/officeDocument/2006/relationships/hyperlink" Target="http://pbs.twimg.com/profile_images/804060299619749888/8D-YSvMV_normal.jpg" TargetMode="External"/><Relationship Id="rId3260" Type="http://schemas.openxmlformats.org/officeDocument/2006/relationships/hyperlink" Target="http://twitter.com/econokafka/statuses/936856113521111042" TargetMode="External"/><Relationship Id="rId181" Type="http://schemas.openxmlformats.org/officeDocument/2006/relationships/hyperlink" Target="http://pbs.twimg.com/profile_images/910450761355669504/nrIBYmuz_normal.jpg" TargetMode="External"/><Relationship Id="rId1905" Type="http://schemas.openxmlformats.org/officeDocument/2006/relationships/hyperlink" Target="http://twitter.com/AkinAssis/statuses/939021871172829185" TargetMode="External"/><Relationship Id="rId3120" Type="http://schemas.openxmlformats.org/officeDocument/2006/relationships/hyperlink" Target="http://twitter.com/maistvanjr/statuses/937014270260326401" TargetMode="External"/><Relationship Id="rId998" Type="http://schemas.openxmlformats.org/officeDocument/2006/relationships/hyperlink" Target="http://twitter.com/DesireePoets/statuses/940680510665355264" TargetMode="External"/><Relationship Id="rId2679" Type="http://schemas.openxmlformats.org/officeDocument/2006/relationships/hyperlink" Target="http://pbs.twimg.com/profile_images/933300440028065792/GnmBkkpd_normal.jpg" TargetMode="External"/><Relationship Id="rId2886" Type="http://schemas.openxmlformats.org/officeDocument/2006/relationships/hyperlink" Target="http://twitter.com/cpsclau/statuses/937461041814016001" TargetMode="External"/><Relationship Id="rId858" Type="http://schemas.openxmlformats.org/officeDocument/2006/relationships/hyperlink" Target="http://twitter.com/paubrazilis/statuses/940962102109458432" TargetMode="External"/><Relationship Id="rId1488" Type="http://schemas.openxmlformats.org/officeDocument/2006/relationships/hyperlink" Target="http://pbs.twimg.com/profile_images/634051611237711872/kWnbU2ZP_normal.jpg" TargetMode="External"/><Relationship Id="rId1695" Type="http://schemas.openxmlformats.org/officeDocument/2006/relationships/hyperlink" Target="http://twitter.com/MoebiusAgency/statuses/939311160708554752" TargetMode="External"/><Relationship Id="rId2539" Type="http://schemas.openxmlformats.org/officeDocument/2006/relationships/hyperlink" Target="http://pbs.twimg.com/profile_images/378800000834527596/06a0bc4dccd9861054b86ef48dfd84b9_normal.jpeg" TargetMode="External"/><Relationship Id="rId2746" Type="http://schemas.openxmlformats.org/officeDocument/2006/relationships/hyperlink" Target="http://twitter.com/joseluirm/statuses/937701168389685249" TargetMode="External"/><Relationship Id="rId2953" Type="http://schemas.openxmlformats.org/officeDocument/2006/relationships/hyperlink" Target="http://pbs.twimg.com/profile_images/775853633774780416/u_pxNTNb_normal.jpg" TargetMode="External"/><Relationship Id="rId718" Type="http://schemas.openxmlformats.org/officeDocument/2006/relationships/hyperlink" Target="http://twitter.com/fer_ruffa/statuses/941329731747753984" TargetMode="External"/><Relationship Id="rId925" Type="http://schemas.openxmlformats.org/officeDocument/2006/relationships/hyperlink" Target="http://pbs.twimg.com/profile_images/805897192527511557/vEVOsOhS_normal.jpg" TargetMode="External"/><Relationship Id="rId1348" Type="http://schemas.openxmlformats.org/officeDocument/2006/relationships/hyperlink" Target="http://twitter.com/CarlospatrickP/statuses/939931950197993472" TargetMode="External"/><Relationship Id="rId1555" Type="http://schemas.openxmlformats.org/officeDocument/2006/relationships/hyperlink" Target="http://twitter.com/JnsMonte/statuses/939519473647869953" TargetMode="External"/><Relationship Id="rId1762" Type="http://schemas.openxmlformats.org/officeDocument/2006/relationships/hyperlink" Target="http://pbs.twimg.com/profile_images/933300440028065792/GnmBkkpd_normal.jpg" TargetMode="External"/><Relationship Id="rId2606" Type="http://schemas.openxmlformats.org/officeDocument/2006/relationships/hyperlink" Target="http://twitter.com/Varondelis/statuses/938033011513266176" TargetMode="External"/><Relationship Id="rId1208" Type="http://schemas.openxmlformats.org/officeDocument/2006/relationships/hyperlink" Target="http://twitter.com/ajadomdu2a/statuses/940245236567232513" TargetMode="External"/><Relationship Id="rId1415" Type="http://schemas.openxmlformats.org/officeDocument/2006/relationships/hyperlink" Target="http://pbs.twimg.com/profile_images/490838513063981056/pUAdYdn1_normal.jpeg" TargetMode="External"/><Relationship Id="rId2813" Type="http://schemas.openxmlformats.org/officeDocument/2006/relationships/hyperlink" Target="http://pbs.twimg.com/profile_images/1661314860/gran_lider_zp_normal.jpg" TargetMode="External"/><Relationship Id="rId54" Type="http://schemas.openxmlformats.org/officeDocument/2006/relationships/hyperlink" Target="http://twitter.com/EdmondD09082129/statuses/943082526658256896" TargetMode="External"/><Relationship Id="rId1622" Type="http://schemas.openxmlformats.org/officeDocument/2006/relationships/hyperlink" Target="http://pbs.twimg.com/profile_images/851522490920824832/Z_EJLdUc_normal.jpg" TargetMode="External"/><Relationship Id="rId2189" Type="http://schemas.openxmlformats.org/officeDocument/2006/relationships/hyperlink" Target="http://pbs.twimg.com/profile_images/904734792905887744/f49zjpxL_normal.jpg" TargetMode="External"/><Relationship Id="rId2396" Type="http://schemas.openxmlformats.org/officeDocument/2006/relationships/hyperlink" Target="http://twitter.com/BELLA6023340/statuses/938246557970976768" TargetMode="External"/><Relationship Id="rId368" Type="http://schemas.openxmlformats.org/officeDocument/2006/relationships/hyperlink" Target="http://twitter.com/Hironiak/statuses/941877342821081088" TargetMode="External"/><Relationship Id="rId575" Type="http://schemas.openxmlformats.org/officeDocument/2006/relationships/hyperlink" Target="http://pbs.twimg.com/profile_images/940984800072085504/2-MDsEZ-_normal.jpg" TargetMode="External"/><Relationship Id="rId782" Type="http://schemas.openxmlformats.org/officeDocument/2006/relationships/hyperlink" Target="http://twitter.com/asambleamajaras/statuses/941246545302835201" TargetMode="External"/><Relationship Id="rId2049" Type="http://schemas.openxmlformats.org/officeDocument/2006/relationships/hyperlink" Target="http://twitter.com/ArturPinho/statuses/938792893929721859" TargetMode="External"/><Relationship Id="rId2256" Type="http://schemas.openxmlformats.org/officeDocument/2006/relationships/hyperlink" Target="http://twitter.com/lxaviersolist/statuses/938478535513165824" TargetMode="External"/><Relationship Id="rId2463" Type="http://schemas.openxmlformats.org/officeDocument/2006/relationships/hyperlink" Target="http://pbs.twimg.com/profile_images/676981053731569664/Do2LbhUF_normal.jpg" TargetMode="External"/><Relationship Id="rId2670" Type="http://schemas.openxmlformats.org/officeDocument/2006/relationships/hyperlink" Target="http://twitter.com/CuadraUni/statuses/937813798420996098" TargetMode="External"/><Relationship Id="rId228" Type="http://schemas.openxmlformats.org/officeDocument/2006/relationships/hyperlink" Target="http://twitter.com/leotaxil/statuses/942509641803722752" TargetMode="External"/><Relationship Id="rId435" Type="http://schemas.openxmlformats.org/officeDocument/2006/relationships/hyperlink" Target="http://pbs.twimg.com/profile_images/882264555795214338/WzGFLBjP_normal.jpg" TargetMode="External"/><Relationship Id="rId642" Type="http://schemas.openxmlformats.org/officeDocument/2006/relationships/hyperlink" Target="http://twitter.com/AdryanRg/statuses/941465474122076160" TargetMode="External"/><Relationship Id="rId1065" Type="http://schemas.openxmlformats.org/officeDocument/2006/relationships/hyperlink" Target="http://pbs.twimg.com/profile_images/930957214126182400/ZoHK0XqT_normal.jpg" TargetMode="External"/><Relationship Id="rId1272" Type="http://schemas.openxmlformats.org/officeDocument/2006/relationships/hyperlink" Target="http://twitter.com/JosepLDomenech/statuses/940122108209893376" TargetMode="External"/><Relationship Id="rId2116" Type="http://schemas.openxmlformats.org/officeDocument/2006/relationships/hyperlink" Target="http://twitter.com/geledes/statuses/938766342974472192" TargetMode="External"/><Relationship Id="rId2323" Type="http://schemas.openxmlformats.org/officeDocument/2006/relationships/hyperlink" Target="http://pbs.twimg.com/profile_images/424608466/avenidabalboa_normal.JPG" TargetMode="External"/><Relationship Id="rId2530" Type="http://schemas.openxmlformats.org/officeDocument/2006/relationships/hyperlink" Target="http://twitter.com/sivalmatson07/statuses/938140122125619208" TargetMode="External"/><Relationship Id="rId502" Type="http://schemas.openxmlformats.org/officeDocument/2006/relationships/hyperlink" Target="http://twitter.com/Ana_ljmnz/statuses/941710186590425089" TargetMode="External"/><Relationship Id="rId1132" Type="http://schemas.openxmlformats.org/officeDocument/2006/relationships/hyperlink" Target="http://twitter.com/CahCelestino/statuses/940397539446190080" TargetMode="External"/><Relationship Id="rId3097" Type="http://schemas.openxmlformats.org/officeDocument/2006/relationships/hyperlink" Target="http://pbs.twimg.com/profile_images/925838712570646528/Uhc5qBSu_normal.jpg" TargetMode="External"/><Relationship Id="rId1949" Type="http://schemas.openxmlformats.org/officeDocument/2006/relationships/hyperlink" Target="http://twitter.com/rodrigofk/statuses/938920324250390528" TargetMode="External"/><Relationship Id="rId3164" Type="http://schemas.openxmlformats.org/officeDocument/2006/relationships/hyperlink" Target="http://twitter.com/CuadraUni/statuses/936980807356420096" TargetMode="External"/><Relationship Id="rId292" Type="http://schemas.openxmlformats.org/officeDocument/2006/relationships/hyperlink" Target="http://twitter.com/UruguayNight/statuses/942111099285069825" TargetMode="External"/><Relationship Id="rId1809" Type="http://schemas.openxmlformats.org/officeDocument/2006/relationships/hyperlink" Target="http://twitter.com/antonellabro/statuses/939174589615230977" TargetMode="External"/><Relationship Id="rId2180" Type="http://schemas.openxmlformats.org/officeDocument/2006/relationships/hyperlink" Target="http://twitter.com/DomAscHa/statuses/938652824367484928" TargetMode="External"/><Relationship Id="rId3024" Type="http://schemas.openxmlformats.org/officeDocument/2006/relationships/hyperlink" Target="http://twitter.com/CiCkelly/statuses/937290263382413312" TargetMode="External"/><Relationship Id="rId3231" Type="http://schemas.openxmlformats.org/officeDocument/2006/relationships/hyperlink" Target="http://pbs.twimg.com/profile_images/1134455564/11SET2010_003_normal.jpg" TargetMode="External"/><Relationship Id="rId152" Type="http://schemas.openxmlformats.org/officeDocument/2006/relationships/hyperlink" Target="http://twitter.com/anpazgar/statuses/942760341318066176" TargetMode="External"/><Relationship Id="rId2040" Type="http://schemas.openxmlformats.org/officeDocument/2006/relationships/hyperlink" Target="http://pbs.twimg.com/profile_images/892239229685821440/wBHx8_35_normal.jpg" TargetMode="External"/><Relationship Id="rId2997" Type="http://schemas.openxmlformats.org/officeDocument/2006/relationships/hyperlink" Target="http://pbs.twimg.com/profile_images/712800016474247169/HFZnBO2M_normal.jpg" TargetMode="External"/><Relationship Id="rId969" Type="http://schemas.openxmlformats.org/officeDocument/2006/relationships/hyperlink" Target="http://pbs.twimg.com/profile_images/835357412286676992/u1XbZz8w_normal.jpg" TargetMode="External"/><Relationship Id="rId1599" Type="http://schemas.openxmlformats.org/officeDocument/2006/relationships/hyperlink" Target="http://twitter.com/odio_nao/statuses/939481855799320576" TargetMode="External"/><Relationship Id="rId1459" Type="http://schemas.openxmlformats.org/officeDocument/2006/relationships/hyperlink" Target="http://twitter.com/ChristLedieu/statuses/939667797591953408" TargetMode="External"/><Relationship Id="rId2857" Type="http://schemas.openxmlformats.org/officeDocument/2006/relationships/hyperlink" Target="http://pbs.twimg.com/profile_images/937393478543314944/MSur9Ox4_normal.jpg" TargetMode="External"/><Relationship Id="rId98" Type="http://schemas.openxmlformats.org/officeDocument/2006/relationships/hyperlink" Target="http://twitter.com/XikoJr59/statuses/942938585912827915" TargetMode="External"/><Relationship Id="rId829" Type="http://schemas.openxmlformats.org/officeDocument/2006/relationships/hyperlink" Target="http://pbs.twimg.com/profile_images/628359906995757056/MPuQSFaN_normal.jpg" TargetMode="External"/><Relationship Id="rId1666" Type="http://schemas.openxmlformats.org/officeDocument/2006/relationships/hyperlink" Target="http://pbs.twimg.com/profile_images/849396719796330496/mpBP29ln_normal.jpg" TargetMode="External"/><Relationship Id="rId1873" Type="http://schemas.openxmlformats.org/officeDocument/2006/relationships/hyperlink" Target="http://twitter.com/almumoran/statuses/939079692971372544" TargetMode="External"/><Relationship Id="rId2717" Type="http://schemas.openxmlformats.org/officeDocument/2006/relationships/hyperlink" Target="http://pbs.twimg.com/profile_images/763222306030252033/AbGZQIWW_normal.jpg" TargetMode="External"/><Relationship Id="rId2924" Type="http://schemas.openxmlformats.org/officeDocument/2006/relationships/hyperlink" Target="http://twitter.com/luismariasalgad/statuses/937415477520945152" TargetMode="External"/><Relationship Id="rId1319" Type="http://schemas.openxmlformats.org/officeDocument/2006/relationships/hyperlink" Target="http://pbs.twimg.com/profile_images/924632036236779520/vYTDPy2E_normal.jpg" TargetMode="External"/><Relationship Id="rId1526" Type="http://schemas.openxmlformats.org/officeDocument/2006/relationships/hyperlink" Target="http://pbs.twimg.com/profile_images/916757513130962944/C6OszKpj_normal.jpg" TargetMode="External"/><Relationship Id="rId1733" Type="http://schemas.openxmlformats.org/officeDocument/2006/relationships/hyperlink" Target="http://twitter.com/badu027/statuses/939272326654386177" TargetMode="External"/><Relationship Id="rId1940" Type="http://schemas.openxmlformats.org/officeDocument/2006/relationships/hyperlink" Target="http://pbs.twimg.com/profile_images/936754566808383489/98aFfUYl_normal.jpg" TargetMode="External"/><Relationship Id="rId25" Type="http://schemas.openxmlformats.org/officeDocument/2006/relationships/hyperlink" Target="http://pbs.twimg.com/profile_images/774748148182941696/ruqCHaQ4_normal.jpg" TargetMode="External"/><Relationship Id="rId1800" Type="http://schemas.openxmlformats.org/officeDocument/2006/relationships/hyperlink" Target="http://pbs.twimg.com/profile_images/697038665176977408/PfmzNAoG_normal.png" TargetMode="External"/><Relationship Id="rId479" Type="http://schemas.openxmlformats.org/officeDocument/2006/relationships/hyperlink" Target="http://pbs.twimg.com/profile_images/378800000453356171/47cc9f423dd6d97f3a34ba33866f9b25_normal.jpeg" TargetMode="External"/><Relationship Id="rId686" Type="http://schemas.openxmlformats.org/officeDocument/2006/relationships/hyperlink" Target="http://twitter.com/Fotofail_es/statuses/941367357238317056" TargetMode="External"/><Relationship Id="rId893" Type="http://schemas.openxmlformats.org/officeDocument/2006/relationships/hyperlink" Target="http://pbs.twimg.com/profile_images/726353478252122112/xU7DcSuD_normal.jpg" TargetMode="External"/><Relationship Id="rId2367" Type="http://schemas.openxmlformats.org/officeDocument/2006/relationships/hyperlink" Target="http://pbs.twimg.com/profile_images/933373710534348800/z8ZMLP9k_normal.jpg" TargetMode="External"/><Relationship Id="rId2574" Type="http://schemas.openxmlformats.org/officeDocument/2006/relationships/hyperlink" Target="http://twitter.com/UcfrGarraf/statuses/938064696221069315" TargetMode="External"/><Relationship Id="rId2781" Type="http://schemas.openxmlformats.org/officeDocument/2006/relationships/hyperlink" Target="http://pbs.twimg.com/profile_images/378800000549550159/adbce4e1c5bc69660e70e31fbab61163_normal.png" TargetMode="External"/><Relationship Id="rId339" Type="http://schemas.openxmlformats.org/officeDocument/2006/relationships/hyperlink" Target="http://pbs.twimg.com/profile_images/933977861018607616/gk-JOj23_normal.jpg" TargetMode="External"/><Relationship Id="rId546" Type="http://schemas.openxmlformats.org/officeDocument/2006/relationships/hyperlink" Target="http://twitter.com/DIARIOCENTRO1/statuses/941691426512961538" TargetMode="External"/><Relationship Id="rId753" Type="http://schemas.openxmlformats.org/officeDocument/2006/relationships/hyperlink" Target="http://pbs.twimg.com/profile_images/726353478252122112/xU7DcSuD_normal.jpg" TargetMode="External"/><Relationship Id="rId1176" Type="http://schemas.openxmlformats.org/officeDocument/2006/relationships/hyperlink" Target="http://twitter.com/correionago/statuses/940287574052089862" TargetMode="External"/><Relationship Id="rId1383" Type="http://schemas.openxmlformats.org/officeDocument/2006/relationships/hyperlink" Target="http://pbs.twimg.com/profile_images/805901249166147585/4Bjgg48m_normal.jpg" TargetMode="External"/><Relationship Id="rId2227" Type="http://schemas.openxmlformats.org/officeDocument/2006/relationships/hyperlink" Target="http://pbs.twimg.com/profile_images/935586761392005120/R5_p07yI_normal.jpg" TargetMode="External"/><Relationship Id="rId2434" Type="http://schemas.openxmlformats.org/officeDocument/2006/relationships/hyperlink" Target="http://twitter.com/Ravenna43724664/statuses/938192977201172480" TargetMode="External"/><Relationship Id="rId406" Type="http://schemas.openxmlformats.org/officeDocument/2006/relationships/hyperlink" Target="http://twitter.com/AlexRockPeep/statuses/941776386691403776" TargetMode="External"/><Relationship Id="rId960" Type="http://schemas.openxmlformats.org/officeDocument/2006/relationships/hyperlink" Target="http://twitter.com/SC0mbativa/statuses/940770423146536961" TargetMode="External"/><Relationship Id="rId1036" Type="http://schemas.openxmlformats.org/officeDocument/2006/relationships/hyperlink" Target="http://twitter.com/olharesdoavesso/statuses/940597452993908736" TargetMode="External"/><Relationship Id="rId1243" Type="http://schemas.openxmlformats.org/officeDocument/2006/relationships/hyperlink" Target="http://pbs.twimg.com/profile_images/898180256108093440/b1UtgbLZ_normal.jpg" TargetMode="External"/><Relationship Id="rId1590" Type="http://schemas.openxmlformats.org/officeDocument/2006/relationships/hyperlink" Target="http://pbs.twimg.com/profile_images/911604576553455616/J0LsKOvu_normal.jpg" TargetMode="External"/><Relationship Id="rId2641" Type="http://schemas.openxmlformats.org/officeDocument/2006/relationships/hyperlink" Target="http://pbs.twimg.com/profile_images/915876798642180097/kuDvQOEm_normal.jpg" TargetMode="External"/><Relationship Id="rId613" Type="http://schemas.openxmlformats.org/officeDocument/2006/relationships/hyperlink" Target="http://pbs.twimg.com/profile_images/617710526571921408/94QTy2FW_normal.jpg" TargetMode="External"/><Relationship Id="rId820" Type="http://schemas.openxmlformats.org/officeDocument/2006/relationships/hyperlink" Target="http://twitter.com/cuquiv/statuses/941070878942560257" TargetMode="External"/><Relationship Id="rId1450" Type="http://schemas.openxmlformats.org/officeDocument/2006/relationships/hyperlink" Target="http://pbs.twimg.com/profile_images/913134327919206402/nfDZr7ai_normal.jpg" TargetMode="External"/><Relationship Id="rId2501" Type="http://schemas.openxmlformats.org/officeDocument/2006/relationships/hyperlink" Target="http://pbs.twimg.com/profile_images/927581311476387841/zuElEDXa_normal.jpg" TargetMode="External"/><Relationship Id="rId1103" Type="http://schemas.openxmlformats.org/officeDocument/2006/relationships/hyperlink" Target="http://pbs.twimg.com/profile_images/805897192527511557/vEVOsOhS_normal.jpg" TargetMode="External"/><Relationship Id="rId1310" Type="http://schemas.openxmlformats.org/officeDocument/2006/relationships/hyperlink" Target="http://twitter.com/clitorisfeliz/statuses/939981338970611717" TargetMode="External"/><Relationship Id="rId3068" Type="http://schemas.openxmlformats.org/officeDocument/2006/relationships/hyperlink" Target="http://twitter.com/revoltapreta/statuses/937162140523384833" TargetMode="External"/><Relationship Id="rId3275" Type="http://schemas.openxmlformats.org/officeDocument/2006/relationships/hyperlink" Target="http://pbs.twimg.com/profile_images/783387687663394816/pCghcbra_normal.jpg" TargetMode="External"/><Relationship Id="rId196" Type="http://schemas.openxmlformats.org/officeDocument/2006/relationships/hyperlink" Target="http://twitter.com/CatarinaPetit/statuses/942632517320019968" TargetMode="External"/><Relationship Id="rId2084" Type="http://schemas.openxmlformats.org/officeDocument/2006/relationships/hyperlink" Target="http://pbs.twimg.com/profile_images/938426587300712448/8dveAcM7_normal.jpg" TargetMode="External"/><Relationship Id="rId2291" Type="http://schemas.openxmlformats.org/officeDocument/2006/relationships/hyperlink" Target="http://pbs.twimg.com/profile_images/938055473483350016/ikAtZa7S_normal.jpg" TargetMode="External"/><Relationship Id="rId3135" Type="http://schemas.openxmlformats.org/officeDocument/2006/relationships/hyperlink" Target="http://pbs.twimg.com/profile_images/923244902519058432/K_9PRqba_normal.jpg" TargetMode="External"/><Relationship Id="rId263" Type="http://schemas.openxmlformats.org/officeDocument/2006/relationships/hyperlink" Target="http://pbs.twimg.com/profile_images/847142431694970880/keO5zoSa_normal.jpg" TargetMode="External"/><Relationship Id="rId470" Type="http://schemas.openxmlformats.org/officeDocument/2006/relationships/hyperlink" Target="http://twitter.com/txelleta12/statuses/941718594597113856" TargetMode="External"/><Relationship Id="rId2151" Type="http://schemas.openxmlformats.org/officeDocument/2006/relationships/hyperlink" Target="http://pbs.twimg.com/profile_images/757472273607561216/IMFfpqGC_normal.jpg" TargetMode="External"/><Relationship Id="rId3202" Type="http://schemas.openxmlformats.org/officeDocument/2006/relationships/hyperlink" Target="http://twitter.com/OSul_noticias/statuses/936939015906975744" TargetMode="External"/><Relationship Id="rId123" Type="http://schemas.openxmlformats.org/officeDocument/2006/relationships/hyperlink" Target="http://pbs.twimg.com/profile_images/665994848063778816/HNrrLj0e_normal.jpg" TargetMode="External"/><Relationship Id="rId330" Type="http://schemas.openxmlformats.org/officeDocument/2006/relationships/hyperlink" Target="http://twitter.com/pablomoratinos/statuses/942006135611109376" TargetMode="External"/><Relationship Id="rId2011" Type="http://schemas.openxmlformats.org/officeDocument/2006/relationships/hyperlink" Target="http://twitter.com/odio_nao/statuses/938825817991405568" TargetMode="External"/><Relationship Id="rId2968" Type="http://schemas.openxmlformats.org/officeDocument/2006/relationships/hyperlink" Target="http://twitter.com/edithgforevergt/statuses/937366966888693760" TargetMode="External"/><Relationship Id="rId1777" Type="http://schemas.openxmlformats.org/officeDocument/2006/relationships/hyperlink" Target="http://twitter.com/JuanPaivaa/statuses/939227735041433601" TargetMode="External"/><Relationship Id="rId1984" Type="http://schemas.openxmlformats.org/officeDocument/2006/relationships/hyperlink" Target="http://twitter.com/jonathan71b/statuses/938858178728652806" TargetMode="External"/><Relationship Id="rId2828" Type="http://schemas.openxmlformats.org/officeDocument/2006/relationships/hyperlink" Target="http://twitter.com/geovana200209/statuses/937531888989716482" TargetMode="External"/><Relationship Id="rId69" Type="http://schemas.openxmlformats.org/officeDocument/2006/relationships/hyperlink" Target="http://pbs.twimg.com/profile_images/881635235770793984/h7QslQ3G_normal.jpg" TargetMode="External"/><Relationship Id="rId1637" Type="http://schemas.openxmlformats.org/officeDocument/2006/relationships/hyperlink" Target="http://twitter.com/ALuizCosta/statuses/939458464434270208" TargetMode="External"/><Relationship Id="rId1844" Type="http://schemas.openxmlformats.org/officeDocument/2006/relationships/hyperlink" Target="http://pbs.twimg.com/profile_images/813441210740248576/it8orn2R_normal.jpg" TargetMode="External"/><Relationship Id="rId1704" Type="http://schemas.openxmlformats.org/officeDocument/2006/relationships/hyperlink" Target="http://pbs.twimg.com/profile_images/940409248202272769/x78cV5RK_normal.jpg" TargetMode="External"/><Relationship Id="rId1911" Type="http://schemas.openxmlformats.org/officeDocument/2006/relationships/hyperlink" Target="http://twitter.com/CartayaGilda/statuses/939006151831597057" TargetMode="External"/><Relationship Id="rId797" Type="http://schemas.openxmlformats.org/officeDocument/2006/relationships/hyperlink" Target="http://pbs.twimg.com/profile_images/760004245923868672/0Q-sCxar_normal.jpg" TargetMode="External"/><Relationship Id="rId2478" Type="http://schemas.openxmlformats.org/officeDocument/2006/relationships/hyperlink" Target="http://twitter.com/RadioLaBulla/statuses/938159484815503361" TargetMode="External"/><Relationship Id="rId1287" Type="http://schemas.openxmlformats.org/officeDocument/2006/relationships/hyperlink" Target="http://pbs.twimg.com/profile_images/3488035241/51d73bd8f7a968c095128c940b144964_normal.jpeg" TargetMode="External"/><Relationship Id="rId2685" Type="http://schemas.openxmlformats.org/officeDocument/2006/relationships/hyperlink" Target="http://pbs.twimg.com/profile_images/914840381271003142/D__zvkM4_normal.jpg" TargetMode="External"/><Relationship Id="rId2892" Type="http://schemas.openxmlformats.org/officeDocument/2006/relationships/hyperlink" Target="http://twitter.com/maryneega/statuses/937460511259623424" TargetMode="External"/><Relationship Id="rId657" Type="http://schemas.openxmlformats.org/officeDocument/2006/relationships/hyperlink" Target="http://pbs.twimg.com/profile_images/795131868882604032/i7PPAPrz_normal.jpg" TargetMode="External"/><Relationship Id="rId864" Type="http://schemas.openxmlformats.org/officeDocument/2006/relationships/hyperlink" Target="http://twitter.com/FabinhoMac/statuses/940957910376599553" TargetMode="External"/><Relationship Id="rId1494" Type="http://schemas.openxmlformats.org/officeDocument/2006/relationships/hyperlink" Target="http://pbs.twimg.com/profile_images/749576575696441344/0WLX8vZl_normal.jpg" TargetMode="External"/><Relationship Id="rId2338" Type="http://schemas.openxmlformats.org/officeDocument/2006/relationships/hyperlink" Target="http://twitter.com/lucasan80/statuses/938394793478164481" TargetMode="External"/><Relationship Id="rId2545" Type="http://schemas.openxmlformats.org/officeDocument/2006/relationships/hyperlink" Target="http://pbs.twimg.com/profile_images/693444237761908737/tqpla0YD_normal.jpg" TargetMode="External"/><Relationship Id="rId2752" Type="http://schemas.openxmlformats.org/officeDocument/2006/relationships/hyperlink" Target="http://twitter.com/amaia_haikazti/statuses/937696812483346432" TargetMode="External"/><Relationship Id="rId517" Type="http://schemas.openxmlformats.org/officeDocument/2006/relationships/hyperlink" Target="http://pbs.twimg.com/profile_images/936980020471492608/P7dk8Dc__normal.jpg" TargetMode="External"/><Relationship Id="rId724" Type="http://schemas.openxmlformats.org/officeDocument/2006/relationships/hyperlink" Target="http://twitter.com/paubrazilis/statuses/941324790983479297" TargetMode="External"/><Relationship Id="rId931" Type="http://schemas.openxmlformats.org/officeDocument/2006/relationships/hyperlink" Target="http://pbs.twimg.com/profile_images/937408872373014528/Uo_6ONVy_normal.jpg" TargetMode="External"/><Relationship Id="rId1147" Type="http://schemas.openxmlformats.org/officeDocument/2006/relationships/hyperlink" Target="http://pbs.twimg.com/profile_images/939961794512281600/XltdNAL__normal.jpg" TargetMode="External"/><Relationship Id="rId1354" Type="http://schemas.openxmlformats.org/officeDocument/2006/relationships/hyperlink" Target="http://twitter.com/CAUCiudadano/statuses/939922441496940545" TargetMode="External"/><Relationship Id="rId1561" Type="http://schemas.openxmlformats.org/officeDocument/2006/relationships/hyperlink" Target="http://twitter.com/Muriel_Salinas/statuses/939513400345837569" TargetMode="External"/><Relationship Id="rId2405" Type="http://schemas.openxmlformats.org/officeDocument/2006/relationships/hyperlink" Target="http://pbs.twimg.com/profile_images/938995150126161925/TlL3arRO_normal.jpg" TargetMode="External"/><Relationship Id="rId2612" Type="http://schemas.openxmlformats.org/officeDocument/2006/relationships/hyperlink" Target="http://twitter.com/CaoBrasil/statuses/938032242219257856" TargetMode="External"/><Relationship Id="rId60" Type="http://schemas.openxmlformats.org/officeDocument/2006/relationships/hyperlink" Target="http://twitter.com/SergioBastidaP8/statuses/943072451327614976" TargetMode="External"/><Relationship Id="rId1007" Type="http://schemas.openxmlformats.org/officeDocument/2006/relationships/hyperlink" Target="http://pbs.twimg.com/profile_images/939089405649870848/PP1J5-k2_normal.jpg" TargetMode="External"/><Relationship Id="rId1214" Type="http://schemas.openxmlformats.org/officeDocument/2006/relationships/hyperlink" Target="http://twitter.com/olharesdoavesso/statuses/940242397547716609" TargetMode="External"/><Relationship Id="rId1421" Type="http://schemas.openxmlformats.org/officeDocument/2006/relationships/hyperlink" Target="http://pbs.twimg.com/profile_images/939045832988549121/0zhLmxOj_normal.jpg" TargetMode="External"/><Relationship Id="rId3179" Type="http://schemas.openxmlformats.org/officeDocument/2006/relationships/hyperlink" Target="http://pbs.twimg.com/profile_images/936263616680071169/DNU66GKE_normal.jpg" TargetMode="External"/><Relationship Id="rId2195" Type="http://schemas.openxmlformats.org/officeDocument/2006/relationships/hyperlink" Target="http://pbs.twimg.com/profile_images/670772588927426560/hOkJRkoe_normal.jpg" TargetMode="External"/><Relationship Id="rId3039" Type="http://schemas.openxmlformats.org/officeDocument/2006/relationships/hyperlink" Target="http://pbs.twimg.com/profile_images/574691782329569281/qU84pJ7R_normal.jpeg" TargetMode="External"/><Relationship Id="rId3246" Type="http://schemas.openxmlformats.org/officeDocument/2006/relationships/hyperlink" Target="http://twitter.com/MarianneSauvage/statuses/936876631548764160" TargetMode="External"/><Relationship Id="rId167" Type="http://schemas.openxmlformats.org/officeDocument/2006/relationships/hyperlink" Target="http://pbs.twimg.com/profile_images/713327563918196736/rrKytbVQ_normal.jpg" TargetMode="External"/><Relationship Id="rId374" Type="http://schemas.openxmlformats.org/officeDocument/2006/relationships/hyperlink" Target="http://twitter.com/mayerlynk/statuses/941850089093550081" TargetMode="External"/><Relationship Id="rId581" Type="http://schemas.openxmlformats.org/officeDocument/2006/relationships/hyperlink" Target="http://pbs.twimg.com/profile_images/940462754938400769/6MuzjEOn_normal.jpg" TargetMode="External"/><Relationship Id="rId2055" Type="http://schemas.openxmlformats.org/officeDocument/2006/relationships/hyperlink" Target="http://twitter.com/manihceycao20/statuses/938792210388209664" TargetMode="External"/><Relationship Id="rId2262" Type="http://schemas.openxmlformats.org/officeDocument/2006/relationships/hyperlink" Target="http://twitter.com/zaspiak/statuses/938464940377206785" TargetMode="External"/><Relationship Id="rId3106" Type="http://schemas.openxmlformats.org/officeDocument/2006/relationships/hyperlink" Target="http://pbs.twimg.com/profile_images/902104226041659393/7VGUWBYH_normal.jpg" TargetMode="External"/><Relationship Id="rId234" Type="http://schemas.openxmlformats.org/officeDocument/2006/relationships/hyperlink" Target="http://twitter.com/jonathan71b/statuses/942497160288964608" TargetMode="External"/><Relationship Id="rId441" Type="http://schemas.openxmlformats.org/officeDocument/2006/relationships/hyperlink" Target="http://pbs.twimg.com/profile_images/647927072451522560/Qq3UNZar_normal.jpg" TargetMode="External"/><Relationship Id="rId1071" Type="http://schemas.openxmlformats.org/officeDocument/2006/relationships/hyperlink" Target="http://pbs.twimg.com/profile_images/935608157447053314/9K84c_Qc_normal.jpg" TargetMode="External"/><Relationship Id="rId2122" Type="http://schemas.openxmlformats.org/officeDocument/2006/relationships/hyperlink" Target="http://twitter.com/agroargentina/statuses/938759907276476417" TargetMode="External"/><Relationship Id="rId301" Type="http://schemas.openxmlformats.org/officeDocument/2006/relationships/hyperlink" Target="http://pbs.twimg.com/profile_images/919651117792923648/fW6HYtmu_normal.jpg" TargetMode="External"/><Relationship Id="rId1888" Type="http://schemas.openxmlformats.org/officeDocument/2006/relationships/hyperlink" Target="http://pbs.twimg.com/profile_images/880351263745036288/AjsD2pLc_normal.jpg" TargetMode="External"/><Relationship Id="rId2939" Type="http://schemas.openxmlformats.org/officeDocument/2006/relationships/hyperlink" Target="http://pbs.twimg.com/profile_images/859567345517441028/hrgt5NUW_normal.jpg" TargetMode="External"/><Relationship Id="rId1748" Type="http://schemas.openxmlformats.org/officeDocument/2006/relationships/hyperlink" Target="http://pbs.twimg.com/profile_images/438717081924554753/UtMUyXil_normal.jpeg" TargetMode="External"/><Relationship Id="rId1955" Type="http://schemas.openxmlformats.org/officeDocument/2006/relationships/hyperlink" Target="http://twitter.com/LeandroSaudino/statuses/938901186840801281" TargetMode="External"/><Relationship Id="rId3170" Type="http://schemas.openxmlformats.org/officeDocument/2006/relationships/hyperlink" Target="http://twitter.com/joseyanks/statuses/936980633406070784" TargetMode="External"/><Relationship Id="rId1608" Type="http://schemas.openxmlformats.org/officeDocument/2006/relationships/hyperlink" Target="http://pbs.twimg.com/profile_images/589039260768083968/0YL6UhhI_normal.jpg" TargetMode="External"/><Relationship Id="rId1815" Type="http://schemas.openxmlformats.org/officeDocument/2006/relationships/hyperlink" Target="http://twitter.com/noelDuque/statuses/939168409220239361" TargetMode="External"/><Relationship Id="rId3030" Type="http://schemas.openxmlformats.org/officeDocument/2006/relationships/hyperlink" Target="http://twitter.com/CassiaVF/statuses/937283131245285376" TargetMode="External"/><Relationship Id="rId256" Type="http://schemas.openxmlformats.org/officeDocument/2006/relationships/hyperlink" Target="http://twitter.com/psimoneasp/statuses/942408605206269952" TargetMode="External"/><Relationship Id="rId463" Type="http://schemas.openxmlformats.org/officeDocument/2006/relationships/hyperlink" Target="http://pbs.twimg.com/profile_images/2940085844/5e5e65691b7564165721ddc1a3a331e7_normal.jpeg" TargetMode="External"/><Relationship Id="rId670" Type="http://schemas.openxmlformats.org/officeDocument/2006/relationships/hyperlink" Target="http://twitter.com/ruthtaco/statuses/941386084558221312" TargetMode="External"/><Relationship Id="rId1093" Type="http://schemas.openxmlformats.org/officeDocument/2006/relationships/hyperlink" Target="http://pbs.twimg.com/profile_images/919651117792923648/fW6HYtmu_normal.jpg" TargetMode="External"/><Relationship Id="rId2144" Type="http://schemas.openxmlformats.org/officeDocument/2006/relationships/hyperlink" Target="http://twitter.com/fer_ruffa/statuses/938739481766711296" TargetMode="External"/><Relationship Id="rId2351" Type="http://schemas.openxmlformats.org/officeDocument/2006/relationships/hyperlink" Target="http://pbs.twimg.com/profile_images/780916006092955648/Ag1dgmxf_normal.jpg" TargetMode="External"/><Relationship Id="rId2589" Type="http://schemas.openxmlformats.org/officeDocument/2006/relationships/hyperlink" Target="http://pbs.twimg.com/profile_images/922898974125772800/8oNMDXru_normal.jpg" TargetMode="External"/><Relationship Id="rId2796" Type="http://schemas.openxmlformats.org/officeDocument/2006/relationships/hyperlink" Target="http://twitter.com/Merykei/statuses/937670524242747392" TargetMode="External"/><Relationship Id="rId116" Type="http://schemas.openxmlformats.org/officeDocument/2006/relationships/hyperlink" Target="http://twitter.com/GregorioLorena/statuses/942855886787182592" TargetMode="External"/><Relationship Id="rId323" Type="http://schemas.openxmlformats.org/officeDocument/2006/relationships/hyperlink" Target="http://pbs.twimg.com/profile_images/919651117792923648/fW6HYtmu_normal.jpg" TargetMode="External"/><Relationship Id="rId530" Type="http://schemas.openxmlformats.org/officeDocument/2006/relationships/hyperlink" Target="http://twitter.com/esekudo035/statuses/941705939438186499" TargetMode="External"/><Relationship Id="rId768" Type="http://schemas.openxmlformats.org/officeDocument/2006/relationships/hyperlink" Target="http://twitter.com/evaaae/statuses/941283986780934145" TargetMode="External"/><Relationship Id="rId975" Type="http://schemas.openxmlformats.org/officeDocument/2006/relationships/hyperlink" Target="http://pbs.twimg.com/profile_images/909529632441094145/_2pHWlKa_normal.jpg" TargetMode="External"/><Relationship Id="rId1160" Type="http://schemas.openxmlformats.org/officeDocument/2006/relationships/hyperlink" Target="http://twitter.com/ChitoR2019/statuses/940344845373267976" TargetMode="External"/><Relationship Id="rId1398" Type="http://schemas.openxmlformats.org/officeDocument/2006/relationships/hyperlink" Target="http://twitter.com/PicotPhoto/statuses/939844417657233409" TargetMode="External"/><Relationship Id="rId2004" Type="http://schemas.openxmlformats.org/officeDocument/2006/relationships/hyperlink" Target="http://plus.google.com/+JaidanMaries" TargetMode="External"/><Relationship Id="rId2211" Type="http://schemas.openxmlformats.org/officeDocument/2006/relationships/hyperlink" Target="http://pbs.twimg.com/profile_images/893324225200738305/mj_GRB-e_normal.jpg" TargetMode="External"/><Relationship Id="rId2449" Type="http://schemas.openxmlformats.org/officeDocument/2006/relationships/hyperlink" Target="http://pbs.twimg.com/profile_images/903343858519498752/jx_-j4ud_normal.jpg" TargetMode="External"/><Relationship Id="rId2656" Type="http://schemas.openxmlformats.org/officeDocument/2006/relationships/hyperlink" Target="http://twitter.com/josesefinana/statuses/937860604630650880" TargetMode="External"/><Relationship Id="rId2863" Type="http://schemas.openxmlformats.org/officeDocument/2006/relationships/hyperlink" Target="http://pbs.twimg.com/profile_images/731600556699975682/pfvwNAJQ_normal.jpg" TargetMode="External"/><Relationship Id="rId628" Type="http://schemas.openxmlformats.org/officeDocument/2006/relationships/hyperlink" Target="http://twitter.com/katctv/statuses/941495809715163139" TargetMode="External"/><Relationship Id="rId835" Type="http://schemas.openxmlformats.org/officeDocument/2006/relationships/hyperlink" Target="http://pbs.twimg.com/profile_images/938910518399655936/lVNeTqo3_normal.jpg" TargetMode="External"/><Relationship Id="rId1258" Type="http://schemas.openxmlformats.org/officeDocument/2006/relationships/hyperlink" Target="http://twitter.com/Jabuticaba18/statuses/940181582035513344" TargetMode="External"/><Relationship Id="rId1465" Type="http://schemas.openxmlformats.org/officeDocument/2006/relationships/hyperlink" Target="http://twitter.com/elimparciales/statuses/939654330042535936" TargetMode="External"/><Relationship Id="rId1672" Type="http://schemas.openxmlformats.org/officeDocument/2006/relationships/hyperlink" Target="http://pbs.twimg.com/profile_images/935546223993397248/4tU50Lal_normal.jpg" TargetMode="External"/><Relationship Id="rId2309" Type="http://schemas.openxmlformats.org/officeDocument/2006/relationships/hyperlink" Target="http://pbs.twimg.com/profile_images/820535550004359168/lBvQ116P_normal.jpg" TargetMode="External"/><Relationship Id="rId2516" Type="http://schemas.openxmlformats.org/officeDocument/2006/relationships/hyperlink" Target="http://twitter.com/euowillian/statuses/938140929394962435" TargetMode="External"/><Relationship Id="rId2723" Type="http://schemas.openxmlformats.org/officeDocument/2006/relationships/hyperlink" Target="http://pbs.twimg.com/profile_images/718402221436715008/fGlm7-Fe_normal.jpg" TargetMode="External"/><Relationship Id="rId1020" Type="http://schemas.openxmlformats.org/officeDocument/2006/relationships/hyperlink" Target="http://twitter.com/jmacjohis/statuses/940617698211483648" TargetMode="External"/><Relationship Id="rId1118" Type="http://schemas.openxmlformats.org/officeDocument/2006/relationships/hyperlink" Target="http://twitter.com/CristPolit/statuses/940421060276752384" TargetMode="External"/><Relationship Id="rId1325" Type="http://schemas.openxmlformats.org/officeDocument/2006/relationships/hyperlink" Target="http://pbs.twimg.com/profile_images/779035802005364736/cLHWZNpV_normal.jpg" TargetMode="External"/><Relationship Id="rId1532" Type="http://schemas.openxmlformats.org/officeDocument/2006/relationships/hyperlink" Target="http://pbs.twimg.com/profile_images/824807853487714304/mBgxlZ2-_normal.jpg" TargetMode="External"/><Relationship Id="rId1977" Type="http://schemas.openxmlformats.org/officeDocument/2006/relationships/hyperlink" Target="http://pbs.twimg.com/profile_images/933300440028065792/GnmBkkpd_normal.jpg" TargetMode="External"/><Relationship Id="rId2930" Type="http://schemas.openxmlformats.org/officeDocument/2006/relationships/hyperlink" Target="http://twitter.com/yilary_campaz/statuses/937413093159731201" TargetMode="External"/><Relationship Id="rId902" Type="http://schemas.openxmlformats.org/officeDocument/2006/relationships/hyperlink" Target="http://twitter.com/fer_ruffa/statuses/940910539168985089" TargetMode="External"/><Relationship Id="rId1837" Type="http://schemas.openxmlformats.org/officeDocument/2006/relationships/hyperlink" Target="http://twitter.com/Laura_Menna/statuses/939113743874748422" TargetMode="External"/><Relationship Id="rId3192" Type="http://schemas.openxmlformats.org/officeDocument/2006/relationships/hyperlink" Target="http://twitter.com/essaboe/statuses/936946299257139200" TargetMode="External"/><Relationship Id="rId31" Type="http://schemas.openxmlformats.org/officeDocument/2006/relationships/hyperlink" Target="http://pbs.twimg.com/profile_images/626146937520160768/Lpf09HN9_normal.jpg" TargetMode="External"/><Relationship Id="rId2099" Type="http://schemas.openxmlformats.org/officeDocument/2006/relationships/hyperlink" Target="http://twitter.com/cosmicbrave/statuses/938769144148832257" TargetMode="External"/><Relationship Id="rId3052" Type="http://schemas.openxmlformats.org/officeDocument/2006/relationships/hyperlink" Target="http://twitter.com/jmctsoundsprd/statuses/937246500480016384" TargetMode="External"/><Relationship Id="rId180" Type="http://schemas.openxmlformats.org/officeDocument/2006/relationships/hyperlink" Target="http://twitter.com/asambleamajaras/statuses/942705125633724416" TargetMode="External"/><Relationship Id="rId278" Type="http://schemas.openxmlformats.org/officeDocument/2006/relationships/hyperlink" Target="http://twitter.com/alexguedes/statuses/942340547045445632" TargetMode="External"/><Relationship Id="rId1904" Type="http://schemas.openxmlformats.org/officeDocument/2006/relationships/hyperlink" Target="http://pbs.twimg.com/profile_images/894754418519756800/BD3k5Bbt_normal.jpg" TargetMode="External"/><Relationship Id="rId485" Type="http://schemas.openxmlformats.org/officeDocument/2006/relationships/hyperlink" Target="http://pbs.twimg.com/profile_images/926534055021092864/Ym8Pb-tW_normal.jpg" TargetMode="External"/><Relationship Id="rId692" Type="http://schemas.openxmlformats.org/officeDocument/2006/relationships/hyperlink" Target="http://twitter.com/VLADCARD8/statuses/941353600831442946" TargetMode="External"/><Relationship Id="rId2166" Type="http://schemas.openxmlformats.org/officeDocument/2006/relationships/hyperlink" Target="http://twitter.com/marjofrancis/statuses/938723518694543360" TargetMode="External"/><Relationship Id="rId2373" Type="http://schemas.openxmlformats.org/officeDocument/2006/relationships/hyperlink" Target="http://pbs.twimg.com/profile_images/923777438454288384/O_gg-Jur_normal.jpg" TargetMode="External"/><Relationship Id="rId2580" Type="http://schemas.openxmlformats.org/officeDocument/2006/relationships/hyperlink" Target="http://twitter.com/A_lives_usa/statuses/938062863490605057" TargetMode="External"/><Relationship Id="rId3217" Type="http://schemas.openxmlformats.org/officeDocument/2006/relationships/hyperlink" Target="http://pbs.twimg.com/profile_images/910221629577449472/Q8b0tHU8_normal.jpg" TargetMode="External"/><Relationship Id="rId138" Type="http://schemas.openxmlformats.org/officeDocument/2006/relationships/hyperlink" Target="http://twitter.com/nagibsalha/statuses/942799540129853441" TargetMode="External"/><Relationship Id="rId345" Type="http://schemas.openxmlformats.org/officeDocument/2006/relationships/hyperlink" Target="http://abs.twimg.com/sticky/default_profile_images/default_profile_normal.png" TargetMode="External"/><Relationship Id="rId552" Type="http://schemas.openxmlformats.org/officeDocument/2006/relationships/hyperlink" Target="http://twitter.com/LuchoRMCF80/statuses/941689777358888962" TargetMode="External"/><Relationship Id="rId997" Type="http://schemas.openxmlformats.org/officeDocument/2006/relationships/hyperlink" Target="http://pbs.twimg.com/profile_images/938889671064436736/N1GAHudW_normal.jpg" TargetMode="External"/><Relationship Id="rId1182" Type="http://schemas.openxmlformats.org/officeDocument/2006/relationships/hyperlink" Target="http://twitter.com/rockabillense/statuses/940278355814952960" TargetMode="External"/><Relationship Id="rId2026" Type="http://schemas.openxmlformats.org/officeDocument/2006/relationships/hyperlink" Target="http://pbs.twimg.com/profile_images/913776862974930944/r7uRpRhy_normal.jpg" TargetMode="External"/><Relationship Id="rId2233" Type="http://schemas.openxmlformats.org/officeDocument/2006/relationships/hyperlink" Target="http://pbs.twimg.com/profile_images/805901249166147585/4Bjgg48m_normal.jpg" TargetMode="External"/><Relationship Id="rId2440" Type="http://schemas.openxmlformats.org/officeDocument/2006/relationships/hyperlink" Target="http://twitter.com/MarcusRolphs/statuses/938188463962279940" TargetMode="External"/><Relationship Id="rId2678" Type="http://schemas.openxmlformats.org/officeDocument/2006/relationships/hyperlink" Target="http://twitter.com/A_lives_usa/statuses/937804763550363651" TargetMode="External"/><Relationship Id="rId2885" Type="http://schemas.openxmlformats.org/officeDocument/2006/relationships/hyperlink" Target="http://pbs.twimg.com/profile_images/870454862999322624/tAhCTi2U_normal.jpg" TargetMode="External"/><Relationship Id="rId205" Type="http://schemas.openxmlformats.org/officeDocument/2006/relationships/hyperlink" Target="http://pbs.twimg.com/profile_images/941402550477172736/x7anw7rC_normal.jpg" TargetMode="External"/><Relationship Id="rId412" Type="http://schemas.openxmlformats.org/officeDocument/2006/relationships/hyperlink" Target="http://twitter.com/LuizCBarreto77/statuses/941762263605751813" TargetMode="External"/><Relationship Id="rId857" Type="http://schemas.openxmlformats.org/officeDocument/2006/relationships/hyperlink" Target="http://pbs.twimg.com/profile_images/760260289308811264/zWwJaiPS_normal.jpg" TargetMode="External"/><Relationship Id="rId1042" Type="http://schemas.openxmlformats.org/officeDocument/2006/relationships/hyperlink" Target="http://twitter.com/michaelrobinson/statuses/940590615263399936" TargetMode="External"/><Relationship Id="rId1487" Type="http://schemas.openxmlformats.org/officeDocument/2006/relationships/hyperlink" Target="http://twitter.com/BlogLCU/statuses/939625726759849984" TargetMode="External"/><Relationship Id="rId1694" Type="http://schemas.openxmlformats.org/officeDocument/2006/relationships/hyperlink" Target="http://pbs.twimg.com/profile_images/938972544291532800/Rtba--8f_normal.jpg" TargetMode="External"/><Relationship Id="rId2300" Type="http://schemas.openxmlformats.org/officeDocument/2006/relationships/hyperlink" Target="http://twitter.com/cesarrezerr/statuses/938432818966822913" TargetMode="External"/><Relationship Id="rId2538" Type="http://schemas.openxmlformats.org/officeDocument/2006/relationships/hyperlink" Target="http://twitter.com/cbajo/statuses/938129672403025921" TargetMode="External"/><Relationship Id="rId2745" Type="http://schemas.openxmlformats.org/officeDocument/2006/relationships/hyperlink" Target="http://pbs.twimg.com/profile_images/769858395658747904/8mdS1cRR_normal.jpg" TargetMode="External"/><Relationship Id="rId2952" Type="http://schemas.openxmlformats.org/officeDocument/2006/relationships/hyperlink" Target="http://twitter.com/WSarai/statuses/937391740272726016" TargetMode="External"/><Relationship Id="rId717" Type="http://schemas.openxmlformats.org/officeDocument/2006/relationships/hyperlink" Target="http://pbs.twimg.com/profile_images/787058525956628480/qL35NkoM_normal.jpg" TargetMode="External"/><Relationship Id="rId924" Type="http://schemas.openxmlformats.org/officeDocument/2006/relationships/hyperlink" Target="http://twitter.com/dophin11/statuses/940852301606113280" TargetMode="External"/><Relationship Id="rId1347" Type="http://schemas.openxmlformats.org/officeDocument/2006/relationships/hyperlink" Target="http://pbs.twimg.com/profile_images/933734661691465728/4GgrsZY2_normal.jpg" TargetMode="External"/><Relationship Id="rId1554" Type="http://schemas.openxmlformats.org/officeDocument/2006/relationships/hyperlink" Target="http://pbs.twimg.com/profile_images/765938990323146752/mX4bvRFc_normal.png" TargetMode="External"/><Relationship Id="rId1761" Type="http://schemas.openxmlformats.org/officeDocument/2006/relationships/hyperlink" Target="http://twitter.com/A_lives_usa/statuses/939241707824173058" TargetMode="External"/><Relationship Id="rId1999" Type="http://schemas.openxmlformats.org/officeDocument/2006/relationships/hyperlink" Target="http://pbs.twimg.com/profile_images/939211332938862592/YaZWqgTU_normal.jpg" TargetMode="External"/><Relationship Id="rId2605" Type="http://schemas.openxmlformats.org/officeDocument/2006/relationships/hyperlink" Target="http://pbs.twimg.com/profile_images/448238976973828096/wr36FQAF_normal.jpeg" TargetMode="External"/><Relationship Id="rId2812" Type="http://schemas.openxmlformats.org/officeDocument/2006/relationships/hyperlink" Target="http://twitter.com/alexguedes/statuses/937613524632784896" TargetMode="External"/><Relationship Id="rId53" Type="http://schemas.openxmlformats.org/officeDocument/2006/relationships/hyperlink" Target="http://pbs.twimg.com/profile_images/909080342207836160/TnZQjL8g_normal.jpg" TargetMode="External"/><Relationship Id="rId1207" Type="http://schemas.openxmlformats.org/officeDocument/2006/relationships/hyperlink" Target="http://pbs.twimg.com/profile_images/865443386202968064/rH76__GN_normal.jpg" TargetMode="External"/><Relationship Id="rId1414" Type="http://schemas.openxmlformats.org/officeDocument/2006/relationships/hyperlink" Target="http://twitter.com/haurralde/statuses/939801758041362432" TargetMode="External"/><Relationship Id="rId1621" Type="http://schemas.openxmlformats.org/officeDocument/2006/relationships/hyperlink" Target="http://twitter.com/moncinq/statuses/939463596345643008" TargetMode="External"/><Relationship Id="rId1859" Type="http://schemas.openxmlformats.org/officeDocument/2006/relationships/hyperlink" Target="http://twitter.com/juicioalametro/statuses/939083868270940160" TargetMode="External"/><Relationship Id="rId3074" Type="http://schemas.openxmlformats.org/officeDocument/2006/relationships/hyperlink" Target="http://twitter.com/Elidra3/statuses/937143476499738624" TargetMode="External"/><Relationship Id="rId1719" Type="http://schemas.openxmlformats.org/officeDocument/2006/relationships/hyperlink" Target="http://twitter.com/_viccgarcia/statuses/939277956039536640" TargetMode="External"/><Relationship Id="rId1926" Type="http://schemas.openxmlformats.org/officeDocument/2006/relationships/hyperlink" Target="http://pbs.twimg.com/profile_images/869598695557353474/V3zi3Etf_normal.jpg" TargetMode="External"/><Relationship Id="rId3281" Type="http://schemas.openxmlformats.org/officeDocument/2006/relationships/hyperlink" Target="http://pbs.twimg.com/profile_images/480394564617129984/OTX2V28m_normal.jpeg" TargetMode="External"/><Relationship Id="rId2090" Type="http://schemas.openxmlformats.org/officeDocument/2006/relationships/hyperlink" Target="http://pbs.twimg.com/profile_images/726353478252122112/xU7DcSuD_normal.jpg" TargetMode="External"/><Relationship Id="rId2188" Type="http://schemas.openxmlformats.org/officeDocument/2006/relationships/hyperlink" Target="http://twitter.com/BlogLCU/statuses/938611543951986689" TargetMode="External"/><Relationship Id="rId2395" Type="http://schemas.openxmlformats.org/officeDocument/2006/relationships/hyperlink" Target="http://pbs.twimg.com/profile_images/939003516927877123/EtrFQkAH_normal.jpg" TargetMode="External"/><Relationship Id="rId3141" Type="http://schemas.openxmlformats.org/officeDocument/2006/relationships/hyperlink" Target="http://pbs.twimg.com/profile_images/917741359439769600/EF_7983u_normal.jpg" TargetMode="External"/><Relationship Id="rId3239" Type="http://schemas.openxmlformats.org/officeDocument/2006/relationships/hyperlink" Target="http://pbs.twimg.com/profile_images/732254843612631040/wCWd6qQz_normal.jpg" TargetMode="External"/><Relationship Id="rId367" Type="http://schemas.openxmlformats.org/officeDocument/2006/relationships/hyperlink" Target="http://pbs.twimg.com/profile_images/919282359912095745/E4Y8QwtC_normal.jpg" TargetMode="External"/><Relationship Id="rId574" Type="http://schemas.openxmlformats.org/officeDocument/2006/relationships/hyperlink" Target="http://twitter.com/feduambiental/statuses/941664096180686849" TargetMode="External"/><Relationship Id="rId2048" Type="http://schemas.openxmlformats.org/officeDocument/2006/relationships/hyperlink" Target="http://pbs.twimg.com/profile_images/829529352182362113/Y-IOsGuP_normal.jpg" TargetMode="External"/><Relationship Id="rId2255" Type="http://schemas.openxmlformats.org/officeDocument/2006/relationships/hyperlink" Target="http://pbs.twimg.com/profile_images/639159459927990273/QbkgAJA0_normal.jpg" TargetMode="External"/><Relationship Id="rId3001" Type="http://schemas.openxmlformats.org/officeDocument/2006/relationships/hyperlink" Target="http://pbs.twimg.com/profile_images/629781074793635840/u0iEhrK__normal.jpg" TargetMode="External"/><Relationship Id="rId227" Type="http://schemas.openxmlformats.org/officeDocument/2006/relationships/hyperlink" Target="http://pbs.twimg.com/profile_images/935254820939759616/fi-Rcz44_normal.jpg" TargetMode="External"/><Relationship Id="rId781" Type="http://schemas.openxmlformats.org/officeDocument/2006/relationships/hyperlink" Target="http://pbs.twimg.com/profile_images/680158208/asambleademajaras_logo_y_texto_normal.jpg" TargetMode="External"/><Relationship Id="rId879" Type="http://schemas.openxmlformats.org/officeDocument/2006/relationships/hyperlink" Target="http://pbs.twimg.com/profile_images/642172619563798528/Mtdjbahx_normal.jpg" TargetMode="External"/><Relationship Id="rId2462" Type="http://schemas.openxmlformats.org/officeDocument/2006/relationships/hyperlink" Target="http://twitter.com/siteclaudial/statuses/938172223059197952" TargetMode="External"/><Relationship Id="rId2767" Type="http://schemas.openxmlformats.org/officeDocument/2006/relationships/hyperlink" Target="http://pbs.twimg.com/profile_images/761408694932344832/zaCtXa-t_normal.jpg" TargetMode="External"/><Relationship Id="rId434" Type="http://schemas.openxmlformats.org/officeDocument/2006/relationships/hyperlink" Target="http://twitter.com/dieholhh99/statuses/941735181274279937" TargetMode="External"/><Relationship Id="rId641" Type="http://schemas.openxmlformats.org/officeDocument/2006/relationships/hyperlink" Target="http://pbs.twimg.com/profile_images/512406760296947712/3tI2EOud_normal.jpeg" TargetMode="External"/><Relationship Id="rId739" Type="http://schemas.openxmlformats.org/officeDocument/2006/relationships/hyperlink" Target="http://pbs.twimg.com/profile_images/931535951905673216/86Viz50M_normal.jpg" TargetMode="External"/><Relationship Id="rId1064" Type="http://schemas.openxmlformats.org/officeDocument/2006/relationships/hyperlink" Target="http://twitter.com/Pablosop/statuses/940540216472932352" TargetMode="External"/><Relationship Id="rId1271" Type="http://schemas.openxmlformats.org/officeDocument/2006/relationships/hyperlink" Target="http://pbs.twimg.com/profile_images/935451371561734144/-iCdF2qg_normal.jpg" TargetMode="External"/><Relationship Id="rId1369" Type="http://schemas.openxmlformats.org/officeDocument/2006/relationships/hyperlink" Target="http://pbs.twimg.com/profile_images/892891941150441474/t_iEE0gY_normal.jpg" TargetMode="External"/><Relationship Id="rId1576" Type="http://schemas.openxmlformats.org/officeDocument/2006/relationships/hyperlink" Target="http://pbs.twimg.com/profile_images/776098366493036544/FB-IvyWY_normal.jpg" TargetMode="External"/><Relationship Id="rId2115" Type="http://schemas.openxmlformats.org/officeDocument/2006/relationships/hyperlink" Target="http://pbs.twimg.com/profile_images/726353478252122112/xU7DcSuD_normal.jpg" TargetMode="External"/><Relationship Id="rId2322" Type="http://schemas.openxmlformats.org/officeDocument/2006/relationships/hyperlink" Target="http://twitter.com/aledumiranda/statuses/938402918050488320" TargetMode="External"/><Relationship Id="rId2974" Type="http://schemas.openxmlformats.org/officeDocument/2006/relationships/hyperlink" Target="http://twitter.com/RebocoCaido/statuses/937364724840325120" TargetMode="External"/><Relationship Id="rId501" Type="http://schemas.openxmlformats.org/officeDocument/2006/relationships/hyperlink" Target="http://pbs.twimg.com/profile_images/938921967259963392/IfIXbLKb_normal.jpg" TargetMode="External"/><Relationship Id="rId946" Type="http://schemas.openxmlformats.org/officeDocument/2006/relationships/hyperlink" Target="http://twitter.com/oivalfrj/statuses/940782367538667520" TargetMode="External"/><Relationship Id="rId1131" Type="http://schemas.openxmlformats.org/officeDocument/2006/relationships/hyperlink" Target="http://pbs.twimg.com/profile_images/771048447218769920/NGymUYJQ_normal.jpg" TargetMode="External"/><Relationship Id="rId1229" Type="http://schemas.openxmlformats.org/officeDocument/2006/relationships/hyperlink" Target="http://pbs.twimg.com/profile_images/726353478252122112/xU7DcSuD_normal.jpg" TargetMode="External"/><Relationship Id="rId1783" Type="http://schemas.openxmlformats.org/officeDocument/2006/relationships/hyperlink" Target="http://twitter.com/666sabri666/statuses/939222972983857152" TargetMode="External"/><Relationship Id="rId1990" Type="http://schemas.openxmlformats.org/officeDocument/2006/relationships/hyperlink" Target="http://twitter.com/jara_henar/statuses/938856271113080832" TargetMode="External"/><Relationship Id="rId2627" Type="http://schemas.openxmlformats.org/officeDocument/2006/relationships/hyperlink" Target="http://pbs.twimg.com/profile_images/2814840302/9b263c957cda392bfee85037e890f0b2_normal.jpeg" TargetMode="External"/><Relationship Id="rId2834" Type="http://schemas.openxmlformats.org/officeDocument/2006/relationships/hyperlink" Target="http://twitter.com/LcuLatam/statuses/937524383739981824" TargetMode="External"/><Relationship Id="rId75" Type="http://schemas.openxmlformats.org/officeDocument/2006/relationships/hyperlink" Target="http://pbs.twimg.com/profile_images/903490145638244353/mStZrF_t_normal.jpg" TargetMode="External"/><Relationship Id="rId806" Type="http://schemas.openxmlformats.org/officeDocument/2006/relationships/hyperlink" Target="http://twitter.com/luizantonio_it/statuses/941105058900561920" TargetMode="External"/><Relationship Id="rId1436" Type="http://schemas.openxmlformats.org/officeDocument/2006/relationships/hyperlink" Target="http://abs.twimg.com/sticky/default_profile_images/default_profile_normal.png" TargetMode="External"/><Relationship Id="rId1643" Type="http://schemas.openxmlformats.org/officeDocument/2006/relationships/hyperlink" Target="http://twitter.com/ocimake/statuses/939453453121806336" TargetMode="External"/><Relationship Id="rId1850" Type="http://schemas.openxmlformats.org/officeDocument/2006/relationships/hyperlink" Target="http://pbs.twimg.com/profile_images/555875771/Euuuu_normal.jpg" TargetMode="External"/><Relationship Id="rId2901" Type="http://schemas.openxmlformats.org/officeDocument/2006/relationships/hyperlink" Target="http://pbs.twimg.com/profile_images/859417385522143232/iRY_L0IS_normal.jpg" TargetMode="External"/><Relationship Id="rId3096" Type="http://schemas.openxmlformats.org/officeDocument/2006/relationships/hyperlink" Target="http://twitter.com/agudinoflores/statuses/937083221912715264" TargetMode="External"/><Relationship Id="rId1503" Type="http://schemas.openxmlformats.org/officeDocument/2006/relationships/hyperlink" Target="http://twitter.com/jl_nery16/statuses/939606836092854272" TargetMode="External"/><Relationship Id="rId1710" Type="http://schemas.openxmlformats.org/officeDocument/2006/relationships/hyperlink" Target="http://pbs.twimg.com/profile_images/722980296719773696/r1hjtDcH_normal.jpg" TargetMode="External"/><Relationship Id="rId1948" Type="http://schemas.openxmlformats.org/officeDocument/2006/relationships/hyperlink" Target="http://pbs.twimg.com/profile_images/378800000202703328/f591366c0fe8e2f6d1efdf18fec7bdb0_normal.jpeg" TargetMode="External"/><Relationship Id="rId3163" Type="http://schemas.openxmlformats.org/officeDocument/2006/relationships/hyperlink" Target="http://pbs.twimg.com/profile_images/814654946750697472/e8sIUe8W_normal.jpg" TargetMode="External"/><Relationship Id="rId291" Type="http://schemas.openxmlformats.org/officeDocument/2006/relationships/hyperlink" Target="http://pbs.twimg.com/profile_images/937486285412950016/GeN1y9Qm_normal.jpg" TargetMode="External"/><Relationship Id="rId1808" Type="http://schemas.openxmlformats.org/officeDocument/2006/relationships/hyperlink" Target="http://pbs.twimg.com/profile_images/378800000273376949/5cba629534e109a03c0862e891deaf38_normal.jpeg" TargetMode="External"/><Relationship Id="rId3023" Type="http://schemas.openxmlformats.org/officeDocument/2006/relationships/hyperlink" Target="http://pbs.twimg.com/profile_images/925695999233929216/OCY5jr00_normal.jpg" TargetMode="External"/><Relationship Id="rId151" Type="http://schemas.openxmlformats.org/officeDocument/2006/relationships/hyperlink" Target="http://abs.twimg.com/sticky/default_profile_images/default_profile_normal.png" TargetMode="External"/><Relationship Id="rId389" Type="http://schemas.openxmlformats.org/officeDocument/2006/relationships/hyperlink" Target="http://pbs.twimg.com/profile_images/927634828434034689/-HfbWQYc_normal.jpg" TargetMode="External"/><Relationship Id="rId596" Type="http://schemas.openxmlformats.org/officeDocument/2006/relationships/hyperlink" Target="http://twitter.com/geledes/statuses/941658852252143616" TargetMode="External"/><Relationship Id="rId2277" Type="http://schemas.openxmlformats.org/officeDocument/2006/relationships/hyperlink" Target="http://pbs.twimg.com/profile_images/1373129982/227198_213759535315152_100000433207443_782185_2916615_n_normal.jpg" TargetMode="External"/><Relationship Id="rId2484" Type="http://schemas.openxmlformats.org/officeDocument/2006/relationships/hyperlink" Target="http://twitter.com/grwyidols/statuses/938155240943247361" TargetMode="External"/><Relationship Id="rId2691" Type="http://schemas.openxmlformats.org/officeDocument/2006/relationships/hyperlink" Target="http://pbs.twimg.com/profile_images/938016682316128262/lwmrfyNC_normal.jpg" TargetMode="External"/><Relationship Id="rId3230" Type="http://schemas.openxmlformats.org/officeDocument/2006/relationships/hyperlink" Target="http://twitter.com/jessicadosrd/statuses/936906281356476417" TargetMode="External"/><Relationship Id="rId249" Type="http://schemas.openxmlformats.org/officeDocument/2006/relationships/hyperlink" Target="http://pbs.twimg.com/profile_images/667128780511682560/3dXg_Vzd_normal.jpg" TargetMode="External"/><Relationship Id="rId456" Type="http://schemas.openxmlformats.org/officeDocument/2006/relationships/hyperlink" Target="http://twitter.com/pokedavid012/statuses/941723497952264194" TargetMode="External"/><Relationship Id="rId663" Type="http://schemas.openxmlformats.org/officeDocument/2006/relationships/hyperlink" Target="http://pbs.twimg.com/profile_images/833875117759397888/-z7v38It_normal.jpg" TargetMode="External"/><Relationship Id="rId870" Type="http://schemas.openxmlformats.org/officeDocument/2006/relationships/hyperlink" Target="http://twitter.com/VaniaBlack5/statuses/940949034621120512" TargetMode="External"/><Relationship Id="rId1086" Type="http://schemas.openxmlformats.org/officeDocument/2006/relationships/hyperlink" Target="http://twitter.com/Red__Accion/statuses/940529656285065216" TargetMode="External"/><Relationship Id="rId1293" Type="http://schemas.openxmlformats.org/officeDocument/2006/relationships/hyperlink" Target="http://pbs.twimg.com/profile_images/878058883763384322/C29jV8Qn_normal.jpg" TargetMode="External"/><Relationship Id="rId2137" Type="http://schemas.openxmlformats.org/officeDocument/2006/relationships/hyperlink" Target="http://pbs.twimg.com/profile_images/909288325818744832/3pajgBYK_normal.jpg" TargetMode="External"/><Relationship Id="rId2344" Type="http://schemas.openxmlformats.org/officeDocument/2006/relationships/hyperlink" Target="http://twitter.com/revoltapreta/statuses/938380382256459776" TargetMode="External"/><Relationship Id="rId2551" Type="http://schemas.openxmlformats.org/officeDocument/2006/relationships/hyperlink" Target="http://pbs.twimg.com/profile_images/753655842738765824/rhdIS17A_normal.jpg" TargetMode="External"/><Relationship Id="rId2789" Type="http://schemas.openxmlformats.org/officeDocument/2006/relationships/hyperlink" Target="http://pbs.twimg.com/profile_images/911604576553455616/J0LsKOvu_normal.jpg" TargetMode="External"/><Relationship Id="rId2996" Type="http://schemas.openxmlformats.org/officeDocument/2006/relationships/hyperlink" Target="http://twitter.com/nomadadigital/statuses/937327641966850049" TargetMode="External"/><Relationship Id="rId109" Type="http://schemas.openxmlformats.org/officeDocument/2006/relationships/hyperlink" Target="http://pbs.twimg.com/profile_images/684398175667523584/QrN_xjOP_normal.jpg" TargetMode="External"/><Relationship Id="rId316" Type="http://schemas.openxmlformats.org/officeDocument/2006/relationships/hyperlink" Target="http://twitter.com/mrciurus/statuses/942036706542448641" TargetMode="External"/><Relationship Id="rId523" Type="http://schemas.openxmlformats.org/officeDocument/2006/relationships/hyperlink" Target="http://pbs.twimg.com/profile_images/938557248392929280/NCFFDKQ0_normal.jpg" TargetMode="External"/><Relationship Id="rId968" Type="http://schemas.openxmlformats.org/officeDocument/2006/relationships/hyperlink" Target="http://twitter.com/samyschwartz/statuses/940718016823734273" TargetMode="External"/><Relationship Id="rId1153" Type="http://schemas.openxmlformats.org/officeDocument/2006/relationships/hyperlink" Target="http://pbs.twimg.com/profile_images/940029656593457153/jHOsCfY4_normal.jpg" TargetMode="External"/><Relationship Id="rId1598" Type="http://schemas.openxmlformats.org/officeDocument/2006/relationships/hyperlink" Target="http://pbs.twimg.com/profile_images/739193102666203137/8_m9gDJ9_normal.jpg" TargetMode="External"/><Relationship Id="rId2204" Type="http://schemas.openxmlformats.org/officeDocument/2006/relationships/hyperlink" Target="http://twitter.com/fgallardoortiz/statuses/938558548488933376" TargetMode="External"/><Relationship Id="rId2649" Type="http://schemas.openxmlformats.org/officeDocument/2006/relationships/hyperlink" Target="http://pbs.twimg.com/profile_images/885164752099565568/LoICKxfg_normal.jpg" TargetMode="External"/><Relationship Id="rId2856" Type="http://schemas.openxmlformats.org/officeDocument/2006/relationships/hyperlink" Target="http://twitter.com/Tarcisio__2013/statuses/937477865406435329" TargetMode="External"/><Relationship Id="rId97" Type="http://schemas.openxmlformats.org/officeDocument/2006/relationships/hyperlink" Target="http://pbs.twimg.com/profile_images/938995150126161925/TlL3arRO_normal.jpg" TargetMode="External"/><Relationship Id="rId730" Type="http://schemas.openxmlformats.org/officeDocument/2006/relationships/hyperlink" Target="http://twitter.com/SorayaCarioca/statuses/941315599241826306" TargetMode="External"/><Relationship Id="rId828" Type="http://schemas.openxmlformats.org/officeDocument/2006/relationships/hyperlink" Target="http://twitter.com/BlogLCU/statuses/941047614660841473" TargetMode="External"/><Relationship Id="rId1013" Type="http://schemas.openxmlformats.org/officeDocument/2006/relationships/hyperlink" Target="http://pbs.twimg.com/profile_images/527992471158919168/YxqVnc8N_normal.jpeg" TargetMode="External"/><Relationship Id="rId1360" Type="http://schemas.openxmlformats.org/officeDocument/2006/relationships/hyperlink" Target="http://twitter.com/ybaraf/statuses/939896493271584773" TargetMode="External"/><Relationship Id="rId1458" Type="http://schemas.openxmlformats.org/officeDocument/2006/relationships/hyperlink" Target="http://pbs.twimg.com/profile_images/378800000635302233/6a2ce6383534480e154f85617e535383_normal.jpeg" TargetMode="External"/><Relationship Id="rId1665" Type="http://schemas.openxmlformats.org/officeDocument/2006/relationships/hyperlink" Target="http://twitter.com/cacalima/statuses/939367220240633856" TargetMode="External"/><Relationship Id="rId1872" Type="http://schemas.openxmlformats.org/officeDocument/2006/relationships/hyperlink" Target="http://pbs.twimg.com/profile_images/918208939828838400/zIcf5uj6_normal.jpg" TargetMode="External"/><Relationship Id="rId2411" Type="http://schemas.openxmlformats.org/officeDocument/2006/relationships/hyperlink" Target="http://pbs.twimg.com/profile_images/719923047566860288/O7viiH_R_normal.jpg" TargetMode="External"/><Relationship Id="rId2509" Type="http://schemas.openxmlformats.org/officeDocument/2006/relationships/hyperlink" Target="http://pbs.twimg.com/profile_images/940271527609503744/wHy_6L3p_normal.jpg" TargetMode="External"/><Relationship Id="rId2716" Type="http://schemas.openxmlformats.org/officeDocument/2006/relationships/hyperlink" Target="http://twitter.com/dandebolamaisum/statuses/937747125290655744" TargetMode="External"/><Relationship Id="rId1220" Type="http://schemas.openxmlformats.org/officeDocument/2006/relationships/hyperlink" Target="http://twitter.com/orchestraroja/statuses/940239834991472645" TargetMode="External"/><Relationship Id="rId1318" Type="http://schemas.openxmlformats.org/officeDocument/2006/relationships/hyperlink" Target="http://twitter.com/FministaCansada/statuses/939976520038100992" TargetMode="External"/><Relationship Id="rId1525" Type="http://schemas.openxmlformats.org/officeDocument/2006/relationships/hyperlink" Target="http://twitter.com/A_lives_usa/statuses/939581116226338816" TargetMode="External"/><Relationship Id="rId2923" Type="http://schemas.openxmlformats.org/officeDocument/2006/relationships/hyperlink" Target="http://pbs.twimg.com/profile_images/705861089590976512/OWrTlnPy_normal.jpg" TargetMode="External"/><Relationship Id="rId1732" Type="http://schemas.openxmlformats.org/officeDocument/2006/relationships/hyperlink" Target="http://pbs.twimg.com/profile_images/934979573967675392/Xko52yhm_normal.jpg" TargetMode="External"/><Relationship Id="rId3185" Type="http://schemas.openxmlformats.org/officeDocument/2006/relationships/hyperlink" Target="http://pbs.twimg.com/profile_images/489869858863976450/ac2oxFRr_normal.jpeg" TargetMode="External"/><Relationship Id="rId24" Type="http://schemas.openxmlformats.org/officeDocument/2006/relationships/hyperlink" Target="http://twitter.com/MARYAURE/statuses/943173874035974145" TargetMode="External"/><Relationship Id="rId2299" Type="http://schemas.openxmlformats.org/officeDocument/2006/relationships/hyperlink" Target="http://pbs.twimg.com/profile_images/894243438182490112/889o2E2u_normal.jpg" TargetMode="External"/><Relationship Id="rId3045" Type="http://schemas.openxmlformats.org/officeDocument/2006/relationships/hyperlink" Target="http://pbs.twimg.com/profile_images/805901249166147585/4Bjgg48m_normal.jpg" TargetMode="External"/><Relationship Id="rId3252" Type="http://schemas.openxmlformats.org/officeDocument/2006/relationships/hyperlink" Target="http://twitter.com/salgadoortega71/statuses/936869578944036865" TargetMode="External"/><Relationship Id="rId173" Type="http://schemas.openxmlformats.org/officeDocument/2006/relationships/hyperlink" Target="http://pbs.twimg.com/profile_images/906530306487975936/YwxDvDYa_normal.jpg" TargetMode="External"/><Relationship Id="rId380" Type="http://schemas.openxmlformats.org/officeDocument/2006/relationships/hyperlink" Target="http://twitter.com/cristohdezzzz/statuses/941842762193883137" TargetMode="External"/><Relationship Id="rId2061" Type="http://schemas.openxmlformats.org/officeDocument/2006/relationships/hyperlink" Target="http://twitter.com/InfoRacism/statuses/938788307344994305" TargetMode="External"/><Relationship Id="rId3112" Type="http://schemas.openxmlformats.org/officeDocument/2006/relationships/hyperlink" Target="http://pbs.twimg.com/profile_images/931313065521532928/y_kfI5zx_normal.jpg" TargetMode="External"/><Relationship Id="rId240" Type="http://schemas.openxmlformats.org/officeDocument/2006/relationships/hyperlink" Target="http://twitter.com/beautykueenn/statuses/942460562952413186" TargetMode="External"/><Relationship Id="rId478" Type="http://schemas.openxmlformats.org/officeDocument/2006/relationships/hyperlink" Target="http://twitter.com/Interm1t3nt3/statuses/941716579938652161" TargetMode="External"/><Relationship Id="rId685" Type="http://schemas.openxmlformats.org/officeDocument/2006/relationships/hyperlink" Target="http://pbs.twimg.com/profile_images/845208738747355136/sVK5QFJo_normal.jpg" TargetMode="External"/><Relationship Id="rId892" Type="http://schemas.openxmlformats.org/officeDocument/2006/relationships/hyperlink" Target="http://twitter.com/RNahuel_XXI/statuses/940914489293144065" TargetMode="External"/><Relationship Id="rId2159" Type="http://schemas.openxmlformats.org/officeDocument/2006/relationships/hyperlink" Target="http://pbs.twimg.com/profile_images/931611193990615042/frtvSiSh_normal.jpg" TargetMode="External"/><Relationship Id="rId2366" Type="http://schemas.openxmlformats.org/officeDocument/2006/relationships/hyperlink" Target="http://twitter.com/priscillacioly/statuses/938335361658433536" TargetMode="External"/><Relationship Id="rId2573" Type="http://schemas.openxmlformats.org/officeDocument/2006/relationships/hyperlink" Target="http://pbs.twimg.com/profile_images/782189379796303872/pwOfbAUP_normal.jpg" TargetMode="External"/><Relationship Id="rId2780" Type="http://schemas.openxmlformats.org/officeDocument/2006/relationships/hyperlink" Target="http://twitter.com/alejandran45/statuses/937677643293560837" TargetMode="External"/><Relationship Id="rId100" Type="http://schemas.openxmlformats.org/officeDocument/2006/relationships/hyperlink" Target="http://twitter.com/AztecaAmerica/statuses/942936332732682246" TargetMode="External"/><Relationship Id="rId338" Type="http://schemas.openxmlformats.org/officeDocument/2006/relationships/hyperlink" Target="http://twitter.com/alexguedes/statuses/941992065336053760" TargetMode="External"/><Relationship Id="rId545" Type="http://schemas.openxmlformats.org/officeDocument/2006/relationships/hyperlink" Target="http://pbs.twimg.com/profile_images/2717984475/5eed7b5f920e7e1c69b34c331bee483f_normal.jpeg" TargetMode="External"/><Relationship Id="rId752" Type="http://schemas.openxmlformats.org/officeDocument/2006/relationships/hyperlink" Target="http://twitter.com/geledes/statuses/941297586585128960" TargetMode="External"/><Relationship Id="rId1175" Type="http://schemas.openxmlformats.org/officeDocument/2006/relationships/hyperlink" Target="http://pbs.twimg.com/profile_images/867802986201968640/Q_1yIOoz_normal.jpg" TargetMode="External"/><Relationship Id="rId1382" Type="http://schemas.openxmlformats.org/officeDocument/2006/relationships/hyperlink" Target="http://twitter.com/metalmetalmeta1/statuses/939871844118736896" TargetMode="External"/><Relationship Id="rId2019" Type="http://schemas.openxmlformats.org/officeDocument/2006/relationships/hyperlink" Target="http://twitter.com/Uveerreg/statuses/938819175556046850" TargetMode="External"/><Relationship Id="rId2226" Type="http://schemas.openxmlformats.org/officeDocument/2006/relationships/hyperlink" Target="http://twitter.com/adrianacarr/statuses/938532640298295296" TargetMode="External"/><Relationship Id="rId2433" Type="http://schemas.openxmlformats.org/officeDocument/2006/relationships/hyperlink" Target="http://pbs.twimg.com/profile_images/934101921367035904/7mTheXEp_normal.jpg" TargetMode="External"/><Relationship Id="rId2640" Type="http://schemas.openxmlformats.org/officeDocument/2006/relationships/hyperlink" Target="http://twitter.com/freshuptv_tv/statuses/937979757660196864" TargetMode="External"/><Relationship Id="rId2878" Type="http://schemas.openxmlformats.org/officeDocument/2006/relationships/hyperlink" Target="http://twitter.com/jpssantana/statuses/937461451681419264" TargetMode="External"/><Relationship Id="rId405" Type="http://schemas.openxmlformats.org/officeDocument/2006/relationships/hyperlink" Target="http://pbs.twimg.com/profile_images/876240898497052672/Jy8IW51s_normal.jpg" TargetMode="External"/><Relationship Id="rId612" Type="http://schemas.openxmlformats.org/officeDocument/2006/relationships/hyperlink" Target="http://twitter.com/gipsolidarioa/statuses/941582422482804736" TargetMode="External"/><Relationship Id="rId1035" Type="http://schemas.openxmlformats.org/officeDocument/2006/relationships/hyperlink" Target="http://pbs.twimg.com/profile_images/3581291643/b8ead1df328350d6d80da55d75d3e987_normal.jpeg" TargetMode="External"/><Relationship Id="rId1242" Type="http://schemas.openxmlformats.org/officeDocument/2006/relationships/hyperlink" Target="http://twitter.com/jonathan71b/statuses/940208327564263424" TargetMode="External"/><Relationship Id="rId1687" Type="http://schemas.openxmlformats.org/officeDocument/2006/relationships/hyperlink" Target="http://twitter.com/locoxelrojoweb/statuses/939324996631089157" TargetMode="External"/><Relationship Id="rId1894" Type="http://schemas.openxmlformats.org/officeDocument/2006/relationships/hyperlink" Target="http://pbs.twimg.com/profile_images/933126733276106752/x5PzA-on_normal.jpg" TargetMode="External"/><Relationship Id="rId2500" Type="http://schemas.openxmlformats.org/officeDocument/2006/relationships/hyperlink" Target="http://twitter.com/guinsano/statuses/938145309619867648" TargetMode="External"/><Relationship Id="rId2738" Type="http://schemas.openxmlformats.org/officeDocument/2006/relationships/hyperlink" Target="http://twitter.com/Soniagrolla/statuses/937714036451565568" TargetMode="External"/><Relationship Id="rId2945" Type="http://schemas.openxmlformats.org/officeDocument/2006/relationships/hyperlink" Target="http://pbs.twimg.com/profile_images/3550966830/7b4f86abc446f2cc0b0d4362db572c67_normal.jpeg" TargetMode="External"/><Relationship Id="rId917" Type="http://schemas.openxmlformats.org/officeDocument/2006/relationships/hyperlink" Target="http://pbs.twimg.com/profile_images/913560426541195266/G0huqJC2_normal.jpg" TargetMode="External"/><Relationship Id="rId1102" Type="http://schemas.openxmlformats.org/officeDocument/2006/relationships/hyperlink" Target="http://twitter.com/SomosLCU/statuses/940478877599784961" TargetMode="External"/><Relationship Id="rId1547" Type="http://schemas.openxmlformats.org/officeDocument/2006/relationships/hyperlink" Target="http://twitter.com/araacafro/statuses/939528056238149632" TargetMode="External"/><Relationship Id="rId1754" Type="http://schemas.openxmlformats.org/officeDocument/2006/relationships/hyperlink" Target="http://pbs.twimg.com/profile_images/501106575009140737/K5ucn3Dv_normal.jpeg" TargetMode="External"/><Relationship Id="rId1961" Type="http://schemas.openxmlformats.org/officeDocument/2006/relationships/hyperlink" Target="http://twitter.com/BessyGPrado31/statuses/938885508633112577" TargetMode="External"/><Relationship Id="rId2805" Type="http://schemas.openxmlformats.org/officeDocument/2006/relationships/hyperlink" Target="http://pbs.twimg.com/profile_images/2775782465/aaa9ad7dfc86470aac84ac0e928aebbe_normal.jpeg" TargetMode="External"/><Relationship Id="rId46" Type="http://schemas.openxmlformats.org/officeDocument/2006/relationships/hyperlink" Target="http://twitter.com/careonsafety/statuses/943110121030332416" TargetMode="External"/><Relationship Id="rId1407" Type="http://schemas.openxmlformats.org/officeDocument/2006/relationships/hyperlink" Target="http://pbs.twimg.com/profile_images/738645434743304192/eqZSV-tb_normal.jpg" TargetMode="External"/><Relationship Id="rId1614" Type="http://schemas.openxmlformats.org/officeDocument/2006/relationships/hyperlink" Target="http://pbs.twimg.com/profile_images/905585889342054400/OSUbTr7X_normal.jpg" TargetMode="External"/><Relationship Id="rId1821" Type="http://schemas.openxmlformats.org/officeDocument/2006/relationships/hyperlink" Target="http://twitter.com/R_Schoenbauer/statuses/939137704184504321" TargetMode="External"/><Relationship Id="rId3067" Type="http://schemas.openxmlformats.org/officeDocument/2006/relationships/hyperlink" Target="http://pbs.twimg.com/profile_images/926977872752979968/9ttKtt2p_normal.jpg" TargetMode="External"/><Relationship Id="rId3274" Type="http://schemas.openxmlformats.org/officeDocument/2006/relationships/hyperlink" Target="http://twitter.com/EdithGonzalezMx/statuses/936854014896906240" TargetMode="External"/><Relationship Id="rId195" Type="http://schemas.openxmlformats.org/officeDocument/2006/relationships/hyperlink" Target="http://pbs.twimg.com/profile_images/652548185160704000/prt4krK8_normal.jpg" TargetMode="External"/><Relationship Id="rId1919" Type="http://schemas.openxmlformats.org/officeDocument/2006/relationships/hyperlink" Target="http://twitter.com/InfoRacism/statuses/938997112431247361" TargetMode="External"/><Relationship Id="rId2083" Type="http://schemas.openxmlformats.org/officeDocument/2006/relationships/hyperlink" Target="http://twitter.com/idmaisempresa/statuses/938773843484790784" TargetMode="External"/><Relationship Id="rId2290" Type="http://schemas.openxmlformats.org/officeDocument/2006/relationships/hyperlink" Target="http://twitter.com/futbolecuador/statuses/938442561869438976" TargetMode="External"/><Relationship Id="rId2388" Type="http://schemas.openxmlformats.org/officeDocument/2006/relationships/hyperlink" Target="http://twitter.com/sandrytaruz/statuses/938262158713999362" TargetMode="External"/><Relationship Id="rId2595" Type="http://schemas.openxmlformats.org/officeDocument/2006/relationships/hyperlink" Target="http://pbs.twimg.com/profile_images/939874976026505221/vJ4tTnD7_normal.jpg" TargetMode="External"/><Relationship Id="rId3134" Type="http://schemas.openxmlformats.org/officeDocument/2006/relationships/hyperlink" Target="http://twitter.com/RAMONCORIAT/statuses/937002533008105472" TargetMode="External"/><Relationship Id="rId262" Type="http://schemas.openxmlformats.org/officeDocument/2006/relationships/hyperlink" Target="http://twitter.com/ballooneando/statuses/942383672417816576" TargetMode="External"/><Relationship Id="rId567" Type="http://schemas.openxmlformats.org/officeDocument/2006/relationships/hyperlink" Target="http://pbs.twimg.com/profile_images/549133704400875520/cW6RpYO6_normal.jpeg" TargetMode="External"/><Relationship Id="rId1197" Type="http://schemas.openxmlformats.org/officeDocument/2006/relationships/hyperlink" Target="http://pbs.twimg.com/profile_images/726353478252122112/xU7DcSuD_normal.jpg" TargetMode="External"/><Relationship Id="rId2150" Type="http://schemas.openxmlformats.org/officeDocument/2006/relationships/hyperlink" Target="http://twitter.com/coopfmlibre/statuses/938735693899198465" TargetMode="External"/><Relationship Id="rId2248" Type="http://schemas.openxmlformats.org/officeDocument/2006/relationships/hyperlink" Target="http://twitter.com/altaWeu/statuses/938499274719014912" TargetMode="External"/><Relationship Id="rId3201" Type="http://schemas.openxmlformats.org/officeDocument/2006/relationships/hyperlink" Target="http://pbs.twimg.com/profile_images/597579013536796672/_-55eQqe_normal.jpg" TargetMode="External"/><Relationship Id="rId122" Type="http://schemas.openxmlformats.org/officeDocument/2006/relationships/hyperlink" Target="http://twitter.com/solcaiarg92/statuses/942842829772029952" TargetMode="External"/><Relationship Id="rId774" Type="http://schemas.openxmlformats.org/officeDocument/2006/relationships/hyperlink" Target="http://twitter.com/Varondelis/statuses/941274397733728257" TargetMode="External"/><Relationship Id="rId981" Type="http://schemas.openxmlformats.org/officeDocument/2006/relationships/hyperlink" Target="http://pbs.twimg.com/profile_images/860900851002507266/f3JagG98_normal.jpg" TargetMode="External"/><Relationship Id="rId1057" Type="http://schemas.openxmlformats.org/officeDocument/2006/relationships/hyperlink" Target="http://pbs.twimg.com/profile_images/935664219281817600/j9c7C4I9_normal.jpg" TargetMode="External"/><Relationship Id="rId2010" Type="http://schemas.openxmlformats.org/officeDocument/2006/relationships/hyperlink" Target="http://pbs.twimg.com/profile_images/739193102666203137/8_m9gDJ9_normal.jpg" TargetMode="External"/><Relationship Id="rId2455" Type="http://schemas.openxmlformats.org/officeDocument/2006/relationships/hyperlink" Target="http://pbs.twimg.com/profile_images/933482538819047425/XbOD_jFI_normal.jpg" TargetMode="External"/><Relationship Id="rId2662" Type="http://schemas.openxmlformats.org/officeDocument/2006/relationships/hyperlink" Target="http://twitter.com/carlao_fcp/statuses/937833178294837248" TargetMode="External"/><Relationship Id="rId427" Type="http://schemas.openxmlformats.org/officeDocument/2006/relationships/hyperlink" Target="http://pbs.twimg.com/profile_images/3581291643/b8ead1df328350d6d80da55d75d3e987_normal.jpeg" TargetMode="External"/><Relationship Id="rId634" Type="http://schemas.openxmlformats.org/officeDocument/2006/relationships/hyperlink" Target="http://twitter.com/jonathan71b/statuses/941477967347310592" TargetMode="External"/><Relationship Id="rId841" Type="http://schemas.openxmlformats.org/officeDocument/2006/relationships/hyperlink" Target="http://pbs.twimg.com/profile_images/847540615701307392/p6ro0M10_normal.jpg" TargetMode="External"/><Relationship Id="rId1264" Type="http://schemas.openxmlformats.org/officeDocument/2006/relationships/hyperlink" Target="http://twitter.com/guidorezende/statuses/940169438317436929" TargetMode="External"/><Relationship Id="rId1471" Type="http://schemas.openxmlformats.org/officeDocument/2006/relationships/hyperlink" Target="http://twitter.com/RiceRcaR07/statuses/939643358502440961" TargetMode="External"/><Relationship Id="rId1569" Type="http://schemas.openxmlformats.org/officeDocument/2006/relationships/hyperlink" Target="http://twitter.com/Support_ROSE/statuses/939506077275774976" TargetMode="External"/><Relationship Id="rId2108" Type="http://schemas.openxmlformats.org/officeDocument/2006/relationships/hyperlink" Target="http://twitter.com/orbita_politica/statuses/938767583628709888" TargetMode="External"/><Relationship Id="rId2315" Type="http://schemas.openxmlformats.org/officeDocument/2006/relationships/hyperlink" Target="http://pbs.twimg.com/profile_images/938734871878385666/uECHU9lY_normal.jpg" TargetMode="External"/><Relationship Id="rId2522" Type="http://schemas.openxmlformats.org/officeDocument/2006/relationships/hyperlink" Target="http://twitter.com/Blessed_Cl/statuses/938140382650650624" TargetMode="External"/><Relationship Id="rId2967" Type="http://schemas.openxmlformats.org/officeDocument/2006/relationships/hyperlink" Target="http://pbs.twimg.com/profile_images/835322877884923904/EtGX5RkT_normal.jpg" TargetMode="External"/><Relationship Id="rId701" Type="http://schemas.openxmlformats.org/officeDocument/2006/relationships/hyperlink" Target="http://pbs.twimg.com/profile_images/940714297017208832/BxjQwr8C_normal.jpg" TargetMode="External"/><Relationship Id="rId939" Type="http://schemas.openxmlformats.org/officeDocument/2006/relationships/hyperlink" Target="http://pbs.twimg.com/profile_images/939673021429805056/v5j9v50q_normal.jpg" TargetMode="External"/><Relationship Id="rId1124" Type="http://schemas.openxmlformats.org/officeDocument/2006/relationships/hyperlink" Target="http://twitter.com/ADRIANO18111974/statuses/940413507262140416" TargetMode="External"/><Relationship Id="rId1331" Type="http://schemas.openxmlformats.org/officeDocument/2006/relationships/hyperlink" Target="http://pbs.twimg.com/profile_images/931150621989842944/-Vsw0HIV_normal.jpg" TargetMode="External"/><Relationship Id="rId1776" Type="http://schemas.openxmlformats.org/officeDocument/2006/relationships/hyperlink" Target="http://pbs.twimg.com/profile_images/903410828296237056/_pbJrqD8_normal.jpg" TargetMode="External"/><Relationship Id="rId1983" Type="http://schemas.openxmlformats.org/officeDocument/2006/relationships/hyperlink" Target="http://pbs.twimg.com/profile_images/859417385522143232/iRY_L0IS_normal.jpg" TargetMode="External"/><Relationship Id="rId2827" Type="http://schemas.openxmlformats.org/officeDocument/2006/relationships/hyperlink" Target="http://pbs.twimg.com/profile_images/882601656956985344/xpY-pPYh_normal.jpg" TargetMode="External"/><Relationship Id="rId68" Type="http://schemas.openxmlformats.org/officeDocument/2006/relationships/hyperlink" Target="http://twitter.com/rosefem1/statuses/943035341644103680" TargetMode="External"/><Relationship Id="rId1429" Type="http://schemas.openxmlformats.org/officeDocument/2006/relationships/hyperlink" Target="http://pbs.twimg.com/profile_images/925838712570646528/Uhc5qBSu_normal.jpg" TargetMode="External"/><Relationship Id="rId1636" Type="http://schemas.openxmlformats.org/officeDocument/2006/relationships/hyperlink" Target="http://pbs.twimg.com/profile_images/2271606272/xu4wfzxq45452xnceq08_normal.jpeg" TargetMode="External"/><Relationship Id="rId1843" Type="http://schemas.openxmlformats.org/officeDocument/2006/relationships/hyperlink" Target="http://twitter.com/NewsTaroba/statuses/939103969762336769" TargetMode="External"/><Relationship Id="rId3089" Type="http://schemas.openxmlformats.org/officeDocument/2006/relationships/hyperlink" Target="http://pbs.twimg.com/profile_images/923196341781782531/3WKSPl3t_normal.jpg" TargetMode="External"/><Relationship Id="rId3296" Type="http://schemas.openxmlformats.org/officeDocument/2006/relationships/hyperlink" Target="http://twitter.com/marcelobarros12/statuses/936760375730757632" TargetMode="External"/><Relationship Id="rId1703" Type="http://schemas.openxmlformats.org/officeDocument/2006/relationships/hyperlink" Target="http://twitter.com/veiagaga/statuses/939290829453131777" TargetMode="External"/><Relationship Id="rId1910" Type="http://schemas.openxmlformats.org/officeDocument/2006/relationships/hyperlink" Target="http://pbs.twimg.com/profile_images/789982607178014720/MUkA7gUS_normal.jpg" TargetMode="External"/><Relationship Id="rId3156" Type="http://schemas.openxmlformats.org/officeDocument/2006/relationships/hyperlink" Target="http://twitter.com/recklessrulz_/statuses/936982614820433921" TargetMode="External"/><Relationship Id="rId284" Type="http://schemas.openxmlformats.org/officeDocument/2006/relationships/hyperlink" Target="http://twitter.com/fernandokrammer/statuses/942206862300274689" TargetMode="External"/><Relationship Id="rId491" Type="http://schemas.openxmlformats.org/officeDocument/2006/relationships/hyperlink" Target="http://pbs.twimg.com/profile_images/939952253749821440/96b4Bv7W_normal.jpg" TargetMode="External"/><Relationship Id="rId2172" Type="http://schemas.openxmlformats.org/officeDocument/2006/relationships/hyperlink" Target="http://twitter.com/jinakidi/statuses/938701851087769600" TargetMode="External"/><Relationship Id="rId3016" Type="http://schemas.openxmlformats.org/officeDocument/2006/relationships/hyperlink" Target="http://twitter.com/geledes/statuses/937305561380646912" TargetMode="External"/><Relationship Id="rId3223" Type="http://schemas.openxmlformats.org/officeDocument/2006/relationships/hyperlink" Target="http://pbs.twimg.com/profile_images/817713176850657280/eAm1m0Qz_normal.jpg" TargetMode="External"/><Relationship Id="rId144" Type="http://schemas.openxmlformats.org/officeDocument/2006/relationships/hyperlink" Target="http://twitter.com/Thaaystranha/statuses/942781545923915776" TargetMode="External"/><Relationship Id="rId589" Type="http://schemas.openxmlformats.org/officeDocument/2006/relationships/hyperlink" Target="http://pbs.twimg.com/profile_images/936153501058699264/sj_nS3pH_normal.jpg" TargetMode="External"/><Relationship Id="rId796" Type="http://schemas.openxmlformats.org/officeDocument/2006/relationships/hyperlink" Target="http://twitter.com/dosisdedose/statuses/941160915524780032" TargetMode="External"/><Relationship Id="rId2477" Type="http://schemas.openxmlformats.org/officeDocument/2006/relationships/hyperlink" Target="http://pbs.twimg.com/profile_images/658127828823752704/rHpg3QzJ_normal.jpg" TargetMode="External"/><Relationship Id="rId2684" Type="http://schemas.openxmlformats.org/officeDocument/2006/relationships/hyperlink" Target="http://twitter.com/InfoRacism/statuses/937795499066904576" TargetMode="External"/><Relationship Id="rId351" Type="http://schemas.openxmlformats.org/officeDocument/2006/relationships/hyperlink" Target="http://pbs.twimg.com/profile_images/934850646104305664/HrRokRW4_normal.jpg" TargetMode="External"/><Relationship Id="rId449" Type="http://schemas.openxmlformats.org/officeDocument/2006/relationships/hyperlink" Target="http://pbs.twimg.com/profile_images/2692389252/c5e7c3ea6759a4728ca65bb40279f2d9_normal.png" TargetMode="External"/><Relationship Id="rId656" Type="http://schemas.openxmlformats.org/officeDocument/2006/relationships/hyperlink" Target="http://twitter.com/AndresMierNBK/statuses/941455289106214913" TargetMode="External"/><Relationship Id="rId863" Type="http://schemas.openxmlformats.org/officeDocument/2006/relationships/hyperlink" Target="http://pbs.twimg.com/profile_images/941100657146322944/FadHRu-R_normal.jpg" TargetMode="External"/><Relationship Id="rId1079" Type="http://schemas.openxmlformats.org/officeDocument/2006/relationships/hyperlink" Target="http://pbs.twimg.com/profile_images/787058525956628480/qL35NkoM_normal.jpg" TargetMode="External"/><Relationship Id="rId1286" Type="http://schemas.openxmlformats.org/officeDocument/2006/relationships/hyperlink" Target="http://twitter.com/LcuLatam/statuses/940043473981399040" TargetMode="External"/><Relationship Id="rId1493" Type="http://schemas.openxmlformats.org/officeDocument/2006/relationships/hyperlink" Target="http://twitter.com/belgestousegaux/statuses/939623758712770560" TargetMode="External"/><Relationship Id="rId2032" Type="http://schemas.openxmlformats.org/officeDocument/2006/relationships/hyperlink" Target="http://pbs.twimg.com/profile_images/1446927937/image_normal.jpg" TargetMode="External"/><Relationship Id="rId2337" Type="http://schemas.openxmlformats.org/officeDocument/2006/relationships/hyperlink" Target="http://pbs.twimg.com/profile_images/925657207512944640/jTpmEGX9_normal.jpg" TargetMode="External"/><Relationship Id="rId2544" Type="http://schemas.openxmlformats.org/officeDocument/2006/relationships/hyperlink" Target="http://twitter.com/solemgemeos/statuses/938119565208440835" TargetMode="External"/><Relationship Id="rId2891" Type="http://schemas.openxmlformats.org/officeDocument/2006/relationships/hyperlink" Target="http://pbs.twimg.com/profile_images/826200531228094464/mdWPYC-a_normal.jpg" TargetMode="External"/><Relationship Id="rId2989" Type="http://schemas.openxmlformats.org/officeDocument/2006/relationships/hyperlink" Target="http://pbs.twimg.com/profile_images/937455165627621382/-E5GVf4p_normal.jpg" TargetMode="External"/><Relationship Id="rId211" Type="http://schemas.openxmlformats.org/officeDocument/2006/relationships/hyperlink" Target="http://pbs.twimg.com/profile_images/930584215372156929/tdQbrvRt_normal.jpg" TargetMode="External"/><Relationship Id="rId309" Type="http://schemas.openxmlformats.org/officeDocument/2006/relationships/hyperlink" Target="http://pbs.twimg.com/profile_images/926067452110409729/NarMk8cy_normal.jpg" TargetMode="External"/><Relationship Id="rId516" Type="http://schemas.openxmlformats.org/officeDocument/2006/relationships/hyperlink" Target="http://twitter.com/EsterlinCooper/statuses/941707568556191744" TargetMode="External"/><Relationship Id="rId1146" Type="http://schemas.openxmlformats.org/officeDocument/2006/relationships/hyperlink" Target="http://twitter.com/CrisConceicao87/statuses/940385364254035968" TargetMode="External"/><Relationship Id="rId1798" Type="http://schemas.openxmlformats.org/officeDocument/2006/relationships/hyperlink" Target="http://pbs.twimg.com/profile_images/857341747495657472/pvwx9yQH_normal.jpg" TargetMode="External"/><Relationship Id="rId2751" Type="http://schemas.openxmlformats.org/officeDocument/2006/relationships/hyperlink" Target="http://pbs.twimg.com/profile_images/751846995053117440/7w8cBFtg_normal.jpg" TargetMode="External"/><Relationship Id="rId2849" Type="http://schemas.openxmlformats.org/officeDocument/2006/relationships/hyperlink" Target="http://pbs.twimg.com/profile_images/858883666075930624/lF6lu9Eq_normal.jpg" TargetMode="External"/><Relationship Id="rId723" Type="http://schemas.openxmlformats.org/officeDocument/2006/relationships/hyperlink" Target="http://pbs.twimg.com/profile_images/760260289308811264/zWwJaiPS_normal.jpg" TargetMode="External"/><Relationship Id="rId930" Type="http://schemas.openxmlformats.org/officeDocument/2006/relationships/hyperlink" Target="http://twitter.com/_granjer0/statuses/940822843360718848" TargetMode="External"/><Relationship Id="rId1006" Type="http://schemas.openxmlformats.org/officeDocument/2006/relationships/hyperlink" Target="http://twitter.com/HildaGNews/statuses/940663999691218944" TargetMode="External"/><Relationship Id="rId1353" Type="http://schemas.openxmlformats.org/officeDocument/2006/relationships/hyperlink" Target="http://pbs.twimg.com/profile_images/872103354717138945/R1rqufHA_normal.jpg" TargetMode="External"/><Relationship Id="rId1560" Type="http://schemas.openxmlformats.org/officeDocument/2006/relationships/hyperlink" Target="http://pbs.twimg.com/profile_images/863967259567550464/f2n_v6Xk_normal.jpg" TargetMode="External"/><Relationship Id="rId1658" Type="http://schemas.openxmlformats.org/officeDocument/2006/relationships/hyperlink" Target="http://pbs.twimg.com/profile_images/1316195555/melillaaaaa_normal.jpg" TargetMode="External"/><Relationship Id="rId1865" Type="http://schemas.openxmlformats.org/officeDocument/2006/relationships/hyperlink" Target="http://twitter.com/CienciaxPueblo/statuses/939082383751548934" TargetMode="External"/><Relationship Id="rId2404" Type="http://schemas.openxmlformats.org/officeDocument/2006/relationships/hyperlink" Target="http://twitter.com/roelferreira/statuses/938227626254139393" TargetMode="External"/><Relationship Id="rId2611" Type="http://schemas.openxmlformats.org/officeDocument/2006/relationships/hyperlink" Target="http://pbs.twimg.com/profile_images/648989949040193537/cpXU3-_x_normal.jpg" TargetMode="External"/><Relationship Id="rId2709" Type="http://schemas.openxmlformats.org/officeDocument/2006/relationships/hyperlink" Target="http://pbs.twimg.com/profile_images/636023760974385152/H0QEFsBO_normal.jpg" TargetMode="External"/><Relationship Id="rId1213" Type="http://schemas.openxmlformats.org/officeDocument/2006/relationships/hyperlink" Target="http://pbs.twimg.com/profile_images/3581291643/b8ead1df328350d6d80da55d75d3e987_normal.jpeg" TargetMode="External"/><Relationship Id="rId1420" Type="http://schemas.openxmlformats.org/officeDocument/2006/relationships/hyperlink" Target="http://twitter.com/bob10957/statuses/939788797134409728" TargetMode="External"/><Relationship Id="rId1518" Type="http://schemas.openxmlformats.org/officeDocument/2006/relationships/hyperlink" Target="http://pbs.twimg.com/profile_images/908516776849412096/3kk6KYX-_normal.jpg" TargetMode="External"/><Relationship Id="rId2916" Type="http://schemas.openxmlformats.org/officeDocument/2006/relationships/hyperlink" Target="http://twitter.com/MFernandaBojor1/statuses/937423315081289728" TargetMode="External"/><Relationship Id="rId3080" Type="http://schemas.openxmlformats.org/officeDocument/2006/relationships/hyperlink" Target="http://twitter.com/SomosLCU/statuses/937140599823663104" TargetMode="External"/><Relationship Id="rId1725" Type="http://schemas.openxmlformats.org/officeDocument/2006/relationships/hyperlink" Target="http://twitter.com/IberoamericaSoc/statuses/939276694011203584" TargetMode="External"/><Relationship Id="rId1932" Type="http://schemas.openxmlformats.org/officeDocument/2006/relationships/hyperlink" Target="http://pbs.twimg.com/profile_images/915717664714215424/-GqvdAAc_normal.jpg" TargetMode="External"/><Relationship Id="rId3178" Type="http://schemas.openxmlformats.org/officeDocument/2006/relationships/hyperlink" Target="http://twitter.com/Nsimalen/statuses/936975550752739329" TargetMode="External"/><Relationship Id="rId17" Type="http://schemas.openxmlformats.org/officeDocument/2006/relationships/hyperlink" Target="http://pbs.twimg.com/profile_images/639765413946126336/Q1iiiLHJ_normal.jpg" TargetMode="External"/><Relationship Id="rId2194" Type="http://schemas.openxmlformats.org/officeDocument/2006/relationships/hyperlink" Target="http://twitter.com/MemoMorillo/statuses/938594253785194497" TargetMode="External"/><Relationship Id="rId3038" Type="http://schemas.openxmlformats.org/officeDocument/2006/relationships/hyperlink" Target="http://twitter.com/JavierALCOBER/statuses/937264452772290563" TargetMode="External"/><Relationship Id="rId3245" Type="http://schemas.openxmlformats.org/officeDocument/2006/relationships/hyperlink" Target="http://pbs.twimg.com/profile_images/528533673709432832/tqCyYtre_normal.jpeg" TargetMode="External"/><Relationship Id="rId166" Type="http://schemas.openxmlformats.org/officeDocument/2006/relationships/hyperlink" Target="http://twitter.com/rubiacnmarques/statuses/942742168376152064" TargetMode="External"/><Relationship Id="rId373" Type="http://schemas.openxmlformats.org/officeDocument/2006/relationships/hyperlink" Target="http://pbs.twimg.com/profile_images/878134432175185920/UiOIqoJQ_normal.jpg" TargetMode="External"/><Relationship Id="rId580" Type="http://schemas.openxmlformats.org/officeDocument/2006/relationships/hyperlink" Target="http://twitter.com/R_thay97/statuses/941659935368245248" TargetMode="External"/><Relationship Id="rId2054" Type="http://schemas.openxmlformats.org/officeDocument/2006/relationships/hyperlink" Target="http://abs.twimg.com/sticky/default_profile_images/default_profile_normal.png" TargetMode="External"/><Relationship Id="rId2261" Type="http://schemas.openxmlformats.org/officeDocument/2006/relationships/hyperlink" Target="http://pbs.twimg.com/profile_images/3339824170/0fa025ee03ea23ccdc8e63a3803352f9_normal.jpeg" TargetMode="External"/><Relationship Id="rId2499" Type="http://schemas.openxmlformats.org/officeDocument/2006/relationships/hyperlink" Target="http://pbs.twimg.com/profile_images/887133513778176000/nacLKmb6_normal.jpg" TargetMode="External"/><Relationship Id="rId3105" Type="http://schemas.openxmlformats.org/officeDocument/2006/relationships/hyperlink" Target="http://twitter.com/perosigovivo/statuses/937056055393169413" TargetMode="External"/><Relationship Id="rId1" Type="http://schemas.openxmlformats.org/officeDocument/2006/relationships/hyperlink" Target="http://pbs.twimg.com/profile_images/792505859939139584/tgMNBMsh_normal.jpg" TargetMode="External"/><Relationship Id="rId233" Type="http://schemas.openxmlformats.org/officeDocument/2006/relationships/hyperlink" Target="http://pbs.twimg.com/profile_images/859417385522143232/iRY_L0IS_normal.jpg" TargetMode="External"/><Relationship Id="rId440" Type="http://schemas.openxmlformats.org/officeDocument/2006/relationships/hyperlink" Target="http://twitter.com/mariolobato/statuses/941732855029338113" TargetMode="External"/><Relationship Id="rId678" Type="http://schemas.openxmlformats.org/officeDocument/2006/relationships/hyperlink" Target="http://twitter.com/cesceddy/statuses/941376004240695297" TargetMode="External"/><Relationship Id="rId885" Type="http://schemas.openxmlformats.org/officeDocument/2006/relationships/hyperlink" Target="http://pbs.twimg.com/profile_images/723300340280504320/6YATwPvA_normal.jpg" TargetMode="External"/><Relationship Id="rId1070" Type="http://schemas.openxmlformats.org/officeDocument/2006/relationships/hyperlink" Target="http://twitter.com/ginniasa/statuses/940538958441861120" TargetMode="External"/><Relationship Id="rId2121" Type="http://schemas.openxmlformats.org/officeDocument/2006/relationships/hyperlink" Target="http://pbs.twimg.com/profile_images/2771293142/a68ca89a5abe3769252d4c3f794502cf_normal.png" TargetMode="External"/><Relationship Id="rId2359" Type="http://schemas.openxmlformats.org/officeDocument/2006/relationships/hyperlink" Target="http://pbs.twimg.com/profile_images/378800000488723937/68918c1d1033e17be0440a23bd5b78fc_normal.jpeg" TargetMode="External"/><Relationship Id="rId2566" Type="http://schemas.openxmlformats.org/officeDocument/2006/relationships/hyperlink" Target="http://twitter.com/WHO_QUEM/statuses/938076568710197248" TargetMode="External"/><Relationship Id="rId2773" Type="http://schemas.openxmlformats.org/officeDocument/2006/relationships/hyperlink" Target="http://pbs.twimg.com/profile_images/834209015571894272/5FFxXPyv_normal.jpg" TargetMode="External"/><Relationship Id="rId2980" Type="http://schemas.openxmlformats.org/officeDocument/2006/relationships/hyperlink" Target="http://twitter.com/BlogLCU/statuses/937350856902660096" TargetMode="External"/><Relationship Id="rId300" Type="http://schemas.openxmlformats.org/officeDocument/2006/relationships/hyperlink" Target="http://twitter.com/Dallasartorius0/statuses/942077994771910657" TargetMode="External"/><Relationship Id="rId538" Type="http://schemas.openxmlformats.org/officeDocument/2006/relationships/hyperlink" Target="http://twitter.com/marquenhus/statuses/941696917582512128" TargetMode="External"/><Relationship Id="rId745" Type="http://schemas.openxmlformats.org/officeDocument/2006/relationships/hyperlink" Target="http://pbs.twimg.com/profile_images/919653223564238855/iYEJTRiQ_normal.jpg" TargetMode="External"/><Relationship Id="rId952" Type="http://schemas.openxmlformats.org/officeDocument/2006/relationships/hyperlink" Target="http://twitter.com/Zitoki/statuses/940778671027171329" TargetMode="External"/><Relationship Id="rId1168" Type="http://schemas.openxmlformats.org/officeDocument/2006/relationships/hyperlink" Target="http://twitter.com/xandaodalapa/statuses/940307775887986689" TargetMode="External"/><Relationship Id="rId1375" Type="http://schemas.openxmlformats.org/officeDocument/2006/relationships/hyperlink" Target="http://pbs.twimg.com/profile_images/763453954961215488/NuUA5C1S_normal.jpg" TargetMode="External"/><Relationship Id="rId1582" Type="http://schemas.openxmlformats.org/officeDocument/2006/relationships/hyperlink" Target="http://pbs.twimg.com/profile_images/428885689/eu_normal.jpg" TargetMode="External"/><Relationship Id="rId2219" Type="http://schemas.openxmlformats.org/officeDocument/2006/relationships/hyperlink" Target="http://pbs.twimg.com/profile_images/875728288563515392/uVEi6TNs_normal.jpg" TargetMode="External"/><Relationship Id="rId2426" Type="http://schemas.openxmlformats.org/officeDocument/2006/relationships/hyperlink" Target="http://twitter.com/milkclleitte/statuses/938198805631131648" TargetMode="External"/><Relationship Id="rId2633" Type="http://schemas.openxmlformats.org/officeDocument/2006/relationships/hyperlink" Target="http://pbs.twimg.com/profile_images/583890849630683136/H-ym1QFi_normal.jpg" TargetMode="External"/><Relationship Id="rId81" Type="http://schemas.openxmlformats.org/officeDocument/2006/relationships/hyperlink" Target="http://pbs.twimg.com/profile_images/936494587761385472/4QRLIAtv_normal.jpg" TargetMode="External"/><Relationship Id="rId605" Type="http://schemas.openxmlformats.org/officeDocument/2006/relationships/hyperlink" Target="http://pbs.twimg.com/profile_images/385971149/15022009026_normal.jpg" TargetMode="External"/><Relationship Id="rId812" Type="http://schemas.openxmlformats.org/officeDocument/2006/relationships/hyperlink" Target="http://twitter.com/francohenrique/statuses/941081012792123392" TargetMode="External"/><Relationship Id="rId1028" Type="http://schemas.openxmlformats.org/officeDocument/2006/relationships/hyperlink" Target="http://twitter.com/Dalmo1969/statuses/940611890396434432" TargetMode="External"/><Relationship Id="rId1235" Type="http://schemas.openxmlformats.org/officeDocument/2006/relationships/hyperlink" Target="http://pbs.twimg.com/profile_images/936642909889286145/pO6IGrgx_normal.jpg" TargetMode="External"/><Relationship Id="rId1442" Type="http://schemas.openxmlformats.org/officeDocument/2006/relationships/hyperlink" Target="http://pbs.twimg.com/profile_images/899001789919494145/7qhipZlc_normal.jpg" TargetMode="External"/><Relationship Id="rId1887" Type="http://schemas.openxmlformats.org/officeDocument/2006/relationships/hyperlink" Target="http://twitter.com/OtraEsquizo/statuses/939070032784642049" TargetMode="External"/><Relationship Id="rId2840" Type="http://schemas.openxmlformats.org/officeDocument/2006/relationships/hyperlink" Target="http://twitter.com/Almir220573/statuses/937495223051186176" TargetMode="External"/><Relationship Id="rId2938" Type="http://schemas.openxmlformats.org/officeDocument/2006/relationships/hyperlink" Target="http://twitter.com/QCrusellas/statuses/937406999112937472" TargetMode="External"/><Relationship Id="rId1302" Type="http://schemas.openxmlformats.org/officeDocument/2006/relationships/hyperlink" Target="http://twitter.com/delrosario1955/statuses/939987531814367234" TargetMode="External"/><Relationship Id="rId1747" Type="http://schemas.openxmlformats.org/officeDocument/2006/relationships/hyperlink" Target="http://twitter.com/fc08308/statuses/939265671220944898" TargetMode="External"/><Relationship Id="rId1954" Type="http://schemas.openxmlformats.org/officeDocument/2006/relationships/hyperlink" Target="http://pbs.twimg.com/profile_images/897414304668012546/WkNfxPM2_normal.jpg" TargetMode="External"/><Relationship Id="rId2700" Type="http://schemas.openxmlformats.org/officeDocument/2006/relationships/hyperlink" Target="http://twitter.com/luisjuantp/statuses/937784251541606401" TargetMode="External"/><Relationship Id="rId39" Type="http://schemas.openxmlformats.org/officeDocument/2006/relationships/hyperlink" Target="http://pbs.twimg.com/profile_images/864962333419986945/TqRNN36z_normal.jpg" TargetMode="External"/><Relationship Id="rId1607" Type="http://schemas.openxmlformats.org/officeDocument/2006/relationships/hyperlink" Target="http://twitter.com/AbelDadoFaleiro/statuses/939470419979055104" TargetMode="External"/><Relationship Id="rId1814" Type="http://schemas.openxmlformats.org/officeDocument/2006/relationships/hyperlink" Target="http://pbs.twimg.com/profile_images/454705636157030400/Jk86bLJZ_normal.jpeg" TargetMode="External"/><Relationship Id="rId3267" Type="http://schemas.openxmlformats.org/officeDocument/2006/relationships/hyperlink" Target="http://pbs.twimg.com/profile_images/878839049418571777/6AxWyqBZ_normal.jpg" TargetMode="External"/><Relationship Id="rId188" Type="http://schemas.openxmlformats.org/officeDocument/2006/relationships/hyperlink" Target="http://twitter.com/CREMalaga/statuses/942674438570553345" TargetMode="External"/><Relationship Id="rId395" Type="http://schemas.openxmlformats.org/officeDocument/2006/relationships/hyperlink" Target="http://pbs.twimg.com/profile_images/931483625656389632/UQGr4vqE_normal.jpg" TargetMode="External"/><Relationship Id="rId2076" Type="http://schemas.openxmlformats.org/officeDocument/2006/relationships/hyperlink" Target="http://pbs.twimg.com/profile_images/859086300053417984/WTq1FeD-_normal.jpg" TargetMode="External"/><Relationship Id="rId2283" Type="http://schemas.openxmlformats.org/officeDocument/2006/relationships/hyperlink" Target="http://pbs.twimg.com/profile_images/765164666473644033/antLXsan_normal.jpg" TargetMode="External"/><Relationship Id="rId2490" Type="http://schemas.openxmlformats.org/officeDocument/2006/relationships/hyperlink" Target="http://twitter.com/philipeluiz0/statuses/938151738883936256" TargetMode="External"/><Relationship Id="rId2588" Type="http://schemas.openxmlformats.org/officeDocument/2006/relationships/hyperlink" Target="http://twitter.com/RNMA_Arg/statuses/938060660637945856" TargetMode="External"/><Relationship Id="rId3127" Type="http://schemas.openxmlformats.org/officeDocument/2006/relationships/hyperlink" Target="http://pbs.twimg.com/profile_images/821487027241840643/0eEkP7Cp_normal.jpg" TargetMode="External"/><Relationship Id="rId255" Type="http://schemas.openxmlformats.org/officeDocument/2006/relationships/hyperlink" Target="http://pbs.twimg.com/profile_images/804060299619749888/8D-YSvMV_normal.jpg" TargetMode="External"/><Relationship Id="rId462" Type="http://schemas.openxmlformats.org/officeDocument/2006/relationships/hyperlink" Target="http://twitter.com/huertaff/statuses/941722575683686401" TargetMode="External"/><Relationship Id="rId1092" Type="http://schemas.openxmlformats.org/officeDocument/2006/relationships/hyperlink" Target="http://twitter.com/CaosSinFin2/statuses/940502012860485632" TargetMode="External"/><Relationship Id="rId1397" Type="http://schemas.openxmlformats.org/officeDocument/2006/relationships/hyperlink" Target="http://pbs.twimg.com/profile_images/939442762017050624/PrGfT2hY_normal.jpg" TargetMode="External"/><Relationship Id="rId2143" Type="http://schemas.openxmlformats.org/officeDocument/2006/relationships/hyperlink" Target="http://pbs.twimg.com/profile_images/787058525956628480/qL35NkoM_normal.jpg" TargetMode="External"/><Relationship Id="rId2350" Type="http://schemas.openxmlformats.org/officeDocument/2006/relationships/hyperlink" Target="http://twitter.com/BlogLCU/statuses/938367446133637120" TargetMode="External"/><Relationship Id="rId2795" Type="http://schemas.openxmlformats.org/officeDocument/2006/relationships/hyperlink" Target="http://pbs.twimg.com/profile_images/936259632103817217/zc_kk5fF_normal.jpg" TargetMode="External"/><Relationship Id="rId115" Type="http://schemas.openxmlformats.org/officeDocument/2006/relationships/hyperlink" Target="http://pbs.twimg.com/profile_images/918233997238571009/R9tzUjeL_normal.jpg" TargetMode="External"/><Relationship Id="rId322" Type="http://schemas.openxmlformats.org/officeDocument/2006/relationships/hyperlink" Target="http://twitter.com/CARLEARA/statuses/942030093756588033" TargetMode="External"/><Relationship Id="rId767" Type="http://schemas.openxmlformats.org/officeDocument/2006/relationships/hyperlink" Target="http://pbs.twimg.com/profile_images/2430243141/auzbb1idtha2v3kc6os5_normal.jpeg" TargetMode="External"/><Relationship Id="rId974" Type="http://schemas.openxmlformats.org/officeDocument/2006/relationships/hyperlink" Target="http://twitter.com/MaribelRodasM1/statuses/940713731746607104" TargetMode="External"/><Relationship Id="rId2003" Type="http://schemas.openxmlformats.org/officeDocument/2006/relationships/hyperlink" Target="http://pbs.twimg.com/profile_images/925838712570646528/Uhc5qBSu_normal.jpg" TargetMode="External"/><Relationship Id="rId2210" Type="http://schemas.openxmlformats.org/officeDocument/2006/relationships/hyperlink" Target="http://twitter.com/MstQuilmes/statuses/938555710513795072" TargetMode="External"/><Relationship Id="rId2448" Type="http://schemas.openxmlformats.org/officeDocument/2006/relationships/hyperlink" Target="http://twitter.com/IvonneCamposR/statuses/938180386022150144" TargetMode="External"/><Relationship Id="rId2655" Type="http://schemas.openxmlformats.org/officeDocument/2006/relationships/hyperlink" Target="http://pbs.twimg.com/profile_images/936821031511060480/weR2_i3U_normal.jpg" TargetMode="External"/><Relationship Id="rId2862" Type="http://schemas.openxmlformats.org/officeDocument/2006/relationships/hyperlink" Target="http://twitter.com/margarethgoes/statuses/937471219317821440" TargetMode="External"/><Relationship Id="rId627" Type="http://schemas.openxmlformats.org/officeDocument/2006/relationships/hyperlink" Target="http://pbs.twimg.com/profile_images/3430383834/9b0415d737c4c03d4a3f72af6009b4f4_normal.jpeg" TargetMode="External"/><Relationship Id="rId834" Type="http://schemas.openxmlformats.org/officeDocument/2006/relationships/hyperlink" Target="http://twitter.com/sampagirlny/statuses/941019501784682496" TargetMode="External"/><Relationship Id="rId1257" Type="http://schemas.openxmlformats.org/officeDocument/2006/relationships/hyperlink" Target="http://pbs.twimg.com/profile_images/938037835659083777/cp9khlI2_normal.jpg" TargetMode="External"/><Relationship Id="rId1464" Type="http://schemas.openxmlformats.org/officeDocument/2006/relationships/hyperlink" Target="http://pbs.twimg.com/profile_images/903537627214827521/-pC-h5wB_normal.jpg" TargetMode="External"/><Relationship Id="rId1671" Type="http://schemas.openxmlformats.org/officeDocument/2006/relationships/hyperlink" Target="http://twitter.com/AlaniRosa/statuses/939347123971096578" TargetMode="External"/><Relationship Id="rId2308" Type="http://schemas.openxmlformats.org/officeDocument/2006/relationships/hyperlink" Target="http://twitter.com/Zurdo_Bohemio/statuses/938431640610754561" TargetMode="External"/><Relationship Id="rId2515" Type="http://schemas.openxmlformats.org/officeDocument/2006/relationships/hyperlink" Target="http://pbs.twimg.com/profile_images/937714006130905088/gc8U6oar_normal.jpg" TargetMode="External"/><Relationship Id="rId2722" Type="http://schemas.openxmlformats.org/officeDocument/2006/relationships/hyperlink" Target="http://twitter.com/ramiaschannel/statuses/937731683952025600" TargetMode="External"/><Relationship Id="rId901" Type="http://schemas.openxmlformats.org/officeDocument/2006/relationships/hyperlink" Target="http://pbs.twimg.com/profile_images/787058525956628480/qL35NkoM_normal.jpg" TargetMode="External"/><Relationship Id="rId1117" Type="http://schemas.openxmlformats.org/officeDocument/2006/relationships/hyperlink" Target="http://pbs.twimg.com/profile_images/1135744939/cruz_normal.jpg" TargetMode="External"/><Relationship Id="rId1324" Type="http://schemas.openxmlformats.org/officeDocument/2006/relationships/hyperlink" Target="http://twitter.com/jonathan71b/statuses/939964208992669696" TargetMode="External"/><Relationship Id="rId1531" Type="http://schemas.openxmlformats.org/officeDocument/2006/relationships/hyperlink" Target="http://twitter.com/antro_netgrafia/statuses/939570962290397185" TargetMode="External"/><Relationship Id="rId1769" Type="http://schemas.openxmlformats.org/officeDocument/2006/relationships/hyperlink" Target="http://twitter.com/nachin1075/statuses/939237349581606917" TargetMode="External"/><Relationship Id="rId1976" Type="http://schemas.openxmlformats.org/officeDocument/2006/relationships/hyperlink" Target="http://twitter.com/EdivaniaFs/statuses/938862957718630401" TargetMode="External"/><Relationship Id="rId3191" Type="http://schemas.openxmlformats.org/officeDocument/2006/relationships/hyperlink" Target="http://pbs.twimg.com/profile_images/932649026402635776/SXsDlJUu_normal.jpg" TargetMode="External"/><Relationship Id="rId30" Type="http://schemas.openxmlformats.org/officeDocument/2006/relationships/hyperlink" Target="http://twitter.com/elmostrador/statuses/943172893894172673" TargetMode="External"/><Relationship Id="rId1629" Type="http://schemas.openxmlformats.org/officeDocument/2006/relationships/hyperlink" Target="http://twitter.com/Souza_Cleo72/statuses/939460615260852225" TargetMode="External"/><Relationship Id="rId1836" Type="http://schemas.openxmlformats.org/officeDocument/2006/relationships/hyperlink" Target="http://pbs.twimg.com/profile_images/717259432032215041/98iKwJhd_normal.jpg" TargetMode="External"/><Relationship Id="rId3289" Type="http://schemas.openxmlformats.org/officeDocument/2006/relationships/hyperlink" Target="http://pbs.twimg.com/profile_images/909496894602317824/8DG6XJon_normal.jpg" TargetMode="External"/><Relationship Id="rId1903" Type="http://schemas.openxmlformats.org/officeDocument/2006/relationships/hyperlink" Target="http://twitter.com/AkinAssis/statuses/939022364062269441" TargetMode="External"/><Relationship Id="rId2098" Type="http://schemas.openxmlformats.org/officeDocument/2006/relationships/hyperlink" Target="http://pbs.twimg.com/profile_images/937102818535792640/AVME_2OI_normal.jpg" TargetMode="External"/><Relationship Id="rId3051" Type="http://schemas.openxmlformats.org/officeDocument/2006/relationships/hyperlink" Target="http://pbs.twimg.com/profile_images/926170320737841152/elRuKqkK_normal.jpg" TargetMode="External"/><Relationship Id="rId3149" Type="http://schemas.openxmlformats.org/officeDocument/2006/relationships/hyperlink" Target="http://pbs.twimg.com/profile_images/928402906411388928/4uJOMb_W_normal.jpg" TargetMode="External"/><Relationship Id="rId277" Type="http://schemas.openxmlformats.org/officeDocument/2006/relationships/hyperlink" Target="http://pbs.twimg.com/profile_images/465902870504538113/6QCpmXBP_normal.jpeg" TargetMode="External"/><Relationship Id="rId484" Type="http://schemas.openxmlformats.org/officeDocument/2006/relationships/hyperlink" Target="http://twitter.com/EstrellaNoa/statuses/941714394060292096" TargetMode="External"/><Relationship Id="rId2165" Type="http://schemas.openxmlformats.org/officeDocument/2006/relationships/hyperlink" Target="http://pbs.twimg.com/profile_images/460434866421497856/bNIaSQ4V_normal.png" TargetMode="External"/><Relationship Id="rId3009" Type="http://schemas.openxmlformats.org/officeDocument/2006/relationships/hyperlink" Target="http://pbs.twimg.com/profile_images/726353478252122112/xU7DcSuD_normal.jpg" TargetMode="External"/><Relationship Id="rId3216" Type="http://schemas.openxmlformats.org/officeDocument/2006/relationships/hyperlink" Target="http://twitter.com/HernanCopla/statuses/936925510134915072" TargetMode="External"/><Relationship Id="rId137" Type="http://schemas.openxmlformats.org/officeDocument/2006/relationships/hyperlink" Target="http://pbs.twimg.com/profile_images/923942820762865665/IOVAbDoI_normal.jpg" TargetMode="External"/><Relationship Id="rId344" Type="http://schemas.openxmlformats.org/officeDocument/2006/relationships/hyperlink" Target="http://twitter.com/vincentcnc/statuses/941978644142051328" TargetMode="External"/><Relationship Id="rId691" Type="http://schemas.openxmlformats.org/officeDocument/2006/relationships/hyperlink" Target="http://pbs.twimg.com/profile_images/639097368244260864/tVONmzK__normal.jpg" TargetMode="External"/><Relationship Id="rId789" Type="http://schemas.openxmlformats.org/officeDocument/2006/relationships/hyperlink" Target="http://pbs.twimg.com/profile_images/774497696132505600/YAP7zHIC_normal.jpg" TargetMode="External"/><Relationship Id="rId996" Type="http://schemas.openxmlformats.org/officeDocument/2006/relationships/hyperlink" Target="http://twitter.com/KGB_CajaB/statuses/940682123828236290" TargetMode="External"/><Relationship Id="rId2025" Type="http://schemas.openxmlformats.org/officeDocument/2006/relationships/hyperlink" Target="http://twitter.com/FABY1127/statuses/938815529149747200" TargetMode="External"/><Relationship Id="rId2372" Type="http://schemas.openxmlformats.org/officeDocument/2006/relationships/hyperlink" Target="http://twitter.com/FranciscoBravos/statuses/938287875921203202" TargetMode="External"/><Relationship Id="rId2677" Type="http://schemas.openxmlformats.org/officeDocument/2006/relationships/hyperlink" Target="http://pbs.twimg.com/profile_images/933300440028065792/GnmBkkpd_normal.jpg" TargetMode="External"/><Relationship Id="rId2884" Type="http://schemas.openxmlformats.org/officeDocument/2006/relationships/hyperlink" Target="http://twitter.com/domadordepenis/statuses/937461282000850944" TargetMode="External"/><Relationship Id="rId551" Type="http://schemas.openxmlformats.org/officeDocument/2006/relationships/hyperlink" Target="http://pbs.twimg.com/profile_images/912021928050921472/O3OWcUEV_normal.jpg" TargetMode="External"/><Relationship Id="rId649" Type="http://schemas.openxmlformats.org/officeDocument/2006/relationships/hyperlink" Target="http://pbs.twimg.com/profile_images/847403901661790210/atbkaYQK_normal.jpg" TargetMode="External"/><Relationship Id="rId856" Type="http://schemas.openxmlformats.org/officeDocument/2006/relationships/hyperlink" Target="http://twitter.com/okupabankia7/statuses/940966180420022273" TargetMode="External"/><Relationship Id="rId1181" Type="http://schemas.openxmlformats.org/officeDocument/2006/relationships/hyperlink" Target="http://pbs.twimg.com/profile_images/436737659348582400/BoOKPyJW_normal.jpeg" TargetMode="External"/><Relationship Id="rId1279" Type="http://schemas.openxmlformats.org/officeDocument/2006/relationships/hyperlink" Target="http://pbs.twimg.com/profile_images/919651117792923648/fW6HYtmu_normal.jpg" TargetMode="External"/><Relationship Id="rId1486" Type="http://schemas.openxmlformats.org/officeDocument/2006/relationships/hyperlink" Target="http://pbs.twimg.com/profile_images/805901249166147585/4Bjgg48m_normal.jpg" TargetMode="External"/><Relationship Id="rId2232" Type="http://schemas.openxmlformats.org/officeDocument/2006/relationships/hyperlink" Target="http://twitter.com/luisaamanda/statuses/938520885975310340" TargetMode="External"/><Relationship Id="rId2537" Type="http://schemas.openxmlformats.org/officeDocument/2006/relationships/hyperlink" Target="http://pbs.twimg.com/profile_images/640972130084122625/I4sI-jTz_normal.jpg" TargetMode="External"/><Relationship Id="rId204" Type="http://schemas.openxmlformats.org/officeDocument/2006/relationships/hyperlink" Target="http://twitter.com/MoabeRED/statuses/942548346237014016" TargetMode="External"/><Relationship Id="rId411" Type="http://schemas.openxmlformats.org/officeDocument/2006/relationships/hyperlink" Target="http://pbs.twimg.com/profile_images/939148715197194242/B9LTf4K5_normal.jpg" TargetMode="External"/><Relationship Id="rId509" Type="http://schemas.openxmlformats.org/officeDocument/2006/relationships/hyperlink" Target="http://pbs.twimg.com/profile_images/802186974811586561/c84Jvz39_normal.jpg" TargetMode="External"/><Relationship Id="rId1041" Type="http://schemas.openxmlformats.org/officeDocument/2006/relationships/hyperlink" Target="http://pbs.twimg.com/profile_images/637341459885260800/AFS37kIX_normal.jpg" TargetMode="External"/><Relationship Id="rId1139" Type="http://schemas.openxmlformats.org/officeDocument/2006/relationships/hyperlink" Target="http://pbs.twimg.com/profile_images/937456977868926976/wrb3iQdf_normal.jpg" TargetMode="External"/><Relationship Id="rId1346" Type="http://schemas.openxmlformats.org/officeDocument/2006/relationships/hyperlink" Target="http://twitter.com/DchosHumanos/statuses/939935520129536001" TargetMode="External"/><Relationship Id="rId1693" Type="http://schemas.openxmlformats.org/officeDocument/2006/relationships/hyperlink" Target="http://twitter.com/NaTransversal/statuses/939323230816559106" TargetMode="External"/><Relationship Id="rId1998" Type="http://schemas.openxmlformats.org/officeDocument/2006/relationships/hyperlink" Target="http://twitter.com/MagazineWoo/statuses/938845674371780608" TargetMode="External"/><Relationship Id="rId2744" Type="http://schemas.openxmlformats.org/officeDocument/2006/relationships/hyperlink" Target="http://twitter.com/kunaymana1/statuses/937702835281645568" TargetMode="External"/><Relationship Id="rId2951" Type="http://schemas.openxmlformats.org/officeDocument/2006/relationships/hyperlink" Target="http://pbs.twimg.com/profile_images/862785450347560960/_AHJt3og_normal.jpg" TargetMode="External"/><Relationship Id="rId716" Type="http://schemas.openxmlformats.org/officeDocument/2006/relationships/hyperlink" Target="http://twitter.com/futbolecuador/statuses/941329827595927552" TargetMode="External"/><Relationship Id="rId923" Type="http://schemas.openxmlformats.org/officeDocument/2006/relationships/hyperlink" Target="http://pbs.twimg.com/profile_images/936504333285429248/cvRKLz0y_normal.jpg" TargetMode="External"/><Relationship Id="rId1553" Type="http://schemas.openxmlformats.org/officeDocument/2006/relationships/hyperlink" Target="http://twitter.com/semi_bruxa/statuses/939519594150137860" TargetMode="External"/><Relationship Id="rId1760" Type="http://schemas.openxmlformats.org/officeDocument/2006/relationships/hyperlink" Target="http://pbs.twimg.com/profile_images/933300440028065792/GnmBkkpd_normal.jpg" TargetMode="External"/><Relationship Id="rId1858" Type="http://schemas.openxmlformats.org/officeDocument/2006/relationships/hyperlink" Target="http://pbs.twimg.com/profile_images/780916006092955648/Ag1dgmxf_normal.jpg" TargetMode="External"/><Relationship Id="rId2604" Type="http://schemas.openxmlformats.org/officeDocument/2006/relationships/hyperlink" Target="http://twitter.com/aparatan/statuses/938033954032111616" TargetMode="External"/><Relationship Id="rId2811" Type="http://schemas.openxmlformats.org/officeDocument/2006/relationships/hyperlink" Target="http://pbs.twimg.com/profile_images/465902870504538113/6QCpmXBP_normal.jpeg" TargetMode="External"/><Relationship Id="rId52" Type="http://schemas.openxmlformats.org/officeDocument/2006/relationships/hyperlink" Target="http://twitter.com/Laigarali/statuses/943089265092767744" TargetMode="External"/><Relationship Id="rId1206" Type="http://schemas.openxmlformats.org/officeDocument/2006/relationships/hyperlink" Target="http://twitter.com/TunnEM74/statuses/940247481434165249" TargetMode="External"/><Relationship Id="rId1413" Type="http://schemas.openxmlformats.org/officeDocument/2006/relationships/hyperlink" Target="http://pbs.twimg.com/profile_images/864914440675840002/Dm6mO6ac_normal.jpg" TargetMode="External"/><Relationship Id="rId1620" Type="http://schemas.openxmlformats.org/officeDocument/2006/relationships/hyperlink" Target="http://pbs.twimg.com/profile_images/1685306846/Book-Icons-books-to-read-15920654-75-75_normal.jpg" TargetMode="External"/><Relationship Id="rId2909" Type="http://schemas.openxmlformats.org/officeDocument/2006/relationships/hyperlink" Target="http://pbs.twimg.com/profile_images/919651117792923648/fW6HYtmu_normal.jpg" TargetMode="External"/><Relationship Id="rId3073" Type="http://schemas.openxmlformats.org/officeDocument/2006/relationships/hyperlink" Target="http://pbs.twimg.com/profile_images/919320176553807872/Wq3zYQK5_normal.jpg" TargetMode="External"/><Relationship Id="rId3280" Type="http://schemas.openxmlformats.org/officeDocument/2006/relationships/hyperlink" Target="http://twitter.com/cinefilo_K/statuses/936837311890722816" TargetMode="External"/><Relationship Id="rId1718" Type="http://schemas.openxmlformats.org/officeDocument/2006/relationships/hyperlink" Target="http://pbs.twimg.com/profile_images/876151381115240448/-mF-oAB3_normal.jpg" TargetMode="External"/><Relationship Id="rId1925" Type="http://schemas.openxmlformats.org/officeDocument/2006/relationships/hyperlink" Target="http://twitter.com/dandebolamaisum/statuses/938980695380078592" TargetMode="External"/><Relationship Id="rId3140" Type="http://schemas.openxmlformats.org/officeDocument/2006/relationships/hyperlink" Target="http://twitter.com/xkisiteTie/statuses/936998101730152454" TargetMode="External"/><Relationship Id="rId299" Type="http://schemas.openxmlformats.org/officeDocument/2006/relationships/hyperlink" Target="http://pbs.twimg.com/profile_images/905562482894405632/FoVdTEIk_normal.jpg" TargetMode="External"/><Relationship Id="rId2187" Type="http://schemas.openxmlformats.org/officeDocument/2006/relationships/hyperlink" Target="http://pbs.twimg.com/profile_images/805901249166147585/4Bjgg48m_normal.jpg" TargetMode="External"/><Relationship Id="rId2394" Type="http://schemas.openxmlformats.org/officeDocument/2006/relationships/hyperlink" Target="http://twitter.com/Olliveira_Milla/statuses/938247272047005696" TargetMode="External"/><Relationship Id="rId3238" Type="http://schemas.openxmlformats.org/officeDocument/2006/relationships/hyperlink" Target="http://twitter.com/OBIMID/statuses/936893099409776640" TargetMode="External"/><Relationship Id="rId159" Type="http://schemas.openxmlformats.org/officeDocument/2006/relationships/hyperlink" Target="http://pbs.twimg.com/profile_images/926977872752979968/9ttKtt2p_normal.jpg" TargetMode="External"/><Relationship Id="rId366" Type="http://schemas.openxmlformats.org/officeDocument/2006/relationships/hyperlink" Target="http://twitter.com/RaulinoJunior/statuses/941877820090933248" TargetMode="External"/><Relationship Id="rId573" Type="http://schemas.openxmlformats.org/officeDocument/2006/relationships/hyperlink" Target="http://pbs.twimg.com/profile_images/939874976026505221/vJ4tTnD7_normal.jpg" TargetMode="External"/><Relationship Id="rId780" Type="http://schemas.openxmlformats.org/officeDocument/2006/relationships/hyperlink" Target="http://twitter.com/amaia_haikazti/statuses/941247048929763328" TargetMode="External"/><Relationship Id="rId2047" Type="http://schemas.openxmlformats.org/officeDocument/2006/relationships/hyperlink" Target="http://twitter.com/itadck/statuses/938796508006273025" TargetMode="External"/><Relationship Id="rId2254" Type="http://schemas.openxmlformats.org/officeDocument/2006/relationships/hyperlink" Target="http://twitter.com/LuciaVa36025261/statuses/938481417075462144" TargetMode="External"/><Relationship Id="rId2461" Type="http://schemas.openxmlformats.org/officeDocument/2006/relationships/hyperlink" Target="http://pbs.twimg.com/profile_images/938799198417272833/JHp92Uwj_normal.jpg" TargetMode="External"/><Relationship Id="rId2699" Type="http://schemas.openxmlformats.org/officeDocument/2006/relationships/hyperlink" Target="http://pbs.twimg.com/profile_images/919651117792923648/fW6HYtmu_normal.jpg" TargetMode="External"/><Relationship Id="rId3000" Type="http://schemas.openxmlformats.org/officeDocument/2006/relationships/hyperlink" Target="http://twitter.com/ocumarenha/statuses/937321397067702273" TargetMode="External"/><Relationship Id="rId226" Type="http://schemas.openxmlformats.org/officeDocument/2006/relationships/hyperlink" Target="http://twitter.com/luisjuantp/statuses/942509662515224578" TargetMode="External"/><Relationship Id="rId433" Type="http://schemas.openxmlformats.org/officeDocument/2006/relationships/hyperlink" Target="http://pbs.twimg.com/profile_images/933420480274620417/0Av5aWuG_normal.jpg" TargetMode="External"/><Relationship Id="rId878" Type="http://schemas.openxmlformats.org/officeDocument/2006/relationships/hyperlink" Target="http://twitter.com/RamiroGiganti/statuses/940938988164124672" TargetMode="External"/><Relationship Id="rId1063" Type="http://schemas.openxmlformats.org/officeDocument/2006/relationships/hyperlink" Target="http://pbs.twimg.com/profile_images/903225780066549760/Yu7jmZ-9_normal.jpg" TargetMode="External"/><Relationship Id="rId1270" Type="http://schemas.openxmlformats.org/officeDocument/2006/relationships/hyperlink" Target="http://twitter.com/noecatnord/statuses/940123399644438528" TargetMode="External"/><Relationship Id="rId2114" Type="http://schemas.openxmlformats.org/officeDocument/2006/relationships/hyperlink" Target="http://twitter.com/ritaleeparanoic/statuses/938766443268755457" TargetMode="External"/><Relationship Id="rId2559" Type="http://schemas.openxmlformats.org/officeDocument/2006/relationships/hyperlink" Target="http://pbs.twimg.com/profile_images/915999405525921793/j3NoUkeP_normal.jpg" TargetMode="External"/><Relationship Id="rId2766" Type="http://schemas.openxmlformats.org/officeDocument/2006/relationships/hyperlink" Target="http://twitter.com/RamiroGiganti/statuses/937684041935048704" TargetMode="External"/><Relationship Id="rId2973" Type="http://schemas.openxmlformats.org/officeDocument/2006/relationships/hyperlink" Target="http://pbs.twimg.com/profile_images/1134455564/11SET2010_003_normal.jpg" TargetMode="External"/><Relationship Id="rId640" Type="http://schemas.openxmlformats.org/officeDocument/2006/relationships/hyperlink" Target="http://twitter.com/AdryanRg/statuses/941469603779239939" TargetMode="External"/><Relationship Id="rId738" Type="http://schemas.openxmlformats.org/officeDocument/2006/relationships/hyperlink" Target="http://twitter.com/thevalkirias/statuses/941304838494867456" TargetMode="External"/><Relationship Id="rId945" Type="http://schemas.openxmlformats.org/officeDocument/2006/relationships/hyperlink" Target="http://pbs.twimg.com/profile_images/779443830626119680/WKRcZhMP_normal.jpg" TargetMode="External"/><Relationship Id="rId1368" Type="http://schemas.openxmlformats.org/officeDocument/2006/relationships/hyperlink" Target="http://twitter.com/Shailita/statuses/939887661468307456" TargetMode="External"/><Relationship Id="rId1575" Type="http://schemas.openxmlformats.org/officeDocument/2006/relationships/hyperlink" Target="http://twitter.com/MoebiusAgency/statuses/939494953138491394" TargetMode="External"/><Relationship Id="rId1782" Type="http://schemas.openxmlformats.org/officeDocument/2006/relationships/hyperlink" Target="http://pbs.twimg.com/profile_images/813248389529878528/_hdPGUB9_normal.jpg" TargetMode="External"/><Relationship Id="rId2321" Type="http://schemas.openxmlformats.org/officeDocument/2006/relationships/hyperlink" Target="http://pbs.twimg.com/profile_images/678716195957317633/rLJIfm92_normal.jpg" TargetMode="External"/><Relationship Id="rId2419" Type="http://schemas.openxmlformats.org/officeDocument/2006/relationships/hyperlink" Target="http://pbs.twimg.com/profile_images/938769540669775873/PB7sGAqy_normal.jpg" TargetMode="External"/><Relationship Id="rId2626" Type="http://schemas.openxmlformats.org/officeDocument/2006/relationships/hyperlink" Target="http://twitter.com/TVBrasil/statuses/938015096701206529" TargetMode="External"/><Relationship Id="rId2833" Type="http://schemas.openxmlformats.org/officeDocument/2006/relationships/hyperlink" Target="http://pbs.twimg.com/profile_images/792505859939139584/tgMNBMsh_normal.jpg" TargetMode="External"/><Relationship Id="rId74" Type="http://schemas.openxmlformats.org/officeDocument/2006/relationships/hyperlink" Target="http://twitter.com/Agrovall/statuses/943021724920176640" TargetMode="External"/><Relationship Id="rId500" Type="http://schemas.openxmlformats.org/officeDocument/2006/relationships/hyperlink" Target="http://twitter.com/sinnerboy82/statuses/941710353205026816" TargetMode="External"/><Relationship Id="rId805" Type="http://schemas.openxmlformats.org/officeDocument/2006/relationships/hyperlink" Target="http://pbs.twimg.com/profile_images/429287152090750977/w2WHCsaA_normal.jpeg" TargetMode="External"/><Relationship Id="rId1130" Type="http://schemas.openxmlformats.org/officeDocument/2006/relationships/hyperlink" Target="http://twitter.com/cacvd/statuses/940401070857248768" TargetMode="External"/><Relationship Id="rId1228" Type="http://schemas.openxmlformats.org/officeDocument/2006/relationships/hyperlink" Target="http://twitter.com/thzmw/statuses/940226101854564352" TargetMode="External"/><Relationship Id="rId1435" Type="http://schemas.openxmlformats.org/officeDocument/2006/relationships/hyperlink" Target="http://twitter.com/CristPolit/statuses/939721939832246272" TargetMode="External"/><Relationship Id="rId1642" Type="http://schemas.openxmlformats.org/officeDocument/2006/relationships/hyperlink" Target="http://pbs.twimg.com/profile_images/730739679641931776/rJVQ1Pi9_normal.jpg" TargetMode="External"/><Relationship Id="rId1947" Type="http://schemas.openxmlformats.org/officeDocument/2006/relationships/hyperlink" Target="http://twitter.com/latiosaxe/statuses/938925111595368450" TargetMode="External"/><Relationship Id="rId2900" Type="http://schemas.openxmlformats.org/officeDocument/2006/relationships/hyperlink" Target="http://twitter.com/duqueriosmex/statuses/937449473478971393" TargetMode="External"/><Relationship Id="rId3095" Type="http://schemas.openxmlformats.org/officeDocument/2006/relationships/hyperlink" Target="http://pbs.twimg.com/profile_images/915678557631913990/vAfTzpms_normal.jpg" TargetMode="External"/><Relationship Id="rId1502" Type="http://schemas.openxmlformats.org/officeDocument/2006/relationships/hyperlink" Target="http://pbs.twimg.com/profile_images/940083234481651712/udfkkwuV_normal.jpg" TargetMode="External"/><Relationship Id="rId1807" Type="http://schemas.openxmlformats.org/officeDocument/2006/relationships/hyperlink" Target="http://twitter.com/CAMPEONESAranju/statuses/939178274239975424" TargetMode="External"/><Relationship Id="rId3162" Type="http://schemas.openxmlformats.org/officeDocument/2006/relationships/hyperlink" Target="http://twitter.com/LacuadraU/statuses/936980811424960512" TargetMode="External"/><Relationship Id="rId290" Type="http://schemas.openxmlformats.org/officeDocument/2006/relationships/hyperlink" Target="http://twitter.com/publicaoperece/statuses/942138342006693888" TargetMode="External"/><Relationship Id="rId388" Type="http://schemas.openxmlformats.org/officeDocument/2006/relationships/hyperlink" Target="http://twitter.com/Shitlordy/statuses/941810478048796672" TargetMode="External"/><Relationship Id="rId2069" Type="http://schemas.openxmlformats.org/officeDocument/2006/relationships/hyperlink" Target="http://twitter.com/jinakidi/statuses/938782217588826112" TargetMode="External"/><Relationship Id="rId3022" Type="http://schemas.openxmlformats.org/officeDocument/2006/relationships/hyperlink" Target="http://twitter.com/tamiglitter/statuses/937290701485805569" TargetMode="External"/><Relationship Id="rId150" Type="http://schemas.openxmlformats.org/officeDocument/2006/relationships/hyperlink" Target="http://twitter.com/paubrazilis/statuses/942773448723652608" TargetMode="External"/><Relationship Id="rId595" Type="http://schemas.openxmlformats.org/officeDocument/2006/relationships/hyperlink" Target="http://pbs.twimg.com/profile_images/726353478252122112/xU7DcSuD_normal.jpg" TargetMode="External"/><Relationship Id="rId2276" Type="http://schemas.openxmlformats.org/officeDocument/2006/relationships/hyperlink" Target="http://twitter.com/chuncharoja/statuses/938452124542914560" TargetMode="External"/><Relationship Id="rId2483" Type="http://schemas.openxmlformats.org/officeDocument/2006/relationships/hyperlink" Target="http://pbs.twimg.com/profile_images/939764376508256256/EZJVzGDf_normal.jpg" TargetMode="External"/><Relationship Id="rId2690" Type="http://schemas.openxmlformats.org/officeDocument/2006/relationships/hyperlink" Target="http://twitter.com/InfoRacism/statuses/937793378984525832" TargetMode="External"/><Relationship Id="rId248" Type="http://schemas.openxmlformats.org/officeDocument/2006/relationships/hyperlink" Target="http://twitter.com/Sheylayam/statuses/942441365887209473" TargetMode="External"/><Relationship Id="rId455" Type="http://schemas.openxmlformats.org/officeDocument/2006/relationships/hyperlink" Target="http://pbs.twimg.com/profile_images/715495876605534209/9ri0htrN_normal.jpg" TargetMode="External"/><Relationship Id="rId662" Type="http://schemas.openxmlformats.org/officeDocument/2006/relationships/hyperlink" Target="http://twitter.com/jl_nery16/statuses/941421594425135105" TargetMode="External"/><Relationship Id="rId1085" Type="http://schemas.openxmlformats.org/officeDocument/2006/relationships/hyperlink" Target="http://pbs.twimg.com/profile_images/911604576553455616/J0LsKOvu_normal.jpg" TargetMode="External"/><Relationship Id="rId1292" Type="http://schemas.openxmlformats.org/officeDocument/2006/relationships/hyperlink" Target="http://twitter.com/MFernandaBojor1/statuses/940022983770419201" TargetMode="External"/><Relationship Id="rId2136" Type="http://schemas.openxmlformats.org/officeDocument/2006/relationships/hyperlink" Target="http://twitter.com/Ingefiex/statuses/938753836633739264" TargetMode="External"/><Relationship Id="rId2343" Type="http://schemas.openxmlformats.org/officeDocument/2006/relationships/hyperlink" Target="http://pbs.twimg.com/profile_images/926977872752979968/9ttKtt2p_normal.jpg" TargetMode="External"/><Relationship Id="rId2550" Type="http://schemas.openxmlformats.org/officeDocument/2006/relationships/hyperlink" Target="http://twitter.com/consea/statuses/938101105078231041" TargetMode="External"/><Relationship Id="rId2788" Type="http://schemas.openxmlformats.org/officeDocument/2006/relationships/hyperlink" Target="http://twitter.com/Varondelis/statuses/937676711918960640" TargetMode="External"/><Relationship Id="rId2995" Type="http://schemas.openxmlformats.org/officeDocument/2006/relationships/hyperlink" Target="http://pbs.twimg.com/profile_images/673355360/NomadaDigital_normal.jpg" TargetMode="External"/><Relationship Id="rId108" Type="http://schemas.openxmlformats.org/officeDocument/2006/relationships/hyperlink" Target="http://twitter.com/BrasilEFE/statuses/942880905961537536" TargetMode="External"/><Relationship Id="rId315" Type="http://schemas.openxmlformats.org/officeDocument/2006/relationships/hyperlink" Target="http://pbs.twimg.com/profile_images/724560002946609152/W_jEhj6y_normal.jpg" TargetMode="External"/><Relationship Id="rId522" Type="http://schemas.openxmlformats.org/officeDocument/2006/relationships/hyperlink" Target="http://twitter.com/La_Kristo/statuses/941706738721533953" TargetMode="External"/><Relationship Id="rId967" Type="http://schemas.openxmlformats.org/officeDocument/2006/relationships/hyperlink" Target="http://pbs.twimg.com/profile_images/893514360320139264/UCEjK8bj_normal.jpg" TargetMode="External"/><Relationship Id="rId1152" Type="http://schemas.openxmlformats.org/officeDocument/2006/relationships/hyperlink" Target="http://twitter.com/NailsonSantos13/statuses/940364856099733504" TargetMode="External"/><Relationship Id="rId1597" Type="http://schemas.openxmlformats.org/officeDocument/2006/relationships/hyperlink" Target="http://twitter.com/LucisLux7/statuses/939481895682834433" TargetMode="External"/><Relationship Id="rId2203" Type="http://schemas.openxmlformats.org/officeDocument/2006/relationships/hyperlink" Target="http://pbs.twimg.com/profile_images/920304642726219776/0UhinTiL_normal.jpg" TargetMode="External"/><Relationship Id="rId2410" Type="http://schemas.openxmlformats.org/officeDocument/2006/relationships/hyperlink" Target="http://twitter.com/janarijota/statuses/938220741727834112" TargetMode="External"/><Relationship Id="rId2648" Type="http://schemas.openxmlformats.org/officeDocument/2006/relationships/hyperlink" Target="http://twitter.com/CuadraUni/statuses/937891811334459393" TargetMode="External"/><Relationship Id="rId2855" Type="http://schemas.openxmlformats.org/officeDocument/2006/relationships/hyperlink" Target="http://pbs.twimg.com/profile_images/940375518838427649/e5Y_EGNn_normal.jpg" TargetMode="External"/><Relationship Id="rId96" Type="http://schemas.openxmlformats.org/officeDocument/2006/relationships/hyperlink" Target="http://twitter.com/Leandreadlock/statuses/942949382571175937" TargetMode="External"/><Relationship Id="rId827" Type="http://schemas.openxmlformats.org/officeDocument/2006/relationships/hyperlink" Target="http://pbs.twimg.com/profile_images/805901249166147585/4Bjgg48m_normal.jpg" TargetMode="External"/><Relationship Id="rId1012" Type="http://schemas.openxmlformats.org/officeDocument/2006/relationships/hyperlink" Target="http://twitter.com/andrezenito/statuses/940624660437315590" TargetMode="External"/><Relationship Id="rId1457" Type="http://schemas.openxmlformats.org/officeDocument/2006/relationships/hyperlink" Target="http://twitter.com/muringa77/statuses/939670898935771137" TargetMode="External"/><Relationship Id="rId1664" Type="http://schemas.openxmlformats.org/officeDocument/2006/relationships/hyperlink" Target="http://pbs.twimg.com/profile_images/921061719581122562/7RojudlZ_normal.jpg" TargetMode="External"/><Relationship Id="rId1871" Type="http://schemas.openxmlformats.org/officeDocument/2006/relationships/hyperlink" Target="http://twitter.com/Red__Accion/statuses/939079697614372865" TargetMode="External"/><Relationship Id="rId2508" Type="http://schemas.openxmlformats.org/officeDocument/2006/relationships/hyperlink" Target="http://twitter.com/pehtrainor/statuses/938141916490817542" TargetMode="External"/><Relationship Id="rId2715" Type="http://schemas.openxmlformats.org/officeDocument/2006/relationships/hyperlink" Target="http://pbs.twimg.com/profile_images/908516776849412096/3kk6KYX-_normal.jpg" TargetMode="External"/><Relationship Id="rId2922" Type="http://schemas.openxmlformats.org/officeDocument/2006/relationships/hyperlink" Target="http://twitter.com/clauso_maria/statuses/937418699115507715" TargetMode="External"/><Relationship Id="rId1317" Type="http://schemas.openxmlformats.org/officeDocument/2006/relationships/hyperlink" Target="http://pbs.twimg.com/profile_images/378800000693074674/6b87ac37b2f890eec04d820d502f6dd5_normal.jpeg" TargetMode="External"/><Relationship Id="rId1524" Type="http://schemas.openxmlformats.org/officeDocument/2006/relationships/hyperlink" Target="http://pbs.twimg.com/profile_images/933300440028065792/GnmBkkpd_normal.jpg" TargetMode="External"/><Relationship Id="rId1731" Type="http://schemas.openxmlformats.org/officeDocument/2006/relationships/hyperlink" Target="http://twitter.com/jaimegjunior/statuses/939274377627127808" TargetMode="External"/><Relationship Id="rId1969" Type="http://schemas.openxmlformats.org/officeDocument/2006/relationships/hyperlink" Target="http://twitter.com/sepromi/statuses/938878943431680002" TargetMode="External"/><Relationship Id="rId3184" Type="http://schemas.openxmlformats.org/officeDocument/2006/relationships/hyperlink" Target="http://twitter.com/dubraskandanga/statuses/936965665029836800" TargetMode="External"/><Relationship Id="rId23" Type="http://schemas.openxmlformats.org/officeDocument/2006/relationships/hyperlink" Target="http://abs.twimg.com/sticky/default_profile_images/default_profile_normal.png" TargetMode="External"/><Relationship Id="rId1829" Type="http://schemas.openxmlformats.org/officeDocument/2006/relationships/hyperlink" Target="http://twitter.com/urbaniancom/statuses/939117360270557184" TargetMode="External"/><Relationship Id="rId2298" Type="http://schemas.openxmlformats.org/officeDocument/2006/relationships/hyperlink" Target="http://twitter.com/karendacuf/statuses/938434479902904320" TargetMode="External"/><Relationship Id="rId3044" Type="http://schemas.openxmlformats.org/officeDocument/2006/relationships/hyperlink" Target="http://twitter.com/CRTorg/statuses/937261237993426946" TargetMode="External"/><Relationship Id="rId3251" Type="http://schemas.openxmlformats.org/officeDocument/2006/relationships/hyperlink" Target="http://pbs.twimg.com/profile_images/816085395897192448/AGqK7bRm_normal.jpg" TargetMode="External"/><Relationship Id="rId172" Type="http://schemas.openxmlformats.org/officeDocument/2006/relationships/hyperlink" Target="http://twitter.com/AlbaMeiga24/statuses/942739558827020290" TargetMode="External"/><Relationship Id="rId477" Type="http://schemas.openxmlformats.org/officeDocument/2006/relationships/hyperlink" Target="http://pbs.twimg.com/profile_images/934777229380325376/pAkIE2_1_normal.jpg" TargetMode="External"/><Relationship Id="rId684" Type="http://schemas.openxmlformats.org/officeDocument/2006/relationships/hyperlink" Target="http://twitter.com/Tatyalexa/statuses/941368034970697728" TargetMode="External"/><Relationship Id="rId2060" Type="http://schemas.openxmlformats.org/officeDocument/2006/relationships/hyperlink" Target="http://pbs.twimg.com/profile_images/930759888791326722/M4mTmsBc_normal.jpg" TargetMode="External"/><Relationship Id="rId2158" Type="http://schemas.openxmlformats.org/officeDocument/2006/relationships/hyperlink" Target="http://twitter.com/myriamalcaina/statuses/938731422508048384" TargetMode="External"/><Relationship Id="rId2365" Type="http://schemas.openxmlformats.org/officeDocument/2006/relationships/hyperlink" Target="http://pbs.twimg.com/profile_images/908859919398469632/hs81RCUx_normal.jpg" TargetMode="External"/><Relationship Id="rId3111" Type="http://schemas.openxmlformats.org/officeDocument/2006/relationships/hyperlink" Target="http://twitter.com/patriciasimon/statuses/937039292207173634" TargetMode="External"/><Relationship Id="rId3209" Type="http://schemas.openxmlformats.org/officeDocument/2006/relationships/hyperlink" Target="http://pbs.twimg.com/profile_images/938406049983422464/jPsQRxPE_normal.jpg" TargetMode="External"/><Relationship Id="rId337" Type="http://schemas.openxmlformats.org/officeDocument/2006/relationships/hyperlink" Target="http://pbs.twimg.com/profile_images/465902870504538113/6QCpmXBP_normal.jpeg" TargetMode="External"/><Relationship Id="rId891" Type="http://schemas.openxmlformats.org/officeDocument/2006/relationships/hyperlink" Target="http://pbs.twimg.com/profile_images/793235523615789056/xOmSKjbC_normal.jpg" TargetMode="External"/><Relationship Id="rId989" Type="http://schemas.openxmlformats.org/officeDocument/2006/relationships/hyperlink" Target="http://pbs.twimg.com/profile_images/939679121596088320/xf122YOv_normal.jpg" TargetMode="External"/><Relationship Id="rId2018" Type="http://schemas.openxmlformats.org/officeDocument/2006/relationships/hyperlink" Target="http://pbs.twimg.com/profile_images/819920151751622657/9erW9VXb_normal.jpg" TargetMode="External"/><Relationship Id="rId2572" Type="http://schemas.openxmlformats.org/officeDocument/2006/relationships/hyperlink" Target="http://twitter.com/juicioalametro/statuses/938066539219218432" TargetMode="External"/><Relationship Id="rId2877" Type="http://schemas.openxmlformats.org/officeDocument/2006/relationships/hyperlink" Target="http://pbs.twimg.com/profile_images/926057401958223872/NbF8kMe7_normal.jpg" TargetMode="External"/><Relationship Id="rId544" Type="http://schemas.openxmlformats.org/officeDocument/2006/relationships/hyperlink" Target="http://twitter.com/R2D2Rakel/statuses/941693285340536832" TargetMode="External"/><Relationship Id="rId751" Type="http://schemas.openxmlformats.org/officeDocument/2006/relationships/hyperlink" Target="http://pbs.twimg.com/profile_images/726353478252122112/xU7DcSuD_normal.jpg" TargetMode="External"/><Relationship Id="rId849" Type="http://schemas.openxmlformats.org/officeDocument/2006/relationships/hyperlink" Target="http://pbs.twimg.com/profile_images/787782868479115264/k1ag7DtH_normal.jpg" TargetMode="External"/><Relationship Id="rId1174" Type="http://schemas.openxmlformats.org/officeDocument/2006/relationships/hyperlink" Target="http://twitter.com/LcuLatam/statuses/940287610601254916" TargetMode="External"/><Relationship Id="rId1381" Type="http://schemas.openxmlformats.org/officeDocument/2006/relationships/hyperlink" Target="http://pbs.twimg.com/profile_images/2184924212/image_normal.jpg" TargetMode="External"/><Relationship Id="rId1479" Type="http://schemas.openxmlformats.org/officeDocument/2006/relationships/hyperlink" Target="http://twitter.com/lopezdominique2/statuses/939640547718975488" TargetMode="External"/><Relationship Id="rId1686" Type="http://schemas.openxmlformats.org/officeDocument/2006/relationships/hyperlink" Target="http://pbs.twimg.com/profile_images/763519157891727360/tdj1snkV_normal.jpg" TargetMode="External"/><Relationship Id="rId2225" Type="http://schemas.openxmlformats.org/officeDocument/2006/relationships/hyperlink" Target="http://pbs.twimg.com/profile_images/855099511567515650/Dfdde86r_normal.jpg" TargetMode="External"/><Relationship Id="rId2432" Type="http://schemas.openxmlformats.org/officeDocument/2006/relationships/hyperlink" Target="http://twitter.com/MeelanieQ/statuses/938193140107890689" TargetMode="External"/><Relationship Id="rId404" Type="http://schemas.openxmlformats.org/officeDocument/2006/relationships/hyperlink" Target="http://twitter.com/Logic_Rebellion/statuses/941777942232707072" TargetMode="External"/><Relationship Id="rId611" Type="http://schemas.openxmlformats.org/officeDocument/2006/relationships/hyperlink" Target="http://pbs.twimg.com/profile_images/617710526571921408/94QTy2FW_normal.jpg" TargetMode="External"/><Relationship Id="rId1034" Type="http://schemas.openxmlformats.org/officeDocument/2006/relationships/hyperlink" Target="http://twitter.com/EditaOla/statuses/940611202220040192" TargetMode="External"/><Relationship Id="rId1241" Type="http://schemas.openxmlformats.org/officeDocument/2006/relationships/hyperlink" Target="http://pbs.twimg.com/profile_images/859417385522143232/iRY_L0IS_normal.jpg" TargetMode="External"/><Relationship Id="rId1339" Type="http://schemas.openxmlformats.org/officeDocument/2006/relationships/hyperlink" Target="http://pbs.twimg.com/profile_images/939912416061743104/cIcjr_9I_normal.jpg" TargetMode="External"/><Relationship Id="rId1893" Type="http://schemas.openxmlformats.org/officeDocument/2006/relationships/hyperlink" Target="http://twitter.com/franklindiazl/statuses/939060903902883842" TargetMode="External"/><Relationship Id="rId2737" Type="http://schemas.openxmlformats.org/officeDocument/2006/relationships/hyperlink" Target="http://pbs.twimg.com/profile_images/378800000712040286/d12392366eae9a86bd6bbb62c3e52d36_normal.jpeg" TargetMode="External"/><Relationship Id="rId2944" Type="http://schemas.openxmlformats.org/officeDocument/2006/relationships/hyperlink" Target="http://twitter.com/miryamamoreira/statuses/937402308249387018" TargetMode="External"/><Relationship Id="rId709" Type="http://schemas.openxmlformats.org/officeDocument/2006/relationships/hyperlink" Target="http://pbs.twimg.com/profile_images/780916006092955648/Ag1dgmxf_normal.jpg" TargetMode="External"/><Relationship Id="rId916" Type="http://schemas.openxmlformats.org/officeDocument/2006/relationships/hyperlink" Target="http://twitter.com/didaknet/statuses/940890963945377792" TargetMode="External"/><Relationship Id="rId1101" Type="http://schemas.openxmlformats.org/officeDocument/2006/relationships/hyperlink" Target="http://pbs.twimg.com/profile_images/869228872780402691/eOedEg4T_normal.jpg" TargetMode="External"/><Relationship Id="rId1546" Type="http://schemas.openxmlformats.org/officeDocument/2006/relationships/hyperlink" Target="http://pbs.twimg.com/profile_images/940208929128136704/bUWeP55s_normal.jpg" TargetMode="External"/><Relationship Id="rId1753" Type="http://schemas.openxmlformats.org/officeDocument/2006/relationships/hyperlink" Target="http://twitter.com/delrosario1955/statuses/939251170190790658" TargetMode="External"/><Relationship Id="rId1960" Type="http://schemas.openxmlformats.org/officeDocument/2006/relationships/hyperlink" Target="http://pbs.twimg.com/profile_images/928617198037413890/emv6gMUI_normal.jpg" TargetMode="External"/><Relationship Id="rId2804" Type="http://schemas.openxmlformats.org/officeDocument/2006/relationships/hyperlink" Target="http://twitter.com/odio_nao/statuses/937661064837255169" TargetMode="External"/><Relationship Id="rId45" Type="http://schemas.openxmlformats.org/officeDocument/2006/relationships/hyperlink" Target="http://pbs.twimg.com/profile_images/769062696985788416/fD5XUAol_normal.jpg" TargetMode="External"/><Relationship Id="rId1406" Type="http://schemas.openxmlformats.org/officeDocument/2006/relationships/hyperlink" Target="http://twitter.com/ElenaGlezBarrig/statuses/939825905404399616" TargetMode="External"/><Relationship Id="rId1613" Type="http://schemas.openxmlformats.org/officeDocument/2006/relationships/hyperlink" Target="http://twitter.com/arte_prima/statuses/939467758332534784" TargetMode="External"/><Relationship Id="rId1820" Type="http://schemas.openxmlformats.org/officeDocument/2006/relationships/hyperlink" Target="http://pbs.twimg.com/profile_images/727490171344547840/Z3YvH8xy_normal.jpg" TargetMode="External"/><Relationship Id="rId3066" Type="http://schemas.openxmlformats.org/officeDocument/2006/relationships/hyperlink" Target="http://twitter.com/anarossetti1/statuses/937187174050619392" TargetMode="External"/><Relationship Id="rId3273" Type="http://schemas.openxmlformats.org/officeDocument/2006/relationships/hyperlink" Target="http://pbs.twimg.com/profile_images/921033868504788994/Fh2pWs9W_normal.jpg" TargetMode="External"/><Relationship Id="rId194" Type="http://schemas.openxmlformats.org/officeDocument/2006/relationships/hyperlink" Target="http://twitter.com/CoelhoPretinho/statuses/942632935089467392" TargetMode="External"/><Relationship Id="rId1918" Type="http://schemas.openxmlformats.org/officeDocument/2006/relationships/hyperlink" Target="http://pbs.twimg.com/profile_images/930759888791326722/M4mTmsBc_normal.jpg" TargetMode="External"/><Relationship Id="rId2082" Type="http://schemas.openxmlformats.org/officeDocument/2006/relationships/hyperlink" Target="http://pbs.twimg.com/profile_images/937474657338515456/pG7AFepg_normal.jpg" TargetMode="External"/><Relationship Id="rId3133" Type="http://schemas.openxmlformats.org/officeDocument/2006/relationships/hyperlink" Target="http://pbs.twimg.com/profile_images/732075644398374912/RVApUpoZ_normal.jpg" TargetMode="External"/><Relationship Id="rId261" Type="http://schemas.openxmlformats.org/officeDocument/2006/relationships/hyperlink" Target="http://pbs.twimg.com/profile_images/660063771554136064/f2uGBcXP_normal.jpg" TargetMode="External"/><Relationship Id="rId499" Type="http://schemas.openxmlformats.org/officeDocument/2006/relationships/hyperlink" Target="http://pbs.twimg.com/profile_images/932399769863049216/5oPDQNq5_normal.jpg" TargetMode="External"/><Relationship Id="rId2387" Type="http://schemas.openxmlformats.org/officeDocument/2006/relationships/hyperlink" Target="http://pbs.twimg.com/profile_images/850732374480605185/bYamPaf__normal.jpg" TargetMode="External"/><Relationship Id="rId2594" Type="http://schemas.openxmlformats.org/officeDocument/2006/relationships/hyperlink" Target="http://twitter.com/RamiroGiganti/statuses/938058803446190086" TargetMode="External"/><Relationship Id="rId359" Type="http://schemas.openxmlformats.org/officeDocument/2006/relationships/hyperlink" Target="http://pbs.twimg.com/profile_images/890016952554532864/nZ91yfgy_normal.jpg" TargetMode="External"/><Relationship Id="rId566" Type="http://schemas.openxmlformats.org/officeDocument/2006/relationships/hyperlink" Target="http://twitter.com/Agnosis9/statuses/941678507624747009" TargetMode="External"/><Relationship Id="rId773" Type="http://schemas.openxmlformats.org/officeDocument/2006/relationships/hyperlink" Target="http://pbs.twimg.com/profile_images/448238976973828096/wr36FQAF_normal.jpeg" TargetMode="External"/><Relationship Id="rId1196" Type="http://schemas.openxmlformats.org/officeDocument/2006/relationships/hyperlink" Target="http://twitter.com/delrosario1955/statuses/940264604172726272" TargetMode="External"/><Relationship Id="rId2247" Type="http://schemas.openxmlformats.org/officeDocument/2006/relationships/hyperlink" Target="http://pbs.twimg.com/profile_images/875458950250061825/jWUxXZAm_normal.jpg" TargetMode="External"/><Relationship Id="rId2454" Type="http://schemas.openxmlformats.org/officeDocument/2006/relationships/hyperlink" Target="http://twitter.com/carollineteles/statuses/938179423320276992" TargetMode="External"/><Relationship Id="rId2899" Type="http://schemas.openxmlformats.org/officeDocument/2006/relationships/hyperlink" Target="http://pbs.twimg.com/profile_images/900892123087634433/6OfvSPwD_normal.jpg" TargetMode="External"/><Relationship Id="rId3200" Type="http://schemas.openxmlformats.org/officeDocument/2006/relationships/hyperlink" Target="http://twitter.com/josefinamar14/statuses/936939132655427584" TargetMode="External"/><Relationship Id="rId121" Type="http://schemas.openxmlformats.org/officeDocument/2006/relationships/hyperlink" Target="http://pbs.twimg.com/profile_images/866362101241180164/m2NhjI_D_normal.jpg" TargetMode="External"/><Relationship Id="rId219" Type="http://schemas.openxmlformats.org/officeDocument/2006/relationships/hyperlink" Target="http://pbs.twimg.com/profile_images/940286884655140865/LLVMMFow_normal.jpg" TargetMode="External"/><Relationship Id="rId426" Type="http://schemas.openxmlformats.org/officeDocument/2006/relationships/hyperlink" Target="http://twitter.com/oslaru/statuses/941745312707809282" TargetMode="External"/><Relationship Id="rId633" Type="http://schemas.openxmlformats.org/officeDocument/2006/relationships/hyperlink" Target="http://pbs.twimg.com/profile_images/859417385522143232/iRY_L0IS_normal.jpg" TargetMode="External"/><Relationship Id="rId980" Type="http://schemas.openxmlformats.org/officeDocument/2006/relationships/hyperlink" Target="http://twitter.com/PersonalEscrito/statuses/940706140891090946" TargetMode="External"/><Relationship Id="rId1056" Type="http://schemas.openxmlformats.org/officeDocument/2006/relationships/hyperlink" Target="http://twitter.com/sanLs/statuses/940566362958761989" TargetMode="External"/><Relationship Id="rId1263" Type="http://schemas.openxmlformats.org/officeDocument/2006/relationships/hyperlink" Target="http://pbs.twimg.com/profile_images/788097883446898688/HvO8jO7U_normal.jpg" TargetMode="External"/><Relationship Id="rId2107" Type="http://schemas.openxmlformats.org/officeDocument/2006/relationships/hyperlink" Target="http://facebook.com/OrbitaPolitica" TargetMode="External"/><Relationship Id="rId2314" Type="http://schemas.openxmlformats.org/officeDocument/2006/relationships/hyperlink" Target="http://twitter.com/rockabillense/statuses/938410777836511233" TargetMode="External"/><Relationship Id="rId2661" Type="http://schemas.openxmlformats.org/officeDocument/2006/relationships/hyperlink" Target="http://pbs.twimg.com/profile_images/938873718427791361/nkUs0vay_normal.jpg" TargetMode="External"/><Relationship Id="rId2759" Type="http://schemas.openxmlformats.org/officeDocument/2006/relationships/hyperlink" Target="http://pbs.twimg.com/profile_images/859417385522143232/iRY_L0IS_normal.jpg" TargetMode="External"/><Relationship Id="rId2966" Type="http://schemas.openxmlformats.org/officeDocument/2006/relationships/hyperlink" Target="http://twitter.com/eugeo_1/statuses/937369591390535680" TargetMode="External"/><Relationship Id="rId840" Type="http://schemas.openxmlformats.org/officeDocument/2006/relationships/hyperlink" Target="http://twitter.com/FxPrz/statuses/941001097698775040" TargetMode="External"/><Relationship Id="rId938" Type="http://schemas.openxmlformats.org/officeDocument/2006/relationships/hyperlink" Target="http://twitter.com/Diario_Supremo/statuses/940807738095005697" TargetMode="External"/><Relationship Id="rId1470" Type="http://schemas.openxmlformats.org/officeDocument/2006/relationships/hyperlink" Target="http://pbs.twimg.com/profile_images/444233593515421696/xR1tBQi-_normal.jpeg" TargetMode="External"/><Relationship Id="rId1568" Type="http://schemas.openxmlformats.org/officeDocument/2006/relationships/hyperlink" Target="http://pbs.twimg.com/profile_images/2941023844/7aee208a232e6438b961816292487782_normal.png" TargetMode="External"/><Relationship Id="rId1775" Type="http://schemas.openxmlformats.org/officeDocument/2006/relationships/hyperlink" Target="http://twitter.com/LauroCorredoira/statuses/939232936397803520" TargetMode="External"/><Relationship Id="rId2521" Type="http://schemas.openxmlformats.org/officeDocument/2006/relationships/hyperlink" Target="http://pbs.twimg.com/profile_images/929034812010192903/MN403y8R_normal.jpg" TargetMode="External"/><Relationship Id="rId2619" Type="http://schemas.openxmlformats.org/officeDocument/2006/relationships/hyperlink" Target="http://pbs.twimg.com/profile_images/928723146475278341/fXUH5Cys_normal.jpg" TargetMode="External"/><Relationship Id="rId2826" Type="http://schemas.openxmlformats.org/officeDocument/2006/relationships/hyperlink" Target="http://twitter.com/geovana200209/statuses/937532516415787008" TargetMode="External"/><Relationship Id="rId67" Type="http://schemas.openxmlformats.org/officeDocument/2006/relationships/hyperlink" Target="http://pbs.twimg.com/profile_images/797535705777872896/r0KDJa-i_normal.jpg" TargetMode="External"/><Relationship Id="rId700" Type="http://schemas.openxmlformats.org/officeDocument/2006/relationships/hyperlink" Target="http://twitter.com/RadioExitoss/statuses/941339617839763456" TargetMode="External"/><Relationship Id="rId1123" Type="http://schemas.openxmlformats.org/officeDocument/2006/relationships/hyperlink" Target="http://pbs.twimg.com/profile_images/878676199811293185/iDL94iNf_normal.jpg" TargetMode="External"/><Relationship Id="rId1330" Type="http://schemas.openxmlformats.org/officeDocument/2006/relationships/hyperlink" Target="http://twitter.com/marizinha/statuses/939958967849115648" TargetMode="External"/><Relationship Id="rId1428" Type="http://schemas.openxmlformats.org/officeDocument/2006/relationships/hyperlink" Target="http://twitter.com/Antifaxismoa/statuses/939772745205866496" TargetMode="External"/><Relationship Id="rId1635" Type="http://schemas.openxmlformats.org/officeDocument/2006/relationships/hyperlink" Target="http://twitter.com/InfoRacism/statuses/939458508226990085" TargetMode="External"/><Relationship Id="rId1982" Type="http://schemas.openxmlformats.org/officeDocument/2006/relationships/hyperlink" Target="http://twitter.com/fenixfenix89/statuses/938858461789609986" TargetMode="External"/><Relationship Id="rId3088" Type="http://schemas.openxmlformats.org/officeDocument/2006/relationships/hyperlink" Target="http://twitter.com/ricvenus/statuses/937126492064157696" TargetMode="External"/><Relationship Id="rId1842" Type="http://schemas.openxmlformats.org/officeDocument/2006/relationships/hyperlink" Target="http://pbs.twimg.com/profile_images/891814305250856960/R7Wp5mmP_normal.jpg" TargetMode="External"/><Relationship Id="rId3295" Type="http://schemas.openxmlformats.org/officeDocument/2006/relationships/hyperlink" Target="http://pbs.twimg.com/profile_images/637276140705611776/t3HZjSAU_normal.jpg" TargetMode="External"/><Relationship Id="rId1702" Type="http://schemas.openxmlformats.org/officeDocument/2006/relationships/hyperlink" Target="http://pbs.twimg.com/profile_images/891755096568188928/FI0M2ieR_normal.jpg" TargetMode="External"/><Relationship Id="rId3155" Type="http://schemas.openxmlformats.org/officeDocument/2006/relationships/hyperlink" Target="http://pbs.twimg.com/profile_images/928333005999034373/wh_iS3wo_normal.jpg" TargetMode="External"/><Relationship Id="rId283" Type="http://schemas.openxmlformats.org/officeDocument/2006/relationships/hyperlink" Target="http://pbs.twimg.com/profile_images/522434231536848897/oHCVEqEX_normal.jpeg" TargetMode="External"/><Relationship Id="rId490" Type="http://schemas.openxmlformats.org/officeDocument/2006/relationships/hyperlink" Target="http://twitter.com/Basyleuss/statuses/941712326096510976" TargetMode="External"/><Relationship Id="rId2171" Type="http://schemas.openxmlformats.org/officeDocument/2006/relationships/hyperlink" Target="http://pbs.twimg.com/profile_images/523144589364846592/BoSebyQa_normal.jpeg" TargetMode="External"/><Relationship Id="rId3015" Type="http://schemas.openxmlformats.org/officeDocument/2006/relationships/hyperlink" Target="http://pbs.twimg.com/profile_images/726353478252122112/xU7DcSuD_normal.jpg" TargetMode="External"/><Relationship Id="rId3222" Type="http://schemas.openxmlformats.org/officeDocument/2006/relationships/hyperlink" Target="http://twitter.com/magda_domingo/statuses/936920592556605442" TargetMode="External"/><Relationship Id="rId143" Type="http://schemas.openxmlformats.org/officeDocument/2006/relationships/hyperlink" Target="http://pbs.twimg.com/profile_images/939477405000925184/39Vyi_ke_normal.jpg" TargetMode="External"/><Relationship Id="rId350" Type="http://schemas.openxmlformats.org/officeDocument/2006/relationships/hyperlink" Target="http://twitter.com/Txebilbo/statuses/941967619464278016" TargetMode="External"/><Relationship Id="rId588" Type="http://schemas.openxmlformats.org/officeDocument/2006/relationships/hyperlink" Target="http://twitter.com/_santosk/statuses/941659150743896064" TargetMode="External"/><Relationship Id="rId795" Type="http://schemas.openxmlformats.org/officeDocument/2006/relationships/hyperlink" Target="http://pbs.twimg.com/profile_images/740635929732390916/AYRvvpP1_normal.jpg" TargetMode="External"/><Relationship Id="rId2031" Type="http://schemas.openxmlformats.org/officeDocument/2006/relationships/hyperlink" Target="http://twitter.com/Extremodouro52/statuses/938807377956089856" TargetMode="External"/><Relationship Id="rId2269" Type="http://schemas.openxmlformats.org/officeDocument/2006/relationships/hyperlink" Target="http://pbs.twimg.com/profile_images/931362770704007169/YW1_yXqf_normal.jpg" TargetMode="External"/><Relationship Id="rId2476" Type="http://schemas.openxmlformats.org/officeDocument/2006/relationships/hyperlink" Target="http://twitter.com/ExercitoLeitte/statuses/938160069442785282" TargetMode="External"/><Relationship Id="rId2683" Type="http://schemas.openxmlformats.org/officeDocument/2006/relationships/hyperlink" Target="http://pbs.twimg.com/profile_images/930759888791326722/M4mTmsBc_normal.jpg" TargetMode="External"/><Relationship Id="rId2890" Type="http://schemas.openxmlformats.org/officeDocument/2006/relationships/hyperlink" Target="http://twitter.com/KarineMed30/statuses/937460629669056512" TargetMode="External"/><Relationship Id="rId9" Type="http://schemas.openxmlformats.org/officeDocument/2006/relationships/hyperlink" Target="http://pbs.twimg.com/profile_images/659463363626422272/ZgpIRYEI_normal.jpg" TargetMode="External"/><Relationship Id="rId210" Type="http://schemas.openxmlformats.org/officeDocument/2006/relationships/hyperlink" Target="http://twitter.com/vitormramalho/statuses/942523480515457024" TargetMode="External"/><Relationship Id="rId448" Type="http://schemas.openxmlformats.org/officeDocument/2006/relationships/hyperlink" Target="http://twitter.com/NiniaIndigo1/statuses/941729238792761346" TargetMode="External"/><Relationship Id="rId655" Type="http://schemas.openxmlformats.org/officeDocument/2006/relationships/hyperlink" Target="http://pbs.twimg.com/profile_images/611325528994390016/Z10hhdqo_normal.jpg" TargetMode="External"/><Relationship Id="rId862" Type="http://schemas.openxmlformats.org/officeDocument/2006/relationships/hyperlink" Target="http://twitter.com/olharesdoavesso/statuses/940959326050705409" TargetMode="External"/><Relationship Id="rId1078" Type="http://schemas.openxmlformats.org/officeDocument/2006/relationships/hyperlink" Target="http://twitter.com/BidaOsoa/statuses/940532940932489216" TargetMode="External"/><Relationship Id="rId1285" Type="http://schemas.openxmlformats.org/officeDocument/2006/relationships/hyperlink" Target="http://pbs.twimg.com/profile_images/792505859939139584/tgMNBMsh_normal.jpg" TargetMode="External"/><Relationship Id="rId1492" Type="http://schemas.openxmlformats.org/officeDocument/2006/relationships/hyperlink" Target="http://pbs.twimg.com/profile_images/720694309205516288/W0PCJlxP_normal.jpg" TargetMode="External"/><Relationship Id="rId2129" Type="http://schemas.openxmlformats.org/officeDocument/2006/relationships/hyperlink" Target="http://pbs.twimg.com/profile_images/1501779219/ARMI_O_normal.jpg" TargetMode="External"/><Relationship Id="rId2336" Type="http://schemas.openxmlformats.org/officeDocument/2006/relationships/hyperlink" Target="http://twitter.com/laguna_jcl/statuses/938395970152402945" TargetMode="External"/><Relationship Id="rId2543" Type="http://schemas.openxmlformats.org/officeDocument/2006/relationships/hyperlink" Target="http://pbs.twimg.com/profile_images/939446376106266624/KvJkapGA_normal.jpg" TargetMode="External"/><Relationship Id="rId2750" Type="http://schemas.openxmlformats.org/officeDocument/2006/relationships/hyperlink" Target="http://twitter.com/sampagirlny/statuses/937700540116385793" TargetMode="External"/><Relationship Id="rId2988" Type="http://schemas.openxmlformats.org/officeDocument/2006/relationships/hyperlink" Target="http://twitter.com/VaniaBlack5/statuses/937334816177053701" TargetMode="External"/><Relationship Id="rId308" Type="http://schemas.openxmlformats.org/officeDocument/2006/relationships/hyperlink" Target="http://twitter.com/casanovalandi/statuses/942058607952257026" TargetMode="External"/><Relationship Id="rId515" Type="http://schemas.openxmlformats.org/officeDocument/2006/relationships/hyperlink" Target="http://pbs.twimg.com/profile_images/808819928765792256/ReyrdVWq_normal.jpg" TargetMode="External"/><Relationship Id="rId722" Type="http://schemas.openxmlformats.org/officeDocument/2006/relationships/hyperlink" Target="http://twitter.com/RNMA_Arg/statuses/941328550787014656" TargetMode="External"/><Relationship Id="rId1145" Type="http://schemas.openxmlformats.org/officeDocument/2006/relationships/hyperlink" Target="http://pbs.twimg.com/profile_images/772548538442117120/0fGkD9TL_normal.jpg" TargetMode="External"/><Relationship Id="rId1352" Type="http://schemas.openxmlformats.org/officeDocument/2006/relationships/hyperlink" Target="http://twitter.com/JORGEDEFNET/statuses/939926290748137472" TargetMode="External"/><Relationship Id="rId1797" Type="http://schemas.openxmlformats.org/officeDocument/2006/relationships/hyperlink" Target="http://twitter.com/dyusanch/statuses/939202400547753984" TargetMode="External"/><Relationship Id="rId2403" Type="http://schemas.openxmlformats.org/officeDocument/2006/relationships/hyperlink" Target="http://pbs.twimg.com/profile_images/682794095711006720/ZmEQIqiW_normal.jpg" TargetMode="External"/><Relationship Id="rId2848" Type="http://schemas.openxmlformats.org/officeDocument/2006/relationships/hyperlink" Target="http://twitter.com/fab_rodriguezx/statuses/937484520860864512" TargetMode="External"/><Relationship Id="rId89" Type="http://schemas.openxmlformats.org/officeDocument/2006/relationships/hyperlink" Target="http://pbs.twimg.com/profile_images/908516776849412096/3kk6KYX-_normal.jpg" TargetMode="External"/><Relationship Id="rId1005" Type="http://schemas.openxmlformats.org/officeDocument/2006/relationships/hyperlink" Target="http://pbs.twimg.com/profile_images/861245713136574464/GfagBE9r_normal.jpg" TargetMode="External"/><Relationship Id="rId1212" Type="http://schemas.openxmlformats.org/officeDocument/2006/relationships/hyperlink" Target="http://twitter.com/dade_ferraz/statuses/940243942381178880" TargetMode="External"/><Relationship Id="rId1657" Type="http://schemas.openxmlformats.org/officeDocument/2006/relationships/hyperlink" Target="http://twitter.com/estribiyo/statuses/939433013888331781" TargetMode="External"/><Relationship Id="rId1864" Type="http://schemas.openxmlformats.org/officeDocument/2006/relationships/hyperlink" Target="http://pbs.twimg.com/profile_images/440864347749769217/DS6crU51_normal.png" TargetMode="External"/><Relationship Id="rId2610" Type="http://schemas.openxmlformats.org/officeDocument/2006/relationships/hyperlink" Target="http://twitter.com/Adir00/statuses/938032775151710208" TargetMode="External"/><Relationship Id="rId2708" Type="http://schemas.openxmlformats.org/officeDocument/2006/relationships/hyperlink" Target="http://twitter.com/LcuLatam/statuses/937768503343550466" TargetMode="External"/><Relationship Id="rId2915" Type="http://schemas.openxmlformats.org/officeDocument/2006/relationships/hyperlink" Target="http://pbs.twimg.com/profile_images/936754566808383489/98aFfUYl_normal.jpg" TargetMode="External"/><Relationship Id="rId1517" Type="http://schemas.openxmlformats.org/officeDocument/2006/relationships/hyperlink" Target="http://twitter.com/InfoRacism/statuses/939586633623572480" TargetMode="External"/><Relationship Id="rId1724" Type="http://schemas.openxmlformats.org/officeDocument/2006/relationships/hyperlink" Target="http://pbs.twimg.com/profile_images/742751744917143552/GGlAvBbH_normal.jpg" TargetMode="External"/><Relationship Id="rId3177" Type="http://schemas.openxmlformats.org/officeDocument/2006/relationships/hyperlink" Target="http://pbs.twimg.com/profile_images/665994848063778816/HNrrLj0e_normal.jpg" TargetMode="External"/><Relationship Id="rId16" Type="http://schemas.openxmlformats.org/officeDocument/2006/relationships/hyperlink" Target="http://twitter.com/mariaolgaalfa/statuses/943183380799283206" TargetMode="External"/><Relationship Id="rId1931" Type="http://schemas.openxmlformats.org/officeDocument/2006/relationships/hyperlink" Target="http://twitter.com/EsseKaa/statuses/938952974658830337" TargetMode="External"/><Relationship Id="rId3037" Type="http://schemas.openxmlformats.org/officeDocument/2006/relationships/hyperlink" Target="http://pbs.twimg.com/profile_images/845325192645804033/ensPz2tj_normal.jpg" TargetMode="External"/><Relationship Id="rId2193" Type="http://schemas.openxmlformats.org/officeDocument/2006/relationships/hyperlink" Target="http://pbs.twimg.com/profile_images/911133450643628032/jAzQoOat_normal.jpg" TargetMode="External"/><Relationship Id="rId2498" Type="http://schemas.openxmlformats.org/officeDocument/2006/relationships/hyperlink" Target="http://twitter.com/MFernandaBojor1/statuses/938149315897372672" TargetMode="External"/><Relationship Id="rId3244" Type="http://schemas.openxmlformats.org/officeDocument/2006/relationships/hyperlink" Target="http://twitter.com/AuroGarc/statuses/936877906826891264" TargetMode="External"/><Relationship Id="rId165" Type="http://schemas.openxmlformats.org/officeDocument/2006/relationships/hyperlink" Target="http://pbs.twimg.com/profile_images/810197065439526912/CQritWhG_normal.jpg" TargetMode="External"/><Relationship Id="rId372" Type="http://schemas.openxmlformats.org/officeDocument/2006/relationships/hyperlink" Target="http://twitter.com/gerson_couto/statuses/941850785280856065" TargetMode="External"/><Relationship Id="rId677" Type="http://schemas.openxmlformats.org/officeDocument/2006/relationships/hyperlink" Target="http://pbs.twimg.com/profile_images/589108529698603010/5PjA_oPv_normal.jpg" TargetMode="External"/><Relationship Id="rId2053" Type="http://schemas.openxmlformats.org/officeDocument/2006/relationships/hyperlink" Target="http://twitter.com/ALuizCosta/statuses/938792275894775808" TargetMode="External"/><Relationship Id="rId2260" Type="http://schemas.openxmlformats.org/officeDocument/2006/relationships/hyperlink" Target="http://twitter.com/luisN74/statuses/938468482362101761" TargetMode="External"/><Relationship Id="rId2358" Type="http://schemas.openxmlformats.org/officeDocument/2006/relationships/hyperlink" Target="http://twitter.com/MagdalenaM21/statuses/938359604140040192" TargetMode="External"/><Relationship Id="rId3104" Type="http://schemas.openxmlformats.org/officeDocument/2006/relationships/hyperlink" Target="http://pbs.twimg.com/profile_images/915553479682330624/-UCFMDM0_normal.jpg" TargetMode="External"/><Relationship Id="rId232" Type="http://schemas.openxmlformats.org/officeDocument/2006/relationships/hyperlink" Target="http://twitter.com/piorno_gz/statuses/942507582333255681" TargetMode="External"/><Relationship Id="rId884" Type="http://schemas.openxmlformats.org/officeDocument/2006/relationships/hyperlink" Target="http://twitter.com/Lica__Carvalho/statuses/940925910416576512" TargetMode="External"/><Relationship Id="rId2120" Type="http://schemas.openxmlformats.org/officeDocument/2006/relationships/hyperlink" Target="http://twitter.com/Alexandrerjcrf/statuses/938761990281089024" TargetMode="External"/><Relationship Id="rId2565" Type="http://schemas.openxmlformats.org/officeDocument/2006/relationships/hyperlink" Target="http://pbs.twimg.com/profile_images/927562692948299776/yCJbjL31_normal.jpg" TargetMode="External"/><Relationship Id="rId2772" Type="http://schemas.openxmlformats.org/officeDocument/2006/relationships/hyperlink" Target="http://twitter.com/analuveo/statuses/937678991191928838" TargetMode="External"/><Relationship Id="rId537" Type="http://schemas.openxmlformats.org/officeDocument/2006/relationships/hyperlink" Target="http://pbs.twimg.com/profile_images/937679905025941504/BZTGBPtL_normal.jpg" TargetMode="External"/><Relationship Id="rId744" Type="http://schemas.openxmlformats.org/officeDocument/2006/relationships/hyperlink" Target="http://twitter.com/VaniaBlack5/statuses/941298444030939136" TargetMode="External"/><Relationship Id="rId951" Type="http://schemas.openxmlformats.org/officeDocument/2006/relationships/hyperlink" Target="http://pbs.twimg.com/profile_images/933159184731951105/WRIoggyf_normal.jpg" TargetMode="External"/><Relationship Id="rId1167" Type="http://schemas.openxmlformats.org/officeDocument/2006/relationships/hyperlink" Target="http://pbs.twimg.com/profile_images/878058883763384322/C29jV8Qn_normal.jpg" TargetMode="External"/><Relationship Id="rId1374" Type="http://schemas.openxmlformats.org/officeDocument/2006/relationships/hyperlink" Target="http://twitter.com/polette_UHP1936/statuses/939882916485754881" TargetMode="External"/><Relationship Id="rId1581" Type="http://schemas.openxmlformats.org/officeDocument/2006/relationships/hyperlink" Target="http://twitter.com/AloysioLetra/statuses/939491981432061952" TargetMode="External"/><Relationship Id="rId1679" Type="http://schemas.openxmlformats.org/officeDocument/2006/relationships/hyperlink" Target="http://twitter.com/MFernandaBojor1/statuses/939326734196985858" TargetMode="External"/><Relationship Id="rId2218" Type="http://schemas.openxmlformats.org/officeDocument/2006/relationships/hyperlink" Target="http://twitter.com/paubrazilis/statuses/938543279968346113" TargetMode="External"/><Relationship Id="rId2425" Type="http://schemas.openxmlformats.org/officeDocument/2006/relationships/hyperlink" Target="http://pbs.twimg.com/profile_images/936794031643795457/ZptP_gaQ_normal.jpg" TargetMode="External"/><Relationship Id="rId2632" Type="http://schemas.openxmlformats.org/officeDocument/2006/relationships/hyperlink" Target="http://twitter.com/MONTEIRODSEG/statuses/937993195098705920" TargetMode="External"/><Relationship Id="rId80" Type="http://schemas.openxmlformats.org/officeDocument/2006/relationships/hyperlink" Target="http://twitter.com/KonDMoore/statuses/943008669737930752" TargetMode="External"/><Relationship Id="rId604" Type="http://schemas.openxmlformats.org/officeDocument/2006/relationships/hyperlink" Target="http://twitter.com/levante_emv/statuses/941633839163682816" TargetMode="External"/><Relationship Id="rId811" Type="http://schemas.openxmlformats.org/officeDocument/2006/relationships/hyperlink" Target="http://pbs.twimg.com/profile_images/934641020045754368/94mhzQXO_normal.jpg" TargetMode="External"/><Relationship Id="rId1027" Type="http://schemas.openxmlformats.org/officeDocument/2006/relationships/hyperlink" Target="http://pbs.twimg.com/profile_images/550306854354436098/83EXdQJk_normal.jpeg" TargetMode="External"/><Relationship Id="rId1234" Type="http://schemas.openxmlformats.org/officeDocument/2006/relationships/hyperlink" Target="http://twitter.com/Felipe_Lopez/statuses/940217773124411394" TargetMode="External"/><Relationship Id="rId1441" Type="http://schemas.openxmlformats.org/officeDocument/2006/relationships/hyperlink" Target="http://twitter.com/InfoRacism/statuses/939715344826093568" TargetMode="External"/><Relationship Id="rId1886" Type="http://schemas.openxmlformats.org/officeDocument/2006/relationships/hyperlink" Target="http://pbs.twimg.com/profile_images/735535756844924929/OFUdGgPu_normal.jpg" TargetMode="External"/><Relationship Id="rId2937" Type="http://schemas.openxmlformats.org/officeDocument/2006/relationships/hyperlink" Target="http://pbs.twimg.com/profile_images/935251774067347456/xStHSQ1e_normal.jpg" TargetMode="External"/><Relationship Id="rId909" Type="http://schemas.openxmlformats.org/officeDocument/2006/relationships/hyperlink" Target="http://pbs.twimg.com/profile_images/918400038564433920/GI3Ph3W4_normal.jpg" TargetMode="External"/><Relationship Id="rId1301" Type="http://schemas.openxmlformats.org/officeDocument/2006/relationships/hyperlink" Target="http://pbs.twimg.com/profile_images/921571937821786112/2n5ENnhe_normal.jpg" TargetMode="External"/><Relationship Id="rId1539" Type="http://schemas.openxmlformats.org/officeDocument/2006/relationships/hyperlink" Target="http://twitter.com/luisjuantp/statuses/939540838224400384" TargetMode="External"/><Relationship Id="rId1746" Type="http://schemas.openxmlformats.org/officeDocument/2006/relationships/hyperlink" Target="http://pbs.twimg.com/profile_images/919816576408391680/jP0yr8Uu_normal.jpg" TargetMode="External"/><Relationship Id="rId1953" Type="http://schemas.openxmlformats.org/officeDocument/2006/relationships/hyperlink" Target="http://twitter.com/carla_kamorati/statuses/938908158906523648" TargetMode="External"/><Relationship Id="rId3199" Type="http://schemas.openxmlformats.org/officeDocument/2006/relationships/hyperlink" Target="http://pbs.twimg.com/profile_images/911235653865820160/2e8RwL5r_normal.jpg" TargetMode="External"/><Relationship Id="rId38" Type="http://schemas.openxmlformats.org/officeDocument/2006/relationships/hyperlink" Target="http://twitter.com/Hispanatolia/statuses/943119149571723264" TargetMode="External"/><Relationship Id="rId1606" Type="http://schemas.openxmlformats.org/officeDocument/2006/relationships/hyperlink" Target="http://pbs.twimg.com/profile_images/776251100613664768/an7B6e5h_normal.jpg" TargetMode="External"/><Relationship Id="rId1813" Type="http://schemas.openxmlformats.org/officeDocument/2006/relationships/hyperlink" Target="http://twitter.com/Giulia_Amiridis/statuses/939170901882531840" TargetMode="External"/><Relationship Id="rId3059" Type="http://schemas.openxmlformats.org/officeDocument/2006/relationships/hyperlink" Target="http://pbs.twimg.com/profile_images/921033868504788994/Fh2pWs9W_normal.jpg" TargetMode="External"/><Relationship Id="rId3266" Type="http://schemas.openxmlformats.org/officeDocument/2006/relationships/hyperlink" Target="http://twitter.com/Fernand96209021/statuses/936855855164571649" TargetMode="External"/><Relationship Id="rId187" Type="http://schemas.openxmlformats.org/officeDocument/2006/relationships/hyperlink" Target="http://pbs.twimg.com/profile_images/884680564502138880/e4qtttCl_normal.jpg" TargetMode="External"/><Relationship Id="rId394" Type="http://schemas.openxmlformats.org/officeDocument/2006/relationships/hyperlink" Target="http://twitter.com/Timaoo_Noticias/statuses/941792442239643648" TargetMode="External"/><Relationship Id="rId2075" Type="http://schemas.openxmlformats.org/officeDocument/2006/relationships/hyperlink" Target="http://twitter.com/Badu103/statuses/938778782261014528" TargetMode="External"/><Relationship Id="rId2282" Type="http://schemas.openxmlformats.org/officeDocument/2006/relationships/hyperlink" Target="http://twitter.com/victorsaragon61/statuses/938449548149755905" TargetMode="External"/><Relationship Id="rId3126" Type="http://schemas.openxmlformats.org/officeDocument/2006/relationships/hyperlink" Target="http://twitter.com/vctor_gutierrez/statuses/937007761698598912" TargetMode="External"/><Relationship Id="rId254" Type="http://schemas.openxmlformats.org/officeDocument/2006/relationships/hyperlink" Target="http://twitter.com/MapeandoLatina/statuses/942411172950704128" TargetMode="External"/><Relationship Id="rId699" Type="http://schemas.openxmlformats.org/officeDocument/2006/relationships/hyperlink" Target="http://pbs.twimg.com/profile_images/730423711690588160/_kuhYz1L_normal.jpg" TargetMode="External"/><Relationship Id="rId1091" Type="http://schemas.openxmlformats.org/officeDocument/2006/relationships/hyperlink" Target="http://pbs.twimg.com/profile_images/649767313626021888/8IPcq3-b_normal.jpg" TargetMode="External"/><Relationship Id="rId2587" Type="http://schemas.openxmlformats.org/officeDocument/2006/relationships/hyperlink" Target="http://pbs.twimg.com/profile_images/378800000488723937/68918c1d1033e17be0440a23bd5b78fc_normal.jpeg" TargetMode="External"/><Relationship Id="rId2794" Type="http://schemas.openxmlformats.org/officeDocument/2006/relationships/hyperlink" Target="http://twitter.com/CARLEARA/statuses/937674765602578432" TargetMode="External"/><Relationship Id="rId114" Type="http://schemas.openxmlformats.org/officeDocument/2006/relationships/hyperlink" Target="http://twitter.com/teresu02/statuses/942856191566336000" TargetMode="External"/><Relationship Id="rId461" Type="http://schemas.openxmlformats.org/officeDocument/2006/relationships/hyperlink" Target="http://pbs.twimg.com/profile_images/3384092621/fdf0f800af4863f632137510cd87ee20_normal.jpeg" TargetMode="External"/><Relationship Id="rId559" Type="http://schemas.openxmlformats.org/officeDocument/2006/relationships/hyperlink" Target="http://pbs.twimg.com/profile_images/934979573967675392/Xko52yhm_normal.jpg" TargetMode="External"/><Relationship Id="rId766" Type="http://schemas.openxmlformats.org/officeDocument/2006/relationships/hyperlink" Target="http://twitter.com/TenResistencia/statuses/941285544486670336" TargetMode="External"/><Relationship Id="rId1189" Type="http://schemas.openxmlformats.org/officeDocument/2006/relationships/hyperlink" Target="http://pbs.twimg.com/profile_images/825342723452346369/oCJd1w8S_normal.jpg" TargetMode="External"/><Relationship Id="rId1396" Type="http://schemas.openxmlformats.org/officeDocument/2006/relationships/hyperlink" Target="http://twitter.com/Hommekemite1/statuses/939849020775845888" TargetMode="External"/><Relationship Id="rId2142" Type="http://schemas.openxmlformats.org/officeDocument/2006/relationships/hyperlink" Target="http://twitter.com/lilygabet/statuses/938739819227869185" TargetMode="External"/><Relationship Id="rId2447" Type="http://schemas.openxmlformats.org/officeDocument/2006/relationships/hyperlink" Target="http://pbs.twimg.com/profile_images/778347464340283393/lVaxYZnH_normal.jpg" TargetMode="External"/><Relationship Id="rId321" Type="http://schemas.openxmlformats.org/officeDocument/2006/relationships/hyperlink" Target="http://pbs.twimg.com/profile_images/858418047467573248/cASSOga4_normal.jpg" TargetMode="External"/><Relationship Id="rId419" Type="http://schemas.openxmlformats.org/officeDocument/2006/relationships/hyperlink" Target="http://pbs.twimg.com/profile_images/899072211591479296/GUuEEjZD_normal.jpg" TargetMode="External"/><Relationship Id="rId626" Type="http://schemas.openxmlformats.org/officeDocument/2006/relationships/hyperlink" Target="http://twitter.com/Christi61612615/statuses/941498798530015232" TargetMode="External"/><Relationship Id="rId973" Type="http://schemas.openxmlformats.org/officeDocument/2006/relationships/hyperlink" Target="http://abs.twimg.com/sticky/default_profile_images/default_profile_normal.png" TargetMode="External"/><Relationship Id="rId1049" Type="http://schemas.openxmlformats.org/officeDocument/2006/relationships/hyperlink" Target="http://pbs.twimg.com/profile_images/814654946750697472/e8sIUe8W_normal.jpg" TargetMode="External"/><Relationship Id="rId1256" Type="http://schemas.openxmlformats.org/officeDocument/2006/relationships/hyperlink" Target="http://twitter.com/jv_crdz/statuses/940182213408247808" TargetMode="External"/><Relationship Id="rId2002" Type="http://schemas.openxmlformats.org/officeDocument/2006/relationships/hyperlink" Target="http://twitter.com/JM_Phone_Home/statuses/938843723378565120" TargetMode="External"/><Relationship Id="rId2307" Type="http://schemas.openxmlformats.org/officeDocument/2006/relationships/hyperlink" Target="http://pbs.twimg.com/profile_images/926613032754647040/86aRKxOV_normal.jpg" TargetMode="External"/><Relationship Id="rId2654" Type="http://schemas.openxmlformats.org/officeDocument/2006/relationships/hyperlink" Target="http://twitter.com/MFernandaBojor1/statuses/937867372752457728" TargetMode="External"/><Relationship Id="rId2861" Type="http://schemas.openxmlformats.org/officeDocument/2006/relationships/hyperlink" Target="http://pbs.twimg.com/profile_images/924819072306614272/7UljegTM_normal.jpg" TargetMode="External"/><Relationship Id="rId2959" Type="http://schemas.openxmlformats.org/officeDocument/2006/relationships/hyperlink" Target="http://pbs.twimg.com/profile_images/909613965805854720/IJVIIOTp_normal.jpg" TargetMode="External"/><Relationship Id="rId833" Type="http://schemas.openxmlformats.org/officeDocument/2006/relationships/hyperlink" Target="http://pbs.twimg.com/profile_images/840169227805945857/nOOPnrcD_normal.jpg" TargetMode="External"/><Relationship Id="rId1116" Type="http://schemas.openxmlformats.org/officeDocument/2006/relationships/hyperlink" Target="http://twitter.com/inito70/statuses/940422136686153728" TargetMode="External"/><Relationship Id="rId1463" Type="http://schemas.openxmlformats.org/officeDocument/2006/relationships/hyperlink" Target="http://twitter.com/franklucas9223/statuses/939662579781206016" TargetMode="External"/><Relationship Id="rId1670" Type="http://schemas.openxmlformats.org/officeDocument/2006/relationships/hyperlink" Target="http://pbs.twimg.com/profile_images/606926871884800000/d0GqVqxR_normal.jpg" TargetMode="External"/><Relationship Id="rId1768" Type="http://schemas.openxmlformats.org/officeDocument/2006/relationships/hyperlink" Target="http://pbs.twimg.com/profile_images/932464707239317504/CCLzr3Ga_normal.jpg" TargetMode="External"/><Relationship Id="rId2514" Type="http://schemas.openxmlformats.org/officeDocument/2006/relationships/hyperlink" Target="http://twitter.com/LuanMarcSantana/statuses/938141163801980929" TargetMode="External"/><Relationship Id="rId2721" Type="http://schemas.openxmlformats.org/officeDocument/2006/relationships/hyperlink" Target="http://pbs.twimg.com/profile_images/906607357358219265/BVqt1yI5_normal.jpg" TargetMode="External"/><Relationship Id="rId2819" Type="http://schemas.openxmlformats.org/officeDocument/2006/relationships/hyperlink" Target="http://pbs.twimg.com/profile_images/2972141866/5816827bb36d006f31c9b075a43c974c_normal.jpeg" TargetMode="External"/><Relationship Id="rId900" Type="http://schemas.openxmlformats.org/officeDocument/2006/relationships/hyperlink" Target="http://twitter.com/RNMA_Arg/statuses/940911270173212672" TargetMode="External"/><Relationship Id="rId1323" Type="http://schemas.openxmlformats.org/officeDocument/2006/relationships/hyperlink" Target="http://pbs.twimg.com/profile_images/859417385522143232/iRY_L0IS_normal.jpg" TargetMode="External"/><Relationship Id="rId1530" Type="http://schemas.openxmlformats.org/officeDocument/2006/relationships/hyperlink" Target="http://pbs.twimg.com/profile_images/857732058470203392/1M2OFoap_normal.jpg" TargetMode="External"/><Relationship Id="rId1628" Type="http://schemas.openxmlformats.org/officeDocument/2006/relationships/hyperlink" Target="http://pbs.twimg.com/profile_images/938523944881131523/3pYTtJDH_normal.jpg" TargetMode="External"/><Relationship Id="rId1975" Type="http://schemas.openxmlformats.org/officeDocument/2006/relationships/hyperlink" Target="http://pbs.twimg.com/profile_images/689058363578142720/YLE0JuON_normal.jpg" TargetMode="External"/><Relationship Id="rId3190" Type="http://schemas.openxmlformats.org/officeDocument/2006/relationships/hyperlink" Target="http://twitter.com/alicecarvalho/statuses/936946886782615554" TargetMode="External"/><Relationship Id="rId1835" Type="http://schemas.openxmlformats.org/officeDocument/2006/relationships/hyperlink" Target="http://twitter.com/CIENOCanarias/statuses/939115605260689409" TargetMode="External"/><Relationship Id="rId3050" Type="http://schemas.openxmlformats.org/officeDocument/2006/relationships/hyperlink" Target="http://twitter.com/DesengaLpez/statuses/937247533742608384" TargetMode="External"/><Relationship Id="rId3288" Type="http://schemas.openxmlformats.org/officeDocument/2006/relationships/hyperlink" Target="http://twitter.com/MarjorieRebeca3/statuses/936775633576669185" TargetMode="External"/><Relationship Id="rId1902" Type="http://schemas.openxmlformats.org/officeDocument/2006/relationships/hyperlink" Target="http://pbs.twimg.com/profile_images/894754418519756800/BD3k5Bbt_normal.jpg" TargetMode="External"/><Relationship Id="rId2097" Type="http://schemas.openxmlformats.org/officeDocument/2006/relationships/hyperlink" Target="http://twitter.com/jessmachado92/statuses/938769629824147456" TargetMode="External"/><Relationship Id="rId3148" Type="http://schemas.openxmlformats.org/officeDocument/2006/relationships/hyperlink" Target="http://twitter.com/Evelyn28541471/statuses/936988317517795328" TargetMode="External"/><Relationship Id="rId276" Type="http://schemas.openxmlformats.org/officeDocument/2006/relationships/hyperlink" Target="http://twitter.com/FeministaLatorr/statuses/942355100403724288" TargetMode="External"/><Relationship Id="rId483" Type="http://schemas.openxmlformats.org/officeDocument/2006/relationships/hyperlink" Target="http://pbs.twimg.com/profile_images/941673923145498624/LLX-z_wv_normal.jpg" TargetMode="External"/><Relationship Id="rId690" Type="http://schemas.openxmlformats.org/officeDocument/2006/relationships/hyperlink" Target="http://twitter.com/dinajaimes_/statuses/941358386427416576" TargetMode="External"/><Relationship Id="rId2164" Type="http://schemas.openxmlformats.org/officeDocument/2006/relationships/hyperlink" Target="http://twitter.com/labellestartup/statuses/938723667843874816" TargetMode="External"/><Relationship Id="rId2371" Type="http://schemas.openxmlformats.org/officeDocument/2006/relationships/hyperlink" Target="http://pbs.twimg.com/profile_images/933467986681352192/Xu8ougT3_normal.jpg" TargetMode="External"/><Relationship Id="rId3008" Type="http://schemas.openxmlformats.org/officeDocument/2006/relationships/hyperlink" Target="http://twitter.com/agirfilosofando/statuses/937316808901758976" TargetMode="External"/><Relationship Id="rId3215" Type="http://schemas.openxmlformats.org/officeDocument/2006/relationships/hyperlink" Target="http://pbs.twimg.com/profile_images/919069948181471233/KeN9Vl25_normal.jpg" TargetMode="External"/><Relationship Id="rId136" Type="http://schemas.openxmlformats.org/officeDocument/2006/relationships/hyperlink" Target="http://twitter.com/vbrigida7/statuses/942802450624516096" TargetMode="External"/><Relationship Id="rId343" Type="http://schemas.openxmlformats.org/officeDocument/2006/relationships/hyperlink" Target="http://pbs.twimg.com/profile_images/1511978550/Fototipocarn_normal.jpg" TargetMode="External"/><Relationship Id="rId550" Type="http://schemas.openxmlformats.org/officeDocument/2006/relationships/hyperlink" Target="http://twitter.com/gerson_couto/statuses/941690622834028546" TargetMode="External"/><Relationship Id="rId788" Type="http://schemas.openxmlformats.org/officeDocument/2006/relationships/hyperlink" Target="http://twitter.com/mareatlantica/statuses/941222578517168128" TargetMode="External"/><Relationship Id="rId995" Type="http://schemas.openxmlformats.org/officeDocument/2006/relationships/hyperlink" Target="http://pbs.twimg.com/profile_images/930942292411723776/2firUfWy_normal.jpg" TargetMode="External"/><Relationship Id="rId1180" Type="http://schemas.openxmlformats.org/officeDocument/2006/relationships/hyperlink" Target="http://twitter.com/A_lives_usa/statuses/940278616121896961" TargetMode="External"/><Relationship Id="rId2024" Type="http://schemas.openxmlformats.org/officeDocument/2006/relationships/hyperlink" Target="http://pbs.twimg.com/profile_images/922345653203697665/UjfkHV4S_normal.jpg" TargetMode="External"/><Relationship Id="rId2231" Type="http://schemas.openxmlformats.org/officeDocument/2006/relationships/hyperlink" Target="http://pbs.twimg.com/profile_images/887837823507812355/l0KlURBg_normal.jpg" TargetMode="External"/><Relationship Id="rId2469" Type="http://schemas.openxmlformats.org/officeDocument/2006/relationships/hyperlink" Target="http://pbs.twimg.com/profile_images/907332042622464000/zubM6uJc_normal.jpg" TargetMode="External"/><Relationship Id="rId2676" Type="http://schemas.openxmlformats.org/officeDocument/2006/relationships/hyperlink" Target="http://twitter.com/A_lives_usa/statuses/937810919928877056" TargetMode="External"/><Relationship Id="rId2883" Type="http://schemas.openxmlformats.org/officeDocument/2006/relationships/hyperlink" Target="http://pbs.twimg.com/profile_images/926587515066290176/G37rMZPt_normal.jpg" TargetMode="External"/><Relationship Id="rId203" Type="http://schemas.openxmlformats.org/officeDocument/2006/relationships/hyperlink" Target="http://pbs.twimg.com/profile_images/929166969756114949/CIDJax3O_normal.jpg" TargetMode="External"/><Relationship Id="rId648" Type="http://schemas.openxmlformats.org/officeDocument/2006/relationships/hyperlink" Target="http://twitter.com/tvperupe/statuses/941462521071980544" TargetMode="External"/><Relationship Id="rId855" Type="http://schemas.openxmlformats.org/officeDocument/2006/relationships/hyperlink" Target="http://pbs.twimg.com/profile_images/716048659075448834/RxRUfbh5_normal.jpg" TargetMode="External"/><Relationship Id="rId1040" Type="http://schemas.openxmlformats.org/officeDocument/2006/relationships/hyperlink" Target="http://twitter.com/RamiroGiganti/statuses/940592224475238400" TargetMode="External"/><Relationship Id="rId1278" Type="http://schemas.openxmlformats.org/officeDocument/2006/relationships/hyperlink" Target="http://twitter.com/PostBullying/statuses/940087510088028160" TargetMode="External"/><Relationship Id="rId1485" Type="http://schemas.openxmlformats.org/officeDocument/2006/relationships/hyperlink" Target="http://twitter.com/HuggyLes/statuses/939627932628275205" TargetMode="External"/><Relationship Id="rId1692" Type="http://schemas.openxmlformats.org/officeDocument/2006/relationships/hyperlink" Target="http://pbs.twimg.com/profile_images/933388252404486144/2Jt2yyaR_normal.jpg" TargetMode="External"/><Relationship Id="rId2329" Type="http://schemas.openxmlformats.org/officeDocument/2006/relationships/hyperlink" Target="http://pbs.twimg.com/profile_images/788750686582374401/exoPIFne_normal.jpg" TargetMode="External"/><Relationship Id="rId2536" Type="http://schemas.openxmlformats.org/officeDocument/2006/relationships/hyperlink" Target="http://twitter.com/PlayaMedusa/statuses/938134221998174208" TargetMode="External"/><Relationship Id="rId2743" Type="http://schemas.openxmlformats.org/officeDocument/2006/relationships/hyperlink" Target="http://pbs.twimg.com/profile_images/779714658110431232/RV0Mcbf0_normal.jpg" TargetMode="External"/><Relationship Id="rId410" Type="http://schemas.openxmlformats.org/officeDocument/2006/relationships/hyperlink" Target="http://twitter.com/JOVESOLIDES/statuses/941767445605502977" TargetMode="External"/><Relationship Id="rId508" Type="http://schemas.openxmlformats.org/officeDocument/2006/relationships/hyperlink" Target="http://twitter.com/nilix/statuses/941708765627408384" TargetMode="External"/><Relationship Id="rId715" Type="http://schemas.openxmlformats.org/officeDocument/2006/relationships/hyperlink" Target="http://pbs.twimg.com/profile_images/837813795183607808/O_6Zxevp_normal.jpg" TargetMode="External"/><Relationship Id="rId922" Type="http://schemas.openxmlformats.org/officeDocument/2006/relationships/hyperlink" Target="http://twitter.com/programaladobi/statuses/940870516843442177" TargetMode="External"/><Relationship Id="rId1138" Type="http://schemas.openxmlformats.org/officeDocument/2006/relationships/hyperlink" Target="http://twitter.com/FabioBaeta_/statuses/940391476592340993" TargetMode="External"/><Relationship Id="rId1345" Type="http://schemas.openxmlformats.org/officeDocument/2006/relationships/hyperlink" Target="http://pbs.twimg.com/profile_images/805023754594222080/w7yRtXar_normal.jpg" TargetMode="External"/><Relationship Id="rId1552" Type="http://schemas.openxmlformats.org/officeDocument/2006/relationships/hyperlink" Target="http://pbs.twimg.com/profile_images/933684749029314560/LrJoa8ns_normal.jpg" TargetMode="External"/><Relationship Id="rId1997" Type="http://schemas.openxmlformats.org/officeDocument/2006/relationships/hyperlink" Target="http://pbs.twimg.com/profile_images/847397197842751488/1-Ot1Oju_normal.jpg" TargetMode="External"/><Relationship Id="rId2603" Type="http://schemas.openxmlformats.org/officeDocument/2006/relationships/hyperlink" Target="http://pbs.twimg.com/profile_images/933793068607836160/5iCzid3N_normal.jpg" TargetMode="External"/><Relationship Id="rId2950" Type="http://schemas.openxmlformats.org/officeDocument/2006/relationships/hyperlink" Target="http://twitter.com/daCuriosa/statuses/937392128115789825" TargetMode="External"/><Relationship Id="rId1205" Type="http://schemas.openxmlformats.org/officeDocument/2006/relationships/hyperlink" Target="http://pbs.twimg.com/profile_images/722502198932975616/-3dy0qOz_normal.jpg" TargetMode="External"/><Relationship Id="rId1857" Type="http://schemas.openxmlformats.org/officeDocument/2006/relationships/hyperlink" Target="http://twitter.com/acidbri/statuses/939085041166094336" TargetMode="External"/><Relationship Id="rId2810" Type="http://schemas.openxmlformats.org/officeDocument/2006/relationships/hyperlink" Target="http://twitter.com/asambleamajaras/statuses/937628531365957632" TargetMode="External"/><Relationship Id="rId2908" Type="http://schemas.openxmlformats.org/officeDocument/2006/relationships/hyperlink" Target="http://twitter.com/Luisa_Cayetano/statuses/937438952864264192" TargetMode="External"/><Relationship Id="rId51" Type="http://schemas.openxmlformats.org/officeDocument/2006/relationships/hyperlink" Target="http://pbs.twimg.com/profile_images/573124424146153473/VBLj0kCu_normal.jpeg" TargetMode="External"/><Relationship Id="rId1412" Type="http://schemas.openxmlformats.org/officeDocument/2006/relationships/hyperlink" Target="http://twitter.com/SedaEscarlate/statuses/939811451102953474" TargetMode="External"/><Relationship Id="rId1717" Type="http://schemas.openxmlformats.org/officeDocument/2006/relationships/hyperlink" Target="http://twitter.com/juremawerneck/statuses/939279623753551872" TargetMode="External"/><Relationship Id="rId1924" Type="http://schemas.openxmlformats.org/officeDocument/2006/relationships/hyperlink" Target="http://pbs.twimg.com/profile_images/908516776849412096/3kk6KYX-_normal.jpg" TargetMode="External"/><Relationship Id="rId3072" Type="http://schemas.openxmlformats.org/officeDocument/2006/relationships/hyperlink" Target="http://twitter.com/Lvv72/statuses/937144635742306304" TargetMode="External"/><Relationship Id="rId298" Type="http://schemas.openxmlformats.org/officeDocument/2006/relationships/hyperlink" Target="http://twitter.com/Dallasartorius0/statuses/942077996478935040" TargetMode="External"/><Relationship Id="rId158" Type="http://schemas.openxmlformats.org/officeDocument/2006/relationships/hyperlink" Target="http://twitter.com/tmarceloduarte/statuses/942748504522416129" TargetMode="External"/><Relationship Id="rId2186" Type="http://schemas.openxmlformats.org/officeDocument/2006/relationships/hyperlink" Target="http://twitter.com/MarisolSonne/statuses/938619551515856901" TargetMode="External"/><Relationship Id="rId2393" Type="http://schemas.openxmlformats.org/officeDocument/2006/relationships/hyperlink" Target="http://pbs.twimg.com/profile_images/938796918473351169/ozqL-5iG_normal.jpg" TargetMode="External"/><Relationship Id="rId2698" Type="http://schemas.openxmlformats.org/officeDocument/2006/relationships/hyperlink" Target="http://twitter.com/luisjuantp/statuses/937786436933378048" TargetMode="External"/><Relationship Id="rId3237" Type="http://schemas.openxmlformats.org/officeDocument/2006/relationships/hyperlink" Target="http://pbs.twimg.com/profile_images/676350567493541888/1L8zCq58_normal.jpg" TargetMode="External"/><Relationship Id="rId365" Type="http://schemas.openxmlformats.org/officeDocument/2006/relationships/hyperlink" Target="http://pbs.twimg.com/profile_images/937456977868926976/wrb3iQdf_normal.jpg" TargetMode="External"/><Relationship Id="rId572" Type="http://schemas.openxmlformats.org/officeDocument/2006/relationships/hyperlink" Target="http://twitter.com/SantiagoZunio/statuses/941668510362632192" TargetMode="External"/><Relationship Id="rId2046" Type="http://schemas.openxmlformats.org/officeDocument/2006/relationships/hyperlink" Target="http://pbs.twimg.com/profile_images/920328779440054272/eRK2layr_normal.jpg" TargetMode="External"/><Relationship Id="rId2253" Type="http://schemas.openxmlformats.org/officeDocument/2006/relationships/hyperlink" Target="http://pbs.twimg.com/profile_images/863824788254580736/4GrUnlMm_normal.jpg" TargetMode="External"/><Relationship Id="rId2460" Type="http://schemas.openxmlformats.org/officeDocument/2006/relationships/hyperlink" Target="http://twitter.com/ColorindoBolhas/statuses/938174368538120194" TargetMode="External"/><Relationship Id="rId225" Type="http://schemas.openxmlformats.org/officeDocument/2006/relationships/hyperlink" Target="http://pbs.twimg.com/profile_images/919651117792923648/fW6HYtmu_normal.jpg" TargetMode="External"/><Relationship Id="rId432" Type="http://schemas.openxmlformats.org/officeDocument/2006/relationships/hyperlink" Target="http://twitter.com/Young12Crooked/statuses/941736954189795328" TargetMode="External"/><Relationship Id="rId877" Type="http://schemas.openxmlformats.org/officeDocument/2006/relationships/hyperlink" Target="http://pbs.twimg.com/profile_images/927732599992344578/NsWtB6gI_normal.jpg" TargetMode="External"/><Relationship Id="rId1062" Type="http://schemas.openxmlformats.org/officeDocument/2006/relationships/hyperlink" Target="http://twitter.com/minchano73/statuses/940542294113030144" TargetMode="External"/><Relationship Id="rId2113" Type="http://schemas.openxmlformats.org/officeDocument/2006/relationships/hyperlink" Target="http://pbs.twimg.com/profile_images/2522991776/familia_albina--filhos-branco3_normal.jpg" TargetMode="External"/><Relationship Id="rId2320" Type="http://schemas.openxmlformats.org/officeDocument/2006/relationships/hyperlink" Target="http://twitter.com/adrianacarr/statuses/938406985837481984" TargetMode="External"/><Relationship Id="rId2558" Type="http://schemas.openxmlformats.org/officeDocument/2006/relationships/hyperlink" Target="http://twitter.com/floridatuku/statuses/938090331026919424" TargetMode="External"/><Relationship Id="rId2765" Type="http://schemas.openxmlformats.org/officeDocument/2006/relationships/hyperlink" Target="http://pbs.twimg.com/profile_images/927732599992344578/NsWtB6gI_normal.jpg" TargetMode="External"/><Relationship Id="rId2972" Type="http://schemas.openxmlformats.org/officeDocument/2006/relationships/hyperlink" Target="http://twitter.com/cielikolindo/statuses/937364914859016197" TargetMode="External"/><Relationship Id="rId737" Type="http://schemas.openxmlformats.org/officeDocument/2006/relationships/hyperlink" Target="http://pbs.twimg.com/profile_images/726940031038984194/cRH0mBfA_normal.jpg" TargetMode="External"/><Relationship Id="rId944" Type="http://schemas.openxmlformats.org/officeDocument/2006/relationships/hyperlink" Target="http://twitter.com/hgctweets/statuses/940784426375577601" TargetMode="External"/><Relationship Id="rId1367" Type="http://schemas.openxmlformats.org/officeDocument/2006/relationships/hyperlink" Target="http://pbs.twimg.com/profile_images/924046791355654144/3bV1mfPN_normal.jpg" TargetMode="External"/><Relationship Id="rId1574" Type="http://schemas.openxmlformats.org/officeDocument/2006/relationships/hyperlink" Target="http://pbs.twimg.com/profile_images/938972544291532800/Rtba--8f_normal.jpg" TargetMode="External"/><Relationship Id="rId1781" Type="http://schemas.openxmlformats.org/officeDocument/2006/relationships/hyperlink" Target="http://twitter.com/ldamianmartinez/statuses/939223485318160384" TargetMode="External"/><Relationship Id="rId2418" Type="http://schemas.openxmlformats.org/officeDocument/2006/relationships/hyperlink" Target="http://twitter.com/rafaelmof/statuses/938217614714732546" TargetMode="External"/><Relationship Id="rId2625" Type="http://schemas.openxmlformats.org/officeDocument/2006/relationships/hyperlink" Target="http://pbs.twimg.com/profile_images/935500633360293889/1eMr5mEK_normal.jpg" TargetMode="External"/><Relationship Id="rId2832" Type="http://schemas.openxmlformats.org/officeDocument/2006/relationships/hyperlink" Target="http://twitter.com/geovana200209/statuses/937531476316491776" TargetMode="External"/><Relationship Id="rId73" Type="http://schemas.openxmlformats.org/officeDocument/2006/relationships/hyperlink" Target="http://pbs.twimg.com/profile_images/885364222301003776/pr7VwN8p_normal.jpg" TargetMode="External"/><Relationship Id="rId804" Type="http://schemas.openxmlformats.org/officeDocument/2006/relationships/hyperlink" Target="http://twitter.com/than_h/statuses/941123290692816897" TargetMode="External"/><Relationship Id="rId1227" Type="http://schemas.openxmlformats.org/officeDocument/2006/relationships/hyperlink" Target="http://pbs.twimg.com/profile_images/940370053509341184/29weBVqF_normal.jpg" TargetMode="External"/><Relationship Id="rId1434" Type="http://schemas.openxmlformats.org/officeDocument/2006/relationships/hyperlink" Target="http://pbs.twimg.com/profile_images/1135744939/cruz_normal.jpg" TargetMode="External"/><Relationship Id="rId1641" Type="http://schemas.openxmlformats.org/officeDocument/2006/relationships/hyperlink" Target="http://twitter.com/marnencarvalho/statuses/939455257163239425" TargetMode="External"/><Relationship Id="rId1879" Type="http://schemas.openxmlformats.org/officeDocument/2006/relationships/hyperlink" Target="http://twitter.com/La_Vasallo/statuses/939079042443210752" TargetMode="External"/><Relationship Id="rId3094" Type="http://schemas.openxmlformats.org/officeDocument/2006/relationships/hyperlink" Target="http://twitter.com/marcont_ruben/statuses/937092950332444673" TargetMode="External"/><Relationship Id="rId1501" Type="http://schemas.openxmlformats.org/officeDocument/2006/relationships/hyperlink" Target="http://twitter.com/Boydamagia/statuses/939620790881931264" TargetMode="External"/><Relationship Id="rId1739" Type="http://schemas.openxmlformats.org/officeDocument/2006/relationships/hyperlink" Target="http://twitter.com/Lia64Lia/statuses/939268447078436871" TargetMode="External"/><Relationship Id="rId1946" Type="http://schemas.openxmlformats.org/officeDocument/2006/relationships/hyperlink" Target="http://pbs.twimg.com/profile_images/937888189234274305/MhxuVqEb_normal.jpg" TargetMode="External"/><Relationship Id="rId1806" Type="http://schemas.openxmlformats.org/officeDocument/2006/relationships/hyperlink" Target="http://pbs.twimg.com/profile_images/378800000530428681/549120dbf4bed1b1b8d0beaa67e00a73_normal.jpeg" TargetMode="External"/><Relationship Id="rId3161" Type="http://schemas.openxmlformats.org/officeDocument/2006/relationships/hyperlink" Target="http://pbs.twimg.com/profile_images/805897192527511557/vEVOsOhS_normal.jpg" TargetMode="External"/><Relationship Id="rId3259" Type="http://schemas.openxmlformats.org/officeDocument/2006/relationships/hyperlink" Target="http://pbs.twimg.com/profile_images/904243862406705152/mYm3iWOW_normal.jpg" TargetMode="External"/><Relationship Id="rId387" Type="http://schemas.openxmlformats.org/officeDocument/2006/relationships/hyperlink" Target="http://pbs.twimg.com/profile_images/933666223249817600/lUcWSCx6_normal.jpg" TargetMode="External"/><Relationship Id="rId594" Type="http://schemas.openxmlformats.org/officeDocument/2006/relationships/hyperlink" Target="http://twitter.com/ALuizCosta/statuses/941659015918047234" TargetMode="External"/><Relationship Id="rId2068" Type="http://schemas.openxmlformats.org/officeDocument/2006/relationships/hyperlink" Target="http://pbs.twimg.com/profile_images/523144589364846592/BoSebyQa_normal.jpeg" TargetMode="External"/><Relationship Id="rId2275" Type="http://schemas.openxmlformats.org/officeDocument/2006/relationships/hyperlink" Target="http://pbs.twimg.com/profile_images/2707606995/2b066a7f56fa50992838cd37b3cdb948_normal.png" TargetMode="External"/><Relationship Id="rId3021" Type="http://schemas.openxmlformats.org/officeDocument/2006/relationships/hyperlink" Target="http://pbs.twimg.com/profile_images/930484410058772481/T6kCKnSM_normal.jpg" TargetMode="External"/><Relationship Id="rId3119" Type="http://schemas.openxmlformats.org/officeDocument/2006/relationships/hyperlink" Target="http://pbs.twimg.com/profile_images/877955012386750464/vjbpooWd_normal.jpg" TargetMode="External"/><Relationship Id="rId247" Type="http://schemas.openxmlformats.org/officeDocument/2006/relationships/hyperlink" Target="http://pbs.twimg.com/profile_images/911051979345895424/uHBdbddd_normal.jpg" TargetMode="External"/><Relationship Id="rId899" Type="http://schemas.openxmlformats.org/officeDocument/2006/relationships/hyperlink" Target="http://pbs.twimg.com/profile_images/378800000488723937/68918c1d1033e17be0440a23bd5b78fc_normal.jpeg" TargetMode="External"/><Relationship Id="rId1084" Type="http://schemas.openxmlformats.org/officeDocument/2006/relationships/hyperlink" Target="http://twitter.com/coopfmlibre/statuses/940531226183716864" TargetMode="External"/><Relationship Id="rId2482" Type="http://schemas.openxmlformats.org/officeDocument/2006/relationships/hyperlink" Target="http://twitter.com/redintegraorg/statuses/938156263745101824" TargetMode="External"/><Relationship Id="rId2787" Type="http://schemas.openxmlformats.org/officeDocument/2006/relationships/hyperlink" Target="http://pbs.twimg.com/profile_images/448238976973828096/wr36FQAF_normal.jpeg" TargetMode="External"/><Relationship Id="rId107" Type="http://schemas.openxmlformats.org/officeDocument/2006/relationships/hyperlink" Target="http://pbs.twimg.com/profile_images/931150621989842944/-Vsw0HIV_normal.jpg" TargetMode="External"/><Relationship Id="rId454" Type="http://schemas.openxmlformats.org/officeDocument/2006/relationships/hyperlink" Target="http://twitter.com/AlvaroChronicle/statuses/941724356765401088" TargetMode="External"/><Relationship Id="rId661" Type="http://schemas.openxmlformats.org/officeDocument/2006/relationships/hyperlink" Target="http://pbs.twimg.com/profile_images/940083234481651712/udfkkwuV_normal.jpg" TargetMode="External"/><Relationship Id="rId759" Type="http://schemas.openxmlformats.org/officeDocument/2006/relationships/hyperlink" Target="http://pbs.twimg.com/profile_images/912109540728082433/v225rr1V_normal.jpg" TargetMode="External"/><Relationship Id="rId966" Type="http://schemas.openxmlformats.org/officeDocument/2006/relationships/hyperlink" Target="http://twitter.com/sergio_caloca/statuses/940721637653086208" TargetMode="External"/><Relationship Id="rId1291" Type="http://schemas.openxmlformats.org/officeDocument/2006/relationships/hyperlink" Target="http://pbs.twimg.com/profile_images/936754566808383489/98aFfUYl_normal.jpg" TargetMode="External"/><Relationship Id="rId1389" Type="http://schemas.openxmlformats.org/officeDocument/2006/relationships/hyperlink" Target="http://pbs.twimg.com/profile_images/859446625508503552/DSfDMxff_normal.jpg" TargetMode="External"/><Relationship Id="rId1596" Type="http://schemas.openxmlformats.org/officeDocument/2006/relationships/hyperlink" Target="http://pbs.twimg.com/profile_images/939127654736941058/fj2WSV8Z_normal.jpg" TargetMode="External"/><Relationship Id="rId2135" Type="http://schemas.openxmlformats.org/officeDocument/2006/relationships/hyperlink" Target="http://pbs.twimg.com/profile_images/857510661278109696/89gat00__normal.jpg" TargetMode="External"/><Relationship Id="rId2342" Type="http://schemas.openxmlformats.org/officeDocument/2006/relationships/hyperlink" Target="http://twitter.com/adrianacarr/statuses/938394275070578694" TargetMode="External"/><Relationship Id="rId2647" Type="http://schemas.openxmlformats.org/officeDocument/2006/relationships/hyperlink" Target="http://pbs.twimg.com/profile_images/814654946750697472/e8sIUe8W_normal.jpg" TargetMode="External"/><Relationship Id="rId2994" Type="http://schemas.openxmlformats.org/officeDocument/2006/relationships/hyperlink" Target="http://twitter.com/imagofago/statuses/937329174762655744" TargetMode="External"/><Relationship Id="rId314" Type="http://schemas.openxmlformats.org/officeDocument/2006/relationships/hyperlink" Target="http://twitter.com/ElSelvatico/statuses/942036898922614784" TargetMode="External"/><Relationship Id="rId521" Type="http://schemas.openxmlformats.org/officeDocument/2006/relationships/hyperlink" Target="http://pbs.twimg.com/profile_images/890862074821312512/_I8UnbX6_normal.jpg" TargetMode="External"/><Relationship Id="rId619" Type="http://schemas.openxmlformats.org/officeDocument/2006/relationships/hyperlink" Target="http://pbs.twimg.com/profile_images/519522488724635648/Dd4gRGjj_normal.jpeg" TargetMode="External"/><Relationship Id="rId1151" Type="http://schemas.openxmlformats.org/officeDocument/2006/relationships/hyperlink" Target="http://pbs.twimg.com/profile_images/917511899432005632/XUPcgOy7_normal.jpg" TargetMode="External"/><Relationship Id="rId1249" Type="http://schemas.openxmlformats.org/officeDocument/2006/relationships/hyperlink" Target="http://pbs.twimg.com/profile_images/935077915179601920/wIy8-PHh_normal.jpg" TargetMode="External"/><Relationship Id="rId2202" Type="http://schemas.openxmlformats.org/officeDocument/2006/relationships/hyperlink" Target="http://twitter.com/ETTYPARRA/statuses/938574322884595712" TargetMode="External"/><Relationship Id="rId2854" Type="http://schemas.openxmlformats.org/officeDocument/2006/relationships/hyperlink" Target="http://twitter.com/intermentes/statuses/937481332015452160" TargetMode="External"/><Relationship Id="rId95" Type="http://schemas.openxmlformats.org/officeDocument/2006/relationships/hyperlink" Target="http://pbs.twimg.com/profile_images/890016952554532864/nZ91yfgy_normal.jpg" TargetMode="External"/><Relationship Id="rId826" Type="http://schemas.openxmlformats.org/officeDocument/2006/relationships/hyperlink" Target="http://twitter.com/deOliCa/statuses/941055268787335168" TargetMode="External"/><Relationship Id="rId1011" Type="http://schemas.openxmlformats.org/officeDocument/2006/relationships/hyperlink" Target="http://pbs.twimg.com/profile_images/527992471158919168/YxqVnc8N_normal.jpeg" TargetMode="External"/><Relationship Id="rId1109" Type="http://schemas.openxmlformats.org/officeDocument/2006/relationships/hyperlink" Target="http://pbs.twimg.com/profile_images/907718790787616768/4P7n2evC_normal.jpg" TargetMode="External"/><Relationship Id="rId1456" Type="http://schemas.openxmlformats.org/officeDocument/2006/relationships/hyperlink" Target="http://pbs.twimg.com/profile_images/603001004364267520/NVF3OM8h_normal.jpg" TargetMode="External"/><Relationship Id="rId1663" Type="http://schemas.openxmlformats.org/officeDocument/2006/relationships/hyperlink" Target="http://twitter.com/latxalupa/statuses/939372172337991680" TargetMode="External"/><Relationship Id="rId1870" Type="http://schemas.openxmlformats.org/officeDocument/2006/relationships/hyperlink" Target="http://pbs.twimg.com/profile_images/911604576553455616/J0LsKOvu_normal.jpg" TargetMode="External"/><Relationship Id="rId1968" Type="http://schemas.openxmlformats.org/officeDocument/2006/relationships/hyperlink" Target="http://pbs.twimg.com/profile_images/938109664146939909/qNguqRLB_normal.jpg" TargetMode="External"/><Relationship Id="rId2507" Type="http://schemas.openxmlformats.org/officeDocument/2006/relationships/hyperlink" Target="http://pbs.twimg.com/profile_images/937728829702975488/87C8PAt8_normal.jpg" TargetMode="External"/><Relationship Id="rId2714" Type="http://schemas.openxmlformats.org/officeDocument/2006/relationships/hyperlink" Target="http://twitter.com/myaragonez/statuses/937748442478149639" TargetMode="External"/><Relationship Id="rId2921" Type="http://schemas.openxmlformats.org/officeDocument/2006/relationships/hyperlink" Target="http://pbs.twimg.com/profile_images/879782140438773760/w2RusMi8_normal.jpg" TargetMode="External"/><Relationship Id="rId1316" Type="http://schemas.openxmlformats.org/officeDocument/2006/relationships/hyperlink" Target="http://twitter.com/pintaozao/statuses/939977026265665537" TargetMode="External"/><Relationship Id="rId1523" Type="http://schemas.openxmlformats.org/officeDocument/2006/relationships/hyperlink" Target="http://twitter.com/floraabeatriz/statuses/939582921769476097" TargetMode="External"/><Relationship Id="rId1730" Type="http://schemas.openxmlformats.org/officeDocument/2006/relationships/hyperlink" Target="http://pbs.twimg.com/profile_images/934460315974193153/3IGB0inB_normal.jpg" TargetMode="External"/><Relationship Id="rId3183" Type="http://schemas.openxmlformats.org/officeDocument/2006/relationships/hyperlink" Target="http://pbs.twimg.com/profile_images/907585319503060992/Zqo7sxER_normal.jpg" TargetMode="External"/><Relationship Id="rId22" Type="http://schemas.openxmlformats.org/officeDocument/2006/relationships/hyperlink" Target="http://twitter.com/Tierradenadie2/statuses/943173970613932032" TargetMode="External"/><Relationship Id="rId1828" Type="http://schemas.openxmlformats.org/officeDocument/2006/relationships/hyperlink" Target="http://pbs.twimg.com/profile_images/697038665176977408/PfmzNAoG_normal.png" TargetMode="External"/><Relationship Id="rId3043" Type="http://schemas.openxmlformats.org/officeDocument/2006/relationships/hyperlink" Target="http://pbs.twimg.com/profile_images/857220751845449728/iahegJu7_normal.jpg" TargetMode="External"/><Relationship Id="rId3250" Type="http://schemas.openxmlformats.org/officeDocument/2006/relationships/hyperlink" Target="http://twitter.com/CeliaMurias/statuses/936872249188945921" TargetMode="External"/><Relationship Id="rId171" Type="http://schemas.openxmlformats.org/officeDocument/2006/relationships/hyperlink" Target="http://pbs.twimg.com/profile_images/931506837630914560/BSWuMDEN_normal.jpg" TargetMode="External"/><Relationship Id="rId2297" Type="http://schemas.openxmlformats.org/officeDocument/2006/relationships/hyperlink" Target="http://pbs.twimg.com/profile_images/781249831285186560/i70juT3__normal.jpg" TargetMode="External"/><Relationship Id="rId269" Type="http://schemas.openxmlformats.org/officeDocument/2006/relationships/hyperlink" Target="http://pbs.twimg.com/profile_images/851123807649714177/RCQQwbT1_normal.jpg" TargetMode="External"/><Relationship Id="rId476" Type="http://schemas.openxmlformats.org/officeDocument/2006/relationships/hyperlink" Target="http://twitter.com/Uvejeje/statuses/941717162275803136" TargetMode="External"/><Relationship Id="rId683" Type="http://schemas.openxmlformats.org/officeDocument/2006/relationships/hyperlink" Target="http://pbs.twimg.com/profile_images/742193759425859584/em8fh-TK_normal.jpg" TargetMode="External"/><Relationship Id="rId890" Type="http://schemas.openxmlformats.org/officeDocument/2006/relationships/hyperlink" Target="http://twitter.com/_leticiaguiar/statuses/940914673460895746" TargetMode="External"/><Relationship Id="rId2157" Type="http://schemas.openxmlformats.org/officeDocument/2006/relationships/hyperlink" Target="http://pbs.twimg.com/profile_images/2173366650/image_normal.jpg" TargetMode="External"/><Relationship Id="rId2364" Type="http://schemas.openxmlformats.org/officeDocument/2006/relationships/hyperlink" Target="http://twitter.com/rodrigaoProf/statuses/938339272712773632" TargetMode="External"/><Relationship Id="rId2571" Type="http://schemas.openxmlformats.org/officeDocument/2006/relationships/hyperlink" Target="http://pbs.twimg.com/profile_images/780916006092955648/Ag1dgmxf_normal.jpg" TargetMode="External"/><Relationship Id="rId3110" Type="http://schemas.openxmlformats.org/officeDocument/2006/relationships/hyperlink" Target="http://pbs.twimg.com/profile_images/554416153456422913/ne0ocbp7_normal.jpeg" TargetMode="External"/><Relationship Id="rId3208" Type="http://schemas.openxmlformats.org/officeDocument/2006/relationships/hyperlink" Target="http://twitter.com/jachingate/statuses/936931404704821249" TargetMode="External"/><Relationship Id="rId129" Type="http://schemas.openxmlformats.org/officeDocument/2006/relationships/hyperlink" Target="http://pbs.twimg.com/profile_images/916222675021901824/HEX71svk_normal.jpg" TargetMode="External"/><Relationship Id="rId336" Type="http://schemas.openxmlformats.org/officeDocument/2006/relationships/hyperlink" Target="http://twitter.com/DavidRx9/statuses/941998923199246337" TargetMode="External"/><Relationship Id="rId543" Type="http://schemas.openxmlformats.org/officeDocument/2006/relationships/hyperlink" Target="http://pbs.twimg.com/profile_images/938681415398338560/ZkkfByNF_normal.jpg" TargetMode="External"/><Relationship Id="rId988" Type="http://schemas.openxmlformats.org/officeDocument/2006/relationships/hyperlink" Target="http://twitter.com/redintegraorg/statuses/940702263005233153" TargetMode="External"/><Relationship Id="rId1173" Type="http://schemas.openxmlformats.org/officeDocument/2006/relationships/hyperlink" Target="http://pbs.twimg.com/profile_images/792505859939139584/tgMNBMsh_normal.jpg" TargetMode="External"/><Relationship Id="rId1380" Type="http://schemas.openxmlformats.org/officeDocument/2006/relationships/hyperlink" Target="http://twitter.com/SithWalrus/statuses/939875476084002816" TargetMode="External"/><Relationship Id="rId2017" Type="http://schemas.openxmlformats.org/officeDocument/2006/relationships/hyperlink" Target="http://twitter.com/Josu91/statuses/938820413148286978" TargetMode="External"/><Relationship Id="rId2224" Type="http://schemas.openxmlformats.org/officeDocument/2006/relationships/hyperlink" Target="http://twitter.com/MFernandaBojor1/statuses/938540341061439489" TargetMode="External"/><Relationship Id="rId2669" Type="http://schemas.openxmlformats.org/officeDocument/2006/relationships/hyperlink" Target="http://pbs.twimg.com/profile_images/814654946750697472/e8sIUe8W_normal.jpg" TargetMode="External"/><Relationship Id="rId2876" Type="http://schemas.openxmlformats.org/officeDocument/2006/relationships/hyperlink" Target="http://twitter.com/moniquinha0201/statuses/937461517078974465" TargetMode="External"/><Relationship Id="rId403" Type="http://schemas.openxmlformats.org/officeDocument/2006/relationships/hyperlink" Target="http://pbs.twimg.com/profile_images/854029136758812674/VJwfRmYc_normal.jpg" TargetMode="External"/><Relationship Id="rId750" Type="http://schemas.openxmlformats.org/officeDocument/2006/relationships/hyperlink" Target="http://twitter.com/zack_Dsouza/statuses/941297650426630144" TargetMode="External"/><Relationship Id="rId848" Type="http://schemas.openxmlformats.org/officeDocument/2006/relationships/hyperlink" Target="http://twitter.com/otempo/statuses/940993510286745600" TargetMode="External"/><Relationship Id="rId1033" Type="http://schemas.openxmlformats.org/officeDocument/2006/relationships/hyperlink" Target="http://pbs.twimg.com/profile_images/766195161030389760/wYpEX2uy_normal.jpg" TargetMode="External"/><Relationship Id="rId1478" Type="http://schemas.openxmlformats.org/officeDocument/2006/relationships/hyperlink" Target="http://pbs.twimg.com/profile_images/1840867620/img005_normal.jpg" TargetMode="External"/><Relationship Id="rId1685" Type="http://schemas.openxmlformats.org/officeDocument/2006/relationships/hyperlink" Target="http://twitter.com/bianpereyra_/statuses/939325524933054466" TargetMode="External"/><Relationship Id="rId1892" Type="http://schemas.openxmlformats.org/officeDocument/2006/relationships/hyperlink" Target="http://pbs.twimg.com/profile_images/685589451167416320/bfT6zGWY_normal.jpg" TargetMode="External"/><Relationship Id="rId2431" Type="http://schemas.openxmlformats.org/officeDocument/2006/relationships/hyperlink" Target="http://pbs.twimg.com/profile_images/922684588144713730/o3H8yFNr_normal.jpg" TargetMode="External"/><Relationship Id="rId2529" Type="http://schemas.openxmlformats.org/officeDocument/2006/relationships/hyperlink" Target="http://pbs.twimg.com/profile_images/939521061636407296/fJTM7YJ4_normal.jpg" TargetMode="External"/><Relationship Id="rId2736" Type="http://schemas.openxmlformats.org/officeDocument/2006/relationships/hyperlink" Target="http://twitter.com/Hitch_Dom/statuses/937716072597377025" TargetMode="External"/><Relationship Id="rId610" Type="http://schemas.openxmlformats.org/officeDocument/2006/relationships/hyperlink" Target="http://twitter.com/ImpactHubDSS/statuses/941589621007372289" TargetMode="External"/><Relationship Id="rId708" Type="http://schemas.openxmlformats.org/officeDocument/2006/relationships/hyperlink" Target="http://twitter.com/pablominiaci/statuses/941333811106844672" TargetMode="External"/><Relationship Id="rId915" Type="http://schemas.openxmlformats.org/officeDocument/2006/relationships/hyperlink" Target="http://pbs.twimg.com/profile_images/804819182948929537/9unvOlAx_normal.jpg" TargetMode="External"/><Relationship Id="rId1240" Type="http://schemas.openxmlformats.org/officeDocument/2006/relationships/hyperlink" Target="http://twitter.com/fer_ruffa/statuses/940215711854624768" TargetMode="External"/><Relationship Id="rId1338" Type="http://schemas.openxmlformats.org/officeDocument/2006/relationships/hyperlink" Target="http://twitter.com/luisjuantp/statuses/939945288420286464" TargetMode="External"/><Relationship Id="rId1545" Type="http://schemas.openxmlformats.org/officeDocument/2006/relationships/hyperlink" Target="http://twitter.com/delrosario1955/statuses/939537581368381440" TargetMode="External"/><Relationship Id="rId2943" Type="http://schemas.openxmlformats.org/officeDocument/2006/relationships/hyperlink" Target="http://pbs.twimg.com/profile_images/783387687663394816/pCghcbra_normal.jpg" TargetMode="External"/><Relationship Id="rId1100" Type="http://schemas.openxmlformats.org/officeDocument/2006/relationships/hyperlink" Target="http://twitter.com/CuadraUni/statuses/940478879260606464" TargetMode="External"/><Relationship Id="rId1405" Type="http://schemas.openxmlformats.org/officeDocument/2006/relationships/hyperlink" Target="http://pbs.twimg.com/profile_images/867319586227617792/E6mhLaoH_normal.jpg" TargetMode="External"/><Relationship Id="rId1752" Type="http://schemas.openxmlformats.org/officeDocument/2006/relationships/hyperlink" Target="http://pbs.twimg.com/profile_images/921571937821786112/2n5ENnhe_normal.jpg" TargetMode="External"/><Relationship Id="rId2803" Type="http://schemas.openxmlformats.org/officeDocument/2006/relationships/hyperlink" Target="http://pbs.twimg.com/profile_images/739193102666203137/8_m9gDJ9_normal.jpg" TargetMode="External"/><Relationship Id="rId44" Type="http://schemas.openxmlformats.org/officeDocument/2006/relationships/hyperlink" Target="http://twitter.com/segurpricat/statuses/943110121437192192" TargetMode="External"/><Relationship Id="rId1612" Type="http://schemas.openxmlformats.org/officeDocument/2006/relationships/hyperlink" Target="http://pbs.twimg.com/profile_images/779866396918448128/y0ovyIDg_normal.jpg" TargetMode="External"/><Relationship Id="rId1917" Type="http://schemas.openxmlformats.org/officeDocument/2006/relationships/hyperlink" Target="http://twitter.com/CuadraUni/statuses/939004140344131585" TargetMode="External"/><Relationship Id="rId3065" Type="http://schemas.openxmlformats.org/officeDocument/2006/relationships/hyperlink" Target="http://pbs.twimg.com/profile_images/881815626360246272/itZ8q_xf_normal.jpg" TargetMode="External"/><Relationship Id="rId3272" Type="http://schemas.openxmlformats.org/officeDocument/2006/relationships/hyperlink" Target="http://twitter.com/sol_ecita1000/statuses/936854107893112833" TargetMode="External"/><Relationship Id="rId193" Type="http://schemas.openxmlformats.org/officeDocument/2006/relationships/hyperlink" Target="http://pbs.twimg.com/profile_images/915084486974623744/kaMDVgoy_normal.jpg" TargetMode="External"/><Relationship Id="rId498" Type="http://schemas.openxmlformats.org/officeDocument/2006/relationships/hyperlink" Target="http://twitter.com/Lady_McFadyen/statuses/941711146121416704" TargetMode="External"/><Relationship Id="rId2081" Type="http://schemas.openxmlformats.org/officeDocument/2006/relationships/hyperlink" Target="http://twitter.com/chainedTTheKaty/statuses/938775781592961026" TargetMode="External"/><Relationship Id="rId2179" Type="http://schemas.openxmlformats.org/officeDocument/2006/relationships/hyperlink" Target="http://pbs.twimg.com/profile_images/774601992207335425/-7jvsvLx_normal.jpg" TargetMode="External"/><Relationship Id="rId3132" Type="http://schemas.openxmlformats.org/officeDocument/2006/relationships/hyperlink" Target="http://twitter.com/szannou/statuses/937003183204913152" TargetMode="External"/><Relationship Id="rId260" Type="http://schemas.openxmlformats.org/officeDocument/2006/relationships/hyperlink" Target="http://twitter.com/FcoFern/statuses/942383822439673861" TargetMode="External"/><Relationship Id="rId2386" Type="http://schemas.openxmlformats.org/officeDocument/2006/relationships/hyperlink" Target="http://twitter.com/monix_kor/statuses/938264349214498816" TargetMode="External"/><Relationship Id="rId2593" Type="http://schemas.openxmlformats.org/officeDocument/2006/relationships/hyperlink" Target="http://pbs.twimg.com/profile_images/927732599992344578/NsWtB6gI_normal.jpg" TargetMode="External"/><Relationship Id="rId120" Type="http://schemas.openxmlformats.org/officeDocument/2006/relationships/hyperlink" Target="http://twitter.com/germamy/statuses/942843150627950592" TargetMode="External"/><Relationship Id="rId358" Type="http://schemas.openxmlformats.org/officeDocument/2006/relationships/hyperlink" Target="http://twitter.com/Galaja/statuses/941891213556436992" TargetMode="External"/><Relationship Id="rId565" Type="http://schemas.openxmlformats.org/officeDocument/2006/relationships/hyperlink" Target="http://pbs.twimg.com/profile_images/916222675021901824/HEX71svk_normal.jpg" TargetMode="External"/><Relationship Id="rId772" Type="http://schemas.openxmlformats.org/officeDocument/2006/relationships/hyperlink" Target="http://twitter.com/geledes/statuses/941281553451188225" TargetMode="External"/><Relationship Id="rId1195" Type="http://schemas.openxmlformats.org/officeDocument/2006/relationships/hyperlink" Target="http://pbs.twimg.com/profile_images/921571937821786112/2n5ENnhe_normal.jpg" TargetMode="External"/><Relationship Id="rId2039" Type="http://schemas.openxmlformats.org/officeDocument/2006/relationships/hyperlink" Target="http://twitter.com/Gustavo_tc/statuses/938800751534657536" TargetMode="External"/><Relationship Id="rId2246" Type="http://schemas.openxmlformats.org/officeDocument/2006/relationships/hyperlink" Target="http://twitter.com/rContenido/statuses/938510898691440641" TargetMode="External"/><Relationship Id="rId2453" Type="http://schemas.openxmlformats.org/officeDocument/2006/relationships/hyperlink" Target="http://pbs.twimg.com/profile_images/924031971650686976/Xm89tLCo_normal.jpg" TargetMode="External"/><Relationship Id="rId2660" Type="http://schemas.openxmlformats.org/officeDocument/2006/relationships/hyperlink" Target="http://twitter.com/lamelga/statuses/937841961863655425" TargetMode="External"/><Relationship Id="rId2898" Type="http://schemas.openxmlformats.org/officeDocument/2006/relationships/hyperlink" Target="http://twitter.com/QGfeminista/statuses/937456426309517312" TargetMode="External"/><Relationship Id="rId218" Type="http://schemas.openxmlformats.org/officeDocument/2006/relationships/hyperlink" Target="http://twitter.com/MagallyAvila/statuses/942514291319693312" TargetMode="External"/><Relationship Id="rId425" Type="http://schemas.openxmlformats.org/officeDocument/2006/relationships/hyperlink" Target="http://pbs.twimg.com/profile_images/934529972932407296/CpflNjU7_normal.jpg" TargetMode="External"/><Relationship Id="rId632" Type="http://schemas.openxmlformats.org/officeDocument/2006/relationships/hyperlink" Target="http://twitter.com/ocumarenha/statuses/941481528743182337" TargetMode="External"/><Relationship Id="rId1055" Type="http://schemas.openxmlformats.org/officeDocument/2006/relationships/hyperlink" Target="http://pbs.twimg.com/profile_images/901626185867722753/2LTa5W9m_normal.jpg" TargetMode="External"/><Relationship Id="rId1262" Type="http://schemas.openxmlformats.org/officeDocument/2006/relationships/hyperlink" Target="http://twitter.com/Red__Accion/statuses/940169471842496513" TargetMode="External"/><Relationship Id="rId2106" Type="http://schemas.openxmlformats.org/officeDocument/2006/relationships/hyperlink" Target="http://pbs.twimg.com/profile_images/825873937770745856/7SgSo9Hb_normal.jpg" TargetMode="External"/><Relationship Id="rId2313" Type="http://schemas.openxmlformats.org/officeDocument/2006/relationships/hyperlink" Target="http://pbs.twimg.com/profile_images/436737659348582400/BoOKPyJW_normal.jpeg" TargetMode="External"/><Relationship Id="rId2520" Type="http://schemas.openxmlformats.org/officeDocument/2006/relationships/hyperlink" Target="http://twitter.com/jm_cls/statuses/938140532823519232" TargetMode="External"/><Relationship Id="rId2758" Type="http://schemas.openxmlformats.org/officeDocument/2006/relationships/hyperlink" Target="http://twitter.com/Libverd/statuses/937688200801325062" TargetMode="External"/><Relationship Id="rId2965" Type="http://schemas.openxmlformats.org/officeDocument/2006/relationships/hyperlink" Target="http://pbs.twimg.com/profile_images/924325938820771840/MXCZWS0K_normal.jpg" TargetMode="External"/><Relationship Id="rId937" Type="http://schemas.openxmlformats.org/officeDocument/2006/relationships/hyperlink" Target="http://pbs.twimg.com/profile_images/928704844562538496/FB-Bmhxm_normal.jpg" TargetMode="External"/><Relationship Id="rId1122" Type="http://schemas.openxmlformats.org/officeDocument/2006/relationships/hyperlink" Target="http://twitter.com/Rio_To_Mars/statuses/940417315115552769" TargetMode="External"/><Relationship Id="rId1567" Type="http://schemas.openxmlformats.org/officeDocument/2006/relationships/hyperlink" Target="http://twitter.com/ricardoescreve/statuses/939506172079624193" TargetMode="External"/><Relationship Id="rId1774" Type="http://schemas.openxmlformats.org/officeDocument/2006/relationships/hyperlink" Target="http://pbs.twimg.com/profile_images/691557927728091136/4yUPX9tA_normal.jpg" TargetMode="External"/><Relationship Id="rId1981" Type="http://schemas.openxmlformats.org/officeDocument/2006/relationships/hyperlink" Target="http://abs.twimg.com/sticky/default_profile_images/default_profile_normal.png" TargetMode="External"/><Relationship Id="rId2618" Type="http://schemas.openxmlformats.org/officeDocument/2006/relationships/hyperlink" Target="http://twitter.com/gabrielaitto/statuses/938022522255179781" TargetMode="External"/><Relationship Id="rId2825" Type="http://schemas.openxmlformats.org/officeDocument/2006/relationships/hyperlink" Target="http://pbs.twimg.com/profile_images/882601656956985344/xpY-pPYh_normal.jpg" TargetMode="External"/><Relationship Id="rId66" Type="http://schemas.openxmlformats.org/officeDocument/2006/relationships/hyperlink" Target="http://twitter.com/rosefem1/statuses/943035568920977408" TargetMode="External"/><Relationship Id="rId1427" Type="http://schemas.openxmlformats.org/officeDocument/2006/relationships/hyperlink" Target="http://pbs.twimg.com/profile_images/900722882749267968/pW1Fw9ZN_normal.jpg" TargetMode="External"/><Relationship Id="rId1634" Type="http://schemas.openxmlformats.org/officeDocument/2006/relationships/hyperlink" Target="http://pbs.twimg.com/profile_images/930759888791326722/M4mTmsBc_normal.jpg" TargetMode="External"/><Relationship Id="rId1841" Type="http://schemas.openxmlformats.org/officeDocument/2006/relationships/hyperlink" Target="http://twitter.com/okokitsme/statuses/939111635259621376" TargetMode="External"/><Relationship Id="rId3087" Type="http://schemas.openxmlformats.org/officeDocument/2006/relationships/hyperlink" Target="http://pbs.twimg.com/profile_images/935204759514025984/g42eXH_R_normal.jpg" TargetMode="External"/><Relationship Id="rId3294" Type="http://schemas.openxmlformats.org/officeDocument/2006/relationships/hyperlink" Target="http://twitter.com/Kaka_Laux/statuses/936767396123115520" TargetMode="External"/><Relationship Id="rId1939" Type="http://schemas.openxmlformats.org/officeDocument/2006/relationships/hyperlink" Target="http://twitter.com/teixeiracds/statuses/938947017300160512" TargetMode="External"/><Relationship Id="rId1701" Type="http://schemas.openxmlformats.org/officeDocument/2006/relationships/hyperlink" Target="http://twitter.com/JulioRicardoM/statuses/939292052885594112" TargetMode="External"/><Relationship Id="rId3154" Type="http://schemas.openxmlformats.org/officeDocument/2006/relationships/hyperlink" Target="http://twitter.com/kahblackstar/statuses/936982872480780293" TargetMode="External"/><Relationship Id="rId282" Type="http://schemas.openxmlformats.org/officeDocument/2006/relationships/hyperlink" Target="http://twitter.com/kiwilovefreddie/statuses/942212008107180032" TargetMode="External"/><Relationship Id="rId587" Type="http://schemas.openxmlformats.org/officeDocument/2006/relationships/hyperlink" Target="http://pbs.twimg.com/profile_images/928467307084636161/PV9K95ih_normal.jpg" TargetMode="External"/><Relationship Id="rId2170" Type="http://schemas.openxmlformats.org/officeDocument/2006/relationships/hyperlink" Target="http://twitter.com/jonathan71b/statuses/938705930757304322" TargetMode="External"/><Relationship Id="rId2268" Type="http://schemas.openxmlformats.org/officeDocument/2006/relationships/hyperlink" Target="http://twitter.com/silcaccia2/statuses/938457697367789568" TargetMode="External"/><Relationship Id="rId3014" Type="http://schemas.openxmlformats.org/officeDocument/2006/relationships/hyperlink" Target="http://twitter.com/geledes/statuses/937308002935345152" TargetMode="External"/><Relationship Id="rId3221" Type="http://schemas.openxmlformats.org/officeDocument/2006/relationships/hyperlink" Target="http://pbs.twimg.com/profile_images/903924313451098113/8xZMU94k_normal.jpg" TargetMode="External"/><Relationship Id="rId8" Type="http://schemas.openxmlformats.org/officeDocument/2006/relationships/hyperlink" Target="http://twitter.com/WaykaPeru/statuses/943191755989684224" TargetMode="External"/><Relationship Id="rId142" Type="http://schemas.openxmlformats.org/officeDocument/2006/relationships/hyperlink" Target="http://twitter.com/alexguedes/statuses/942786442018861056" TargetMode="External"/><Relationship Id="rId447" Type="http://schemas.openxmlformats.org/officeDocument/2006/relationships/hyperlink" Target="http://pbs.twimg.com/profile_images/935984506519072768/Ka7fGnoZ_normal.jpg" TargetMode="External"/><Relationship Id="rId794" Type="http://schemas.openxmlformats.org/officeDocument/2006/relationships/hyperlink" Target="http://twitter.com/almaalvarez9/statuses/941176106702471168" TargetMode="External"/><Relationship Id="rId1077" Type="http://schemas.openxmlformats.org/officeDocument/2006/relationships/hyperlink" Target="http://pbs.twimg.com/profile_images/547330644133441536/2OkfS1w9_normal.jpeg" TargetMode="External"/><Relationship Id="rId2030" Type="http://schemas.openxmlformats.org/officeDocument/2006/relationships/hyperlink" Target="http://pbs.twimg.com/profile_images/678501362930483200/mHqNysk-_normal.jpg" TargetMode="External"/><Relationship Id="rId2128" Type="http://schemas.openxmlformats.org/officeDocument/2006/relationships/hyperlink" Target="http://twitter.com/turminder_xuss/statuses/938756309901561856" TargetMode="External"/><Relationship Id="rId2475" Type="http://schemas.openxmlformats.org/officeDocument/2006/relationships/hyperlink" Target="http://pbs.twimg.com/profile_images/936414026334162947/pr245PrZ_normal.jpg" TargetMode="External"/><Relationship Id="rId2682" Type="http://schemas.openxmlformats.org/officeDocument/2006/relationships/hyperlink" Target="http://twitter.com/Lichy_ta/statuses/937795817884278785" TargetMode="External"/><Relationship Id="rId2987" Type="http://schemas.openxmlformats.org/officeDocument/2006/relationships/hyperlink" Target="http://pbs.twimg.com/profile_images/892239229685821440/wBHx8_35_normal.jpg" TargetMode="External"/><Relationship Id="rId654" Type="http://schemas.openxmlformats.org/officeDocument/2006/relationships/hyperlink" Target="http://twitter.com/juankng/statuses/941455657844305923" TargetMode="External"/><Relationship Id="rId861" Type="http://schemas.openxmlformats.org/officeDocument/2006/relationships/hyperlink" Target="http://pbs.twimg.com/profile_images/3581291643/b8ead1df328350d6d80da55d75d3e987_normal.jpeg" TargetMode="External"/><Relationship Id="rId959" Type="http://schemas.openxmlformats.org/officeDocument/2006/relationships/hyperlink" Target="http://pbs.twimg.com/profile_images/779504031823781888/QYuFvc16_normal.jpg" TargetMode="External"/><Relationship Id="rId1284" Type="http://schemas.openxmlformats.org/officeDocument/2006/relationships/hyperlink" Target="http://twitter.com/ThiagoviniciuRJ/statuses/940056429859291144" TargetMode="External"/><Relationship Id="rId1491" Type="http://schemas.openxmlformats.org/officeDocument/2006/relationships/hyperlink" Target="http://twitter.com/abasladroite/statuses/939624531211247622" TargetMode="External"/><Relationship Id="rId1589" Type="http://schemas.openxmlformats.org/officeDocument/2006/relationships/hyperlink" Target="http://twitter.com/Varondelis/statuses/939488167094300672" TargetMode="External"/><Relationship Id="rId2335" Type="http://schemas.openxmlformats.org/officeDocument/2006/relationships/hyperlink" Target="http://pbs.twimg.com/profile_images/679302876175458304/XosOUQ1b_normal.jpg" TargetMode="External"/><Relationship Id="rId2542" Type="http://schemas.openxmlformats.org/officeDocument/2006/relationships/hyperlink" Target="http://twitter.com/chha1610am/statuses/938120045229682688" TargetMode="External"/><Relationship Id="rId307" Type="http://schemas.openxmlformats.org/officeDocument/2006/relationships/hyperlink" Target="http://pbs.twimg.com/profile_images/428822192088813568/loerJQZx_normal.jpeg" TargetMode="External"/><Relationship Id="rId514" Type="http://schemas.openxmlformats.org/officeDocument/2006/relationships/hyperlink" Target="http://twitter.com/bblackbird_/statuses/941707731920150528" TargetMode="External"/><Relationship Id="rId721" Type="http://schemas.openxmlformats.org/officeDocument/2006/relationships/hyperlink" Target="http://pbs.twimg.com/profile_images/378800000488723937/68918c1d1033e17be0440a23bd5b78fc_normal.jpeg" TargetMode="External"/><Relationship Id="rId1144" Type="http://schemas.openxmlformats.org/officeDocument/2006/relationships/hyperlink" Target="http://twitter.com/YoTakase/statuses/940387371757002752" TargetMode="External"/><Relationship Id="rId1351" Type="http://schemas.openxmlformats.org/officeDocument/2006/relationships/hyperlink" Target="http://pbs.twimg.com/profile_images/612771143/jorgemarcio_foto_normal.jpg" TargetMode="External"/><Relationship Id="rId1449" Type="http://schemas.openxmlformats.org/officeDocument/2006/relationships/hyperlink" Target="http://twitter.com/alopretinha/statuses/939691959442132992" TargetMode="External"/><Relationship Id="rId1796" Type="http://schemas.openxmlformats.org/officeDocument/2006/relationships/hyperlink" Target="http://pbs.twimg.com/profile_images/827469289393442817/Kuf9QV4t_normal.jpg" TargetMode="External"/><Relationship Id="rId2402" Type="http://schemas.openxmlformats.org/officeDocument/2006/relationships/hyperlink" Target="http://twitter.com/osbolhas_/statuses/938228482542395392" TargetMode="External"/><Relationship Id="rId2847" Type="http://schemas.openxmlformats.org/officeDocument/2006/relationships/hyperlink" Target="http://pbs.twimg.com/profile_images/917522529039929344/5C0EFwe9_normal.jpg" TargetMode="External"/><Relationship Id="rId88" Type="http://schemas.openxmlformats.org/officeDocument/2006/relationships/hyperlink" Target="http://twitter.com/lauragcolorado/statuses/942979973643718658" TargetMode="External"/><Relationship Id="rId819" Type="http://schemas.openxmlformats.org/officeDocument/2006/relationships/hyperlink" Target="http://pbs.twimg.com/profile_images/916077383563857920/6iNgQgD1_normal.jpg" TargetMode="External"/><Relationship Id="rId1004" Type="http://schemas.openxmlformats.org/officeDocument/2006/relationships/hyperlink" Target="http://twitter.com/HildaGNews/statuses/940663999691218944" TargetMode="External"/><Relationship Id="rId1211" Type="http://schemas.openxmlformats.org/officeDocument/2006/relationships/hyperlink" Target="http://pbs.twimg.com/profile_images/923000260313669632/t231AWU1_normal.jpg" TargetMode="External"/><Relationship Id="rId1656" Type="http://schemas.openxmlformats.org/officeDocument/2006/relationships/hyperlink" Target="http://pbs.twimg.com/profile_images/571749135074590720/IfsrnT4D_normal.png" TargetMode="External"/><Relationship Id="rId1863" Type="http://schemas.openxmlformats.org/officeDocument/2006/relationships/hyperlink" Target="http://twitter.com/just_erini/statuses/939083654877405184" TargetMode="External"/><Relationship Id="rId2707" Type="http://schemas.openxmlformats.org/officeDocument/2006/relationships/hyperlink" Target="http://pbs.twimg.com/profile_images/792505859939139584/tgMNBMsh_normal.jpg" TargetMode="External"/><Relationship Id="rId2914" Type="http://schemas.openxmlformats.org/officeDocument/2006/relationships/hyperlink" Target="http://twitter.com/Mc_Recoba/statuses/937424977078423553" TargetMode="External"/><Relationship Id="rId1309" Type="http://schemas.openxmlformats.org/officeDocument/2006/relationships/hyperlink" Target="http://pbs.twimg.com/profile_images/939101157716357125/7AjhZcsd_normal.jpg" TargetMode="External"/><Relationship Id="rId1516" Type="http://schemas.openxmlformats.org/officeDocument/2006/relationships/hyperlink" Target="http://pbs.twimg.com/profile_images/930759888791326722/M4mTmsBc_normal.jpg" TargetMode="External"/><Relationship Id="rId1723" Type="http://schemas.openxmlformats.org/officeDocument/2006/relationships/hyperlink" Target="http://twitter.com/nenacatena/statuses/939277248590417921" TargetMode="External"/><Relationship Id="rId1930" Type="http://schemas.openxmlformats.org/officeDocument/2006/relationships/hyperlink" Target="http://pbs.twimg.com/profile_images/929889336727916544/w8oYt6ud_normal.jpg" TargetMode="External"/><Relationship Id="rId3176" Type="http://schemas.openxmlformats.org/officeDocument/2006/relationships/hyperlink" Target="http://twitter.com/MoebiusAgency/statuses/936975765140377606" TargetMode="External"/><Relationship Id="rId15" Type="http://schemas.openxmlformats.org/officeDocument/2006/relationships/hyperlink" Target="http://pbs.twimg.com/profile_images/1481913208/foto_mary_normal.jpg" TargetMode="External"/><Relationship Id="rId2192" Type="http://schemas.openxmlformats.org/officeDocument/2006/relationships/hyperlink" Target="http://twitter.com/MemoMorillo/statuses/938595108764692480" TargetMode="External"/><Relationship Id="rId3036" Type="http://schemas.openxmlformats.org/officeDocument/2006/relationships/hyperlink" Target="http://twitter.com/Rosana_Pimkie/statuses/937266260248842241" TargetMode="External"/><Relationship Id="rId3243" Type="http://schemas.openxmlformats.org/officeDocument/2006/relationships/hyperlink" Target="http://pbs.twimg.com/profile_images/378800000391663327/04f706305d8fae03abe0dcee4ebd3d15_normal.jpeg" TargetMode="External"/><Relationship Id="rId164" Type="http://schemas.openxmlformats.org/officeDocument/2006/relationships/hyperlink" Target="http://twitter.com/jonathan71b/statuses/942742548052930560" TargetMode="External"/><Relationship Id="rId371" Type="http://schemas.openxmlformats.org/officeDocument/2006/relationships/hyperlink" Target="http://pbs.twimg.com/profile_images/882584377280143361/LAJ8rBEO_normal.jpg" TargetMode="External"/><Relationship Id="rId2052" Type="http://schemas.openxmlformats.org/officeDocument/2006/relationships/hyperlink" Target="http://pbs.twimg.com/profile_images/2271606272/xu4wfzxq45452xnceq08_normal.jpeg" TargetMode="External"/><Relationship Id="rId2497" Type="http://schemas.openxmlformats.org/officeDocument/2006/relationships/hyperlink" Target="http://pbs.twimg.com/profile_images/936754566808383489/98aFfUYl_normal.jpg" TargetMode="External"/><Relationship Id="rId469" Type="http://schemas.openxmlformats.org/officeDocument/2006/relationships/hyperlink" Target="http://pbs.twimg.com/profile_images/896666996988837888/E2wqVAdP_normal.jpg" TargetMode="External"/><Relationship Id="rId676" Type="http://schemas.openxmlformats.org/officeDocument/2006/relationships/hyperlink" Target="http://twitter.com/Felipe_Piedra/statuses/941376170582519808" TargetMode="External"/><Relationship Id="rId883" Type="http://schemas.openxmlformats.org/officeDocument/2006/relationships/hyperlink" Target="http://pbs.twimg.com/profile_images/912103486304768000/nndEI99w_normal.jpg" TargetMode="External"/><Relationship Id="rId1099" Type="http://schemas.openxmlformats.org/officeDocument/2006/relationships/hyperlink" Target="http://pbs.twimg.com/profile_images/814654946750697472/e8sIUe8W_normal.jpg" TargetMode="External"/><Relationship Id="rId2357" Type="http://schemas.openxmlformats.org/officeDocument/2006/relationships/hyperlink" Target="http://pbs.twimg.com/profile_images/790341503159771137/bDs7qHEL_normal.jpg" TargetMode="External"/><Relationship Id="rId2564" Type="http://schemas.openxmlformats.org/officeDocument/2006/relationships/hyperlink" Target="http://twitter.com/CDCEddie/statuses/938081009324756992" TargetMode="External"/><Relationship Id="rId3103" Type="http://schemas.openxmlformats.org/officeDocument/2006/relationships/hyperlink" Target="http://twitter.com/PoltronaPop/statuses/937063839434182656" TargetMode="External"/><Relationship Id="rId231" Type="http://schemas.openxmlformats.org/officeDocument/2006/relationships/hyperlink" Target="http://pbs.twimg.com/profile_images/2460987745/vb2lgs3v9dssxdbz2y0x_normal.jpeg" TargetMode="External"/><Relationship Id="rId329" Type="http://schemas.openxmlformats.org/officeDocument/2006/relationships/hyperlink" Target="http://pbs.twimg.com/profile_images/923653740137271301/LgyUg2Y7_normal.jpg" TargetMode="External"/><Relationship Id="rId536" Type="http://schemas.openxmlformats.org/officeDocument/2006/relationships/hyperlink" Target="http://twitter.com/not_rudyard/statuses/941698775831207936" TargetMode="External"/><Relationship Id="rId1166" Type="http://schemas.openxmlformats.org/officeDocument/2006/relationships/hyperlink" Target="http://twitter.com/A_lives_usa/statuses/940322037800808451" TargetMode="External"/><Relationship Id="rId1373" Type="http://schemas.openxmlformats.org/officeDocument/2006/relationships/hyperlink" Target="http://pbs.twimg.com/profile_images/754909727180656641/BsTb3M28_normal.jpg" TargetMode="External"/><Relationship Id="rId2217" Type="http://schemas.openxmlformats.org/officeDocument/2006/relationships/hyperlink" Target="http://pbs.twimg.com/profile_images/760260289308811264/zWwJaiPS_normal.jpg" TargetMode="External"/><Relationship Id="rId2771" Type="http://schemas.openxmlformats.org/officeDocument/2006/relationships/hyperlink" Target="http://pbs.twimg.com/profile_images/921583926291894273/x_FG1dwq_normal.jpg" TargetMode="External"/><Relationship Id="rId2869" Type="http://schemas.openxmlformats.org/officeDocument/2006/relationships/hyperlink" Target="http://pbs.twimg.com/profile_images/904011021521752065/mRJE3d9M_normal.jpg" TargetMode="External"/><Relationship Id="rId743" Type="http://schemas.openxmlformats.org/officeDocument/2006/relationships/hyperlink" Target="http://pbs.twimg.com/profile_images/892239229685821440/wBHx8_35_normal.jpg" TargetMode="External"/><Relationship Id="rId950" Type="http://schemas.openxmlformats.org/officeDocument/2006/relationships/hyperlink" Target="http://twitter.com/AntonioFla1978/statuses/940779001752248321" TargetMode="External"/><Relationship Id="rId1026" Type="http://schemas.openxmlformats.org/officeDocument/2006/relationships/hyperlink" Target="http://twitter.com/juremawerneck/statuses/940612078313836544" TargetMode="External"/><Relationship Id="rId1580" Type="http://schemas.openxmlformats.org/officeDocument/2006/relationships/hyperlink" Target="http://pbs.twimg.com/profile_images/423784704504913920/ZdOnYeHO_normal.jpeg" TargetMode="External"/><Relationship Id="rId1678" Type="http://schemas.openxmlformats.org/officeDocument/2006/relationships/hyperlink" Target="http://pbs.twimg.com/profile_images/936754566808383489/98aFfUYl_normal.jpg" TargetMode="External"/><Relationship Id="rId1885" Type="http://schemas.openxmlformats.org/officeDocument/2006/relationships/hyperlink" Target="http://twitter.com/asambleamajaras/statuses/939071005137539072" TargetMode="External"/><Relationship Id="rId2424" Type="http://schemas.openxmlformats.org/officeDocument/2006/relationships/hyperlink" Target="http://twitter.com/anameiry2/statuses/938209736582975488" TargetMode="External"/><Relationship Id="rId2631" Type="http://schemas.openxmlformats.org/officeDocument/2006/relationships/hyperlink" Target="http://pbs.twimg.com/profile_images/939592900324798464/vYmh2Ief_normal.jpg" TargetMode="External"/><Relationship Id="rId2729" Type="http://schemas.openxmlformats.org/officeDocument/2006/relationships/hyperlink" Target="http://pbs.twimg.com/profile_images/940357724684120065/GQVBGXWN_normal.jpg" TargetMode="External"/><Relationship Id="rId2936" Type="http://schemas.openxmlformats.org/officeDocument/2006/relationships/hyperlink" Target="http://twitter.com/davidhpalmar/statuses/937407495743655937" TargetMode="External"/><Relationship Id="rId603" Type="http://schemas.openxmlformats.org/officeDocument/2006/relationships/hyperlink" Target="http://pbs.twimg.com/profile_images/935077915179601920/wIy8-PHh_normal.jpg" TargetMode="External"/><Relationship Id="rId810" Type="http://schemas.openxmlformats.org/officeDocument/2006/relationships/hyperlink" Target="http://twitter.com/direito_julio/statuses/941095349028032512" TargetMode="External"/><Relationship Id="rId908" Type="http://schemas.openxmlformats.org/officeDocument/2006/relationships/hyperlink" Target="http://twitter.com/CalCaliman/statuses/940905795604172800" TargetMode="External"/><Relationship Id="rId1233" Type="http://schemas.openxmlformats.org/officeDocument/2006/relationships/hyperlink" Target="http://pbs.twimg.com/profile_images/794207084787204096/3PHvwI01_normal.jpg" TargetMode="External"/><Relationship Id="rId1440" Type="http://schemas.openxmlformats.org/officeDocument/2006/relationships/hyperlink" Target="http://pbs.twimg.com/profile_images/930759888791326722/M4mTmsBc_normal.jpg" TargetMode="External"/><Relationship Id="rId1538" Type="http://schemas.openxmlformats.org/officeDocument/2006/relationships/hyperlink" Target="http://pbs.twimg.com/profile_images/919651117792923648/fW6HYtmu_normal.jpg" TargetMode="External"/><Relationship Id="rId1300" Type="http://schemas.openxmlformats.org/officeDocument/2006/relationships/hyperlink" Target="http://twitter.com/andreitaVp/statuses/939991438942785541" TargetMode="External"/><Relationship Id="rId1745" Type="http://schemas.openxmlformats.org/officeDocument/2006/relationships/hyperlink" Target="http://twitter.com/geledes/statuses/939267331447980032" TargetMode="External"/><Relationship Id="rId1952" Type="http://schemas.openxmlformats.org/officeDocument/2006/relationships/hyperlink" Target="http://pbs.twimg.com/profile_images/887706026002178048/nodNve8O_normal.jpg" TargetMode="External"/><Relationship Id="rId3198" Type="http://schemas.openxmlformats.org/officeDocument/2006/relationships/hyperlink" Target="http://twitter.com/Llegui1968/statuses/936939566765871104" TargetMode="External"/><Relationship Id="rId37" Type="http://schemas.openxmlformats.org/officeDocument/2006/relationships/hyperlink" Target="http://pbs.twimg.com/profile_images/837087328204107776/X1DWyn2q_normal.jpg" TargetMode="External"/><Relationship Id="rId1605" Type="http://schemas.openxmlformats.org/officeDocument/2006/relationships/hyperlink" Target="http://twitter.com/Celim/statuses/939472935005323265" TargetMode="External"/><Relationship Id="rId1812" Type="http://schemas.openxmlformats.org/officeDocument/2006/relationships/hyperlink" Target="http://pbs.twimg.com/profile_images/939182603004993537/CX34P4gn_normal.jpg" TargetMode="External"/><Relationship Id="rId3058" Type="http://schemas.openxmlformats.org/officeDocument/2006/relationships/hyperlink" Target="http://twitter.com/SOSracismoNafar/statuses/937246015475912704" TargetMode="External"/><Relationship Id="rId3265" Type="http://schemas.openxmlformats.org/officeDocument/2006/relationships/hyperlink" Target="http://abs.twimg.com/sticky/default_profile_images/default_profile_normal.png" TargetMode="External"/><Relationship Id="rId186" Type="http://schemas.openxmlformats.org/officeDocument/2006/relationships/hyperlink" Target="http://twitter.com/xirife/statuses/942674541150720000" TargetMode="External"/><Relationship Id="rId393" Type="http://schemas.openxmlformats.org/officeDocument/2006/relationships/hyperlink" Target="http://pbs.twimg.com/profile_images/938539808850198528/EaxDRpPO_normal.jpg" TargetMode="External"/><Relationship Id="rId2074" Type="http://schemas.openxmlformats.org/officeDocument/2006/relationships/hyperlink" Target="http://pbs.twimg.com/profile_images/620472173002653696/irzLRxN4_normal.jpg" TargetMode="External"/><Relationship Id="rId2281" Type="http://schemas.openxmlformats.org/officeDocument/2006/relationships/hyperlink" Target="http://pbs.twimg.com/profile_images/888005287524937728/UyH55tF6_normal.jpg" TargetMode="External"/><Relationship Id="rId3125" Type="http://schemas.openxmlformats.org/officeDocument/2006/relationships/hyperlink" Target="http://pbs.twimg.com/profile_images/3029469820/0135b2f725ef2a8c4af36847ba1d3962_normal.jpeg" TargetMode="External"/><Relationship Id="rId253" Type="http://schemas.openxmlformats.org/officeDocument/2006/relationships/hyperlink" Target="http://pbs.twimg.com/profile_images/802162958914699264/7lGbZpb-_normal.jpg" TargetMode="External"/><Relationship Id="rId460" Type="http://schemas.openxmlformats.org/officeDocument/2006/relationships/hyperlink" Target="http://twitter.com/LacuadraU/statuses/941723299561828352" TargetMode="External"/><Relationship Id="rId698" Type="http://schemas.openxmlformats.org/officeDocument/2006/relationships/hyperlink" Target="http://twitter.com/BestInSlots/statuses/941341943782572032" TargetMode="External"/><Relationship Id="rId1090" Type="http://schemas.openxmlformats.org/officeDocument/2006/relationships/hyperlink" Target="http://twitter.com/Angeles_Jurado/statuses/940523066840506369" TargetMode="External"/><Relationship Id="rId2141" Type="http://schemas.openxmlformats.org/officeDocument/2006/relationships/hyperlink" Target="http://pbs.twimg.com/profile_images/910823123683028992/k8d4n0PZ_normal.jpg" TargetMode="External"/><Relationship Id="rId2379" Type="http://schemas.openxmlformats.org/officeDocument/2006/relationships/hyperlink" Target="http://pbs.twimg.com/profile_images/926271372535332864/qIIA_PTe_normal.jpg" TargetMode="External"/><Relationship Id="rId2586" Type="http://schemas.openxmlformats.org/officeDocument/2006/relationships/hyperlink" Target="http://twitter.com/InfoRacism/statuses/938060953979113472" TargetMode="External"/><Relationship Id="rId2793" Type="http://schemas.openxmlformats.org/officeDocument/2006/relationships/hyperlink" Target="http://pbs.twimg.com/profile_images/858418047467573248/cASSOga4_normal.jpg" TargetMode="External"/><Relationship Id="rId113" Type="http://schemas.openxmlformats.org/officeDocument/2006/relationships/hyperlink" Target="http://pbs.twimg.com/profile_images/3391276523/bb418ed34fed3bf26a31da352358209a_normal.jpeg" TargetMode="External"/><Relationship Id="rId320" Type="http://schemas.openxmlformats.org/officeDocument/2006/relationships/hyperlink" Target="http://twitter.com/ElSelvatico/statuses/942033362725867521" TargetMode="External"/><Relationship Id="rId558" Type="http://schemas.openxmlformats.org/officeDocument/2006/relationships/hyperlink" Target="http://twitter.com/gabzrood/statuses/941683470522298368" TargetMode="External"/><Relationship Id="rId765" Type="http://schemas.openxmlformats.org/officeDocument/2006/relationships/hyperlink" Target="http://pbs.twimg.com/profile_images/795778809878302720/PfvMuoB__normal.jpg" TargetMode="External"/><Relationship Id="rId972" Type="http://schemas.openxmlformats.org/officeDocument/2006/relationships/hyperlink" Target="http://twitter.com/pbkareka/statuses/940715764885180418" TargetMode="External"/><Relationship Id="rId1188" Type="http://schemas.openxmlformats.org/officeDocument/2006/relationships/hyperlink" Target="http://twitter.com/ismaelr22/statuses/940276045936242691" TargetMode="External"/><Relationship Id="rId1395" Type="http://schemas.openxmlformats.org/officeDocument/2006/relationships/hyperlink" Target="http://pbs.twimg.com/profile_images/746346919006461952/K89oZQYP_normal.jpg" TargetMode="External"/><Relationship Id="rId2001" Type="http://schemas.openxmlformats.org/officeDocument/2006/relationships/hyperlink" Target="http://pbs.twimg.com/profile_images/701544459805130753/YKYhObOk_normal.png" TargetMode="External"/><Relationship Id="rId2239" Type="http://schemas.openxmlformats.org/officeDocument/2006/relationships/hyperlink" Target="http://abs.twimg.com/sticky/default_profile_images/default_profile_normal.png" TargetMode="External"/><Relationship Id="rId2446" Type="http://schemas.openxmlformats.org/officeDocument/2006/relationships/hyperlink" Target="http://twitter.com/DiegoAtttyla/statuses/938181577519091713" TargetMode="External"/><Relationship Id="rId2653" Type="http://schemas.openxmlformats.org/officeDocument/2006/relationships/hyperlink" Target="http://pbs.twimg.com/profile_images/936754566808383489/98aFfUYl_normal.jpg" TargetMode="External"/><Relationship Id="rId2860" Type="http://schemas.openxmlformats.org/officeDocument/2006/relationships/hyperlink" Target="http://twitter.com/Lucas_souza9357/statuses/937471522259824642" TargetMode="External"/><Relationship Id="rId418" Type="http://schemas.openxmlformats.org/officeDocument/2006/relationships/hyperlink" Target="http://twitter.com/CarCpotens/statuses/941753813031104512" TargetMode="External"/><Relationship Id="rId625" Type="http://schemas.openxmlformats.org/officeDocument/2006/relationships/hyperlink" Target="http://pbs.twimg.com/profile_images/930099150758273025/3WeQ5twF_normal.jpg" TargetMode="External"/><Relationship Id="rId832" Type="http://schemas.openxmlformats.org/officeDocument/2006/relationships/hyperlink" Target="http://twitter.com/hgctweets/statuses/941024872733528064" TargetMode="External"/><Relationship Id="rId1048" Type="http://schemas.openxmlformats.org/officeDocument/2006/relationships/hyperlink" Target="http://twitter.com/LacuadraU/statuses/940589587243597824" TargetMode="External"/><Relationship Id="rId1255" Type="http://schemas.openxmlformats.org/officeDocument/2006/relationships/hyperlink" Target="http://pbs.twimg.com/profile_images/934910650870063104/rRqwJaP4_normal.jpg" TargetMode="External"/><Relationship Id="rId1462" Type="http://schemas.openxmlformats.org/officeDocument/2006/relationships/hyperlink" Target="http://pbs.twimg.com/profile_images/929526128104169473/GtDmDKer_normal.jpg" TargetMode="External"/><Relationship Id="rId2306" Type="http://schemas.openxmlformats.org/officeDocument/2006/relationships/hyperlink" Target="http://twitter.com/Gaz77Gz/statuses/938431778309771264" TargetMode="External"/><Relationship Id="rId2513" Type="http://schemas.openxmlformats.org/officeDocument/2006/relationships/hyperlink" Target="http://pbs.twimg.com/profile_images/900955572513628160/kAvkO8uE_normal.jpg" TargetMode="External"/><Relationship Id="rId2958" Type="http://schemas.openxmlformats.org/officeDocument/2006/relationships/hyperlink" Target="http://twitter.com/Graziimooraes/statuses/937388682222465025" TargetMode="External"/><Relationship Id="rId1115" Type="http://schemas.openxmlformats.org/officeDocument/2006/relationships/hyperlink" Target="http://pbs.twimg.com/profile_images/877635471521853440/0kHm2ED7_normal.jpg" TargetMode="External"/><Relationship Id="rId1322" Type="http://schemas.openxmlformats.org/officeDocument/2006/relationships/hyperlink" Target="http://twitter.com/chrisdu421/statuses/939967600221741057" TargetMode="External"/><Relationship Id="rId1767" Type="http://schemas.openxmlformats.org/officeDocument/2006/relationships/hyperlink" Target="http://twitter.com/TunicodaVila/statuses/939237958825148417" TargetMode="External"/><Relationship Id="rId1974" Type="http://schemas.openxmlformats.org/officeDocument/2006/relationships/hyperlink" Target="http://twitter.com/jaidanmaries/statuses/938863659278831616" TargetMode="External"/><Relationship Id="rId2720" Type="http://schemas.openxmlformats.org/officeDocument/2006/relationships/hyperlink" Target="http://twitter.com/Ronin_del_ayer/statuses/937743920825556993" TargetMode="External"/><Relationship Id="rId2818" Type="http://schemas.openxmlformats.org/officeDocument/2006/relationships/hyperlink" Target="http://twitter.com/jonathan71b/statuses/937596116777959424" TargetMode="External"/><Relationship Id="rId59" Type="http://schemas.openxmlformats.org/officeDocument/2006/relationships/hyperlink" Target="http://pbs.twimg.com/profile_images/857171623522299904/V2V7-YSO_normal.jpg" TargetMode="External"/><Relationship Id="rId1627" Type="http://schemas.openxmlformats.org/officeDocument/2006/relationships/hyperlink" Target="http://twitter.com/INDEPENDIENTEgc/statuses/939460630255493120" TargetMode="External"/><Relationship Id="rId1834" Type="http://schemas.openxmlformats.org/officeDocument/2006/relationships/hyperlink" Target="http://pbs.twimg.com/profile_images/885423098312437762/FE9hT5D5_normal.jpg" TargetMode="External"/><Relationship Id="rId3287" Type="http://schemas.openxmlformats.org/officeDocument/2006/relationships/hyperlink" Target="http://pbs.twimg.com/profile_images/938773729118601218/mPMl8odB_normal.jpg" TargetMode="External"/><Relationship Id="rId2096" Type="http://schemas.openxmlformats.org/officeDocument/2006/relationships/hyperlink" Target="http://pbs.twimg.com/profile_images/938761913453834242/sUN4x6f6_normal.jpg" TargetMode="External"/><Relationship Id="rId1901" Type="http://schemas.openxmlformats.org/officeDocument/2006/relationships/hyperlink" Target="http://twitter.com/Jayzinha22/statuses/939024280016207872" TargetMode="External"/><Relationship Id="rId3147" Type="http://schemas.openxmlformats.org/officeDocument/2006/relationships/hyperlink" Target="http://pbs.twimg.com/profile_images/699413559785222144/XHKguxn5_normal.jpg" TargetMode="External"/><Relationship Id="rId275" Type="http://schemas.openxmlformats.org/officeDocument/2006/relationships/hyperlink" Target="http://pbs.twimg.com/profile_images/648948552647897088/BknGln1v_normal.png" TargetMode="External"/><Relationship Id="rId482" Type="http://schemas.openxmlformats.org/officeDocument/2006/relationships/hyperlink" Target="http://twitter.com/MacFrico/statuses/941715409304281090" TargetMode="External"/><Relationship Id="rId2163" Type="http://schemas.openxmlformats.org/officeDocument/2006/relationships/hyperlink" Target="http://pbs.twimg.com/profile_images/646615223563124736/C-k2sjpX_normal.jpg" TargetMode="External"/><Relationship Id="rId2370" Type="http://schemas.openxmlformats.org/officeDocument/2006/relationships/hyperlink" Target="http://twitter.com/DivinaFeminista/statuses/938330169890263045" TargetMode="External"/><Relationship Id="rId3007" Type="http://schemas.openxmlformats.org/officeDocument/2006/relationships/hyperlink" Target="http://pbs.twimg.com/profile_images/701494436124094466/ziSYMMVV_normal.jpg" TargetMode="External"/><Relationship Id="rId3214" Type="http://schemas.openxmlformats.org/officeDocument/2006/relationships/hyperlink" Target="http://twitter.com/Andreax_360/statuses/936925978529533953" TargetMode="External"/><Relationship Id="rId135" Type="http://schemas.openxmlformats.org/officeDocument/2006/relationships/hyperlink" Target="http://pbs.twimg.com/profile_images/869598695557353474/V3zi3Etf_normal.jpg" TargetMode="External"/><Relationship Id="rId342" Type="http://schemas.openxmlformats.org/officeDocument/2006/relationships/hyperlink" Target="http://twitter.com/Ambhin_org/statuses/941983621610639361" TargetMode="External"/><Relationship Id="rId787" Type="http://schemas.openxmlformats.org/officeDocument/2006/relationships/hyperlink" Target="http://pbs.twimg.com/profile_images/709281287329202177/MwO64d09_normal.jpg" TargetMode="External"/><Relationship Id="rId994" Type="http://schemas.openxmlformats.org/officeDocument/2006/relationships/hyperlink" Target="http://twitter.com/iMarcoFranco/statuses/940697396916506627" TargetMode="External"/><Relationship Id="rId2023" Type="http://schemas.openxmlformats.org/officeDocument/2006/relationships/hyperlink" Target="http://twitter.com/carl_sato/statuses/938816305398009856" TargetMode="External"/><Relationship Id="rId2230" Type="http://schemas.openxmlformats.org/officeDocument/2006/relationships/hyperlink" Target="http://twitter.com/consea/statuses/938522222808977409" TargetMode="External"/><Relationship Id="rId2468" Type="http://schemas.openxmlformats.org/officeDocument/2006/relationships/hyperlink" Target="http://twitter.com/FTerrinha_CL/statuses/938166774603960321" TargetMode="External"/><Relationship Id="rId2675" Type="http://schemas.openxmlformats.org/officeDocument/2006/relationships/hyperlink" Target="http://pbs.twimg.com/profile_images/933300440028065792/GnmBkkpd_normal.jpg" TargetMode="External"/><Relationship Id="rId2882" Type="http://schemas.openxmlformats.org/officeDocument/2006/relationships/hyperlink" Target="http://twitter.com/jornalistapaulo/statuses/937461403824336897" TargetMode="External"/><Relationship Id="rId202" Type="http://schemas.openxmlformats.org/officeDocument/2006/relationships/hyperlink" Target="http://twitter.com/euroeuropa/statuses/942555638286241792" TargetMode="External"/><Relationship Id="rId647" Type="http://schemas.openxmlformats.org/officeDocument/2006/relationships/hyperlink" Target="http://pbs.twimg.com/profile_images/552176511365550080/EFRNFFzB_normal.png" TargetMode="External"/><Relationship Id="rId854" Type="http://schemas.openxmlformats.org/officeDocument/2006/relationships/hyperlink" Target="http://twitter.com/gorfo_verdades/statuses/940969369496096769" TargetMode="External"/><Relationship Id="rId1277" Type="http://schemas.openxmlformats.org/officeDocument/2006/relationships/hyperlink" Target="http://pbs.twimg.com/profile_images/502782837947248641/4znofIYi_normal.jpeg" TargetMode="External"/><Relationship Id="rId1484" Type="http://schemas.openxmlformats.org/officeDocument/2006/relationships/hyperlink" Target="http://pbs.twimg.com/profile_images/906896108789620736/FsKXRpSu_normal.jpg" TargetMode="External"/><Relationship Id="rId1691" Type="http://schemas.openxmlformats.org/officeDocument/2006/relationships/hyperlink" Target="http://twitter.com/Leandreadlock/statuses/939323259300012032" TargetMode="External"/><Relationship Id="rId2328" Type="http://schemas.openxmlformats.org/officeDocument/2006/relationships/hyperlink" Target="http://twitter.com/Cleide38288296/statuses/938399056698707968" TargetMode="External"/><Relationship Id="rId2535" Type="http://schemas.openxmlformats.org/officeDocument/2006/relationships/hyperlink" Target="http://pbs.twimg.com/profile_images/889231659706585091/IF1h5ByA_normal.jpg" TargetMode="External"/><Relationship Id="rId2742" Type="http://schemas.openxmlformats.org/officeDocument/2006/relationships/hyperlink" Target="http://twitter.com/claudia52874472/statuses/937706824517681152" TargetMode="External"/><Relationship Id="rId507" Type="http://schemas.openxmlformats.org/officeDocument/2006/relationships/hyperlink" Target="http://pbs.twimg.com/profile_images/485459339000291328/k2ScMKX2_normal.jpeg" TargetMode="External"/><Relationship Id="rId714" Type="http://schemas.openxmlformats.org/officeDocument/2006/relationships/hyperlink" Target="http://twitter.com/marcanthonyvice/statuses/941331028970483713" TargetMode="External"/><Relationship Id="rId921" Type="http://schemas.openxmlformats.org/officeDocument/2006/relationships/hyperlink" Target="http://pbs.twimg.com/profile_images/3317783516/70731471ff552b2e20126499dad0246d_normal.png" TargetMode="External"/><Relationship Id="rId1137" Type="http://schemas.openxmlformats.org/officeDocument/2006/relationships/hyperlink" Target="http://pbs.twimg.com/profile_images/905948672902516736/7PdS7kO7_normal.jpg" TargetMode="External"/><Relationship Id="rId1344" Type="http://schemas.openxmlformats.org/officeDocument/2006/relationships/hyperlink" Target="http://twitter.com/Christi33242226/statuses/939937560511565830" TargetMode="External"/><Relationship Id="rId1551" Type="http://schemas.openxmlformats.org/officeDocument/2006/relationships/hyperlink" Target="http://twitter.com/soulfulafro/statuses/939527303767494656" TargetMode="External"/><Relationship Id="rId1789" Type="http://schemas.openxmlformats.org/officeDocument/2006/relationships/hyperlink" Target="http://twitter.com/charlesps/statuses/939218942316425218" TargetMode="External"/><Relationship Id="rId1996" Type="http://schemas.openxmlformats.org/officeDocument/2006/relationships/hyperlink" Target="http://twitter.com/_encontacto/statuses/938846008661852160" TargetMode="External"/><Relationship Id="rId2602" Type="http://schemas.openxmlformats.org/officeDocument/2006/relationships/hyperlink" Target="http://twitter.com/soareshendi/statuses/938047332276371456" TargetMode="External"/><Relationship Id="rId50" Type="http://schemas.openxmlformats.org/officeDocument/2006/relationships/hyperlink" Target="http://twitter.com/esracismosos/statuses/943090051587682305" TargetMode="External"/><Relationship Id="rId1204" Type="http://schemas.openxmlformats.org/officeDocument/2006/relationships/hyperlink" Target="http://twitter.com/lisboa_gilmara/statuses/940247623201710080" TargetMode="External"/><Relationship Id="rId1411" Type="http://schemas.openxmlformats.org/officeDocument/2006/relationships/hyperlink" Target="http://pbs.twimg.com/profile_images/938403980266430464/DE_c_oIu_normal.jpg" TargetMode="External"/><Relationship Id="rId1649" Type="http://schemas.openxmlformats.org/officeDocument/2006/relationships/hyperlink" Target="http://twitter.com/geledes/statuses/939449638133944320" TargetMode="External"/><Relationship Id="rId1856" Type="http://schemas.openxmlformats.org/officeDocument/2006/relationships/hyperlink" Target="http://pbs.twimg.com/profile_images/900863910978494465/PGDgwIRD_normal.jpg" TargetMode="External"/><Relationship Id="rId2907" Type="http://schemas.openxmlformats.org/officeDocument/2006/relationships/hyperlink" Target="http://pbs.twimg.com/profile_images/687644385685716992/SgiL_HqO_normal.jpg" TargetMode="External"/><Relationship Id="rId3071" Type="http://schemas.openxmlformats.org/officeDocument/2006/relationships/hyperlink" Target="http://pbs.twimg.com/profile_images/917737541423550465/WEzN9_99_normal.jpg" TargetMode="External"/><Relationship Id="rId1509" Type="http://schemas.openxmlformats.org/officeDocument/2006/relationships/hyperlink" Target="http://twitter.com/toni_loki/statuses/939600156755922950" TargetMode="External"/><Relationship Id="rId1716" Type="http://schemas.openxmlformats.org/officeDocument/2006/relationships/hyperlink" Target="http://pbs.twimg.com/profile_images/923196341781782531/3WKSPl3t_normal.jpg" TargetMode="External"/><Relationship Id="rId1923" Type="http://schemas.openxmlformats.org/officeDocument/2006/relationships/hyperlink" Target="http://twitter.com/A_lives_usa/statuses/938984508920958977" TargetMode="External"/><Relationship Id="rId3169" Type="http://schemas.openxmlformats.org/officeDocument/2006/relationships/hyperlink" Target="http://pbs.twimg.com/profile_images/926096078499405825/Y8NxPjXi_normal.jpg" TargetMode="External"/><Relationship Id="rId297" Type="http://schemas.openxmlformats.org/officeDocument/2006/relationships/hyperlink" Target="http://pbs.twimg.com/profile_images/905562482894405632/FoVdTEIk_normal.jpg" TargetMode="External"/><Relationship Id="rId2185" Type="http://schemas.openxmlformats.org/officeDocument/2006/relationships/hyperlink" Target="http://pbs.twimg.com/profile_images/758720413992034305/yPoLBprN_normal.jpg" TargetMode="External"/><Relationship Id="rId2392" Type="http://schemas.openxmlformats.org/officeDocument/2006/relationships/hyperlink" Target="http://twitter.com/ZeroSette_/statuses/938254989734154240" TargetMode="External"/><Relationship Id="rId3029" Type="http://schemas.openxmlformats.org/officeDocument/2006/relationships/hyperlink" Target="http://pbs.twimg.com/profile_images/577457491656749056/-_4WfM5u_normal.jpeg" TargetMode="External"/><Relationship Id="rId3236" Type="http://schemas.openxmlformats.org/officeDocument/2006/relationships/hyperlink" Target="http://twitter.com/AirlaMaciele1/statuses/936898073464160258" TargetMode="External"/><Relationship Id="rId157" Type="http://schemas.openxmlformats.org/officeDocument/2006/relationships/hyperlink" Target="http://pbs.twimg.com/profile_images/716751080189722624/_nrwy30E_normal.jpg" TargetMode="External"/><Relationship Id="rId364" Type="http://schemas.openxmlformats.org/officeDocument/2006/relationships/hyperlink" Target="http://twitter.com/KordovaNan/statuses/941888632641769472" TargetMode="External"/><Relationship Id="rId2045" Type="http://schemas.openxmlformats.org/officeDocument/2006/relationships/hyperlink" Target="http://twitter.com/gigiacordeiro/statuses/938796543695638528" TargetMode="External"/><Relationship Id="rId2697" Type="http://schemas.openxmlformats.org/officeDocument/2006/relationships/hyperlink" Target="http://pbs.twimg.com/profile_images/919651117792923648/fW6HYtmu_normal.jpg" TargetMode="External"/><Relationship Id="rId571" Type="http://schemas.openxmlformats.org/officeDocument/2006/relationships/hyperlink" Target="http://pbs.twimg.com/profile_images/378800000234269652/72fb076d6b0cc18428308f4bbb80f1e3_normal.jpeg" TargetMode="External"/><Relationship Id="rId669" Type="http://schemas.openxmlformats.org/officeDocument/2006/relationships/hyperlink" Target="http://pbs.twimg.com/profile_images/850469001151074304/_YqwDBBv_normal.jpg" TargetMode="External"/><Relationship Id="rId876" Type="http://schemas.openxmlformats.org/officeDocument/2006/relationships/hyperlink" Target="http://twitter.com/Eire79/statuses/940943741220802560" TargetMode="External"/><Relationship Id="rId1299" Type="http://schemas.openxmlformats.org/officeDocument/2006/relationships/hyperlink" Target="http://pbs.twimg.com/profile_images/675878771703078913/IPIp7uoK_normal.jpg" TargetMode="External"/><Relationship Id="rId2252" Type="http://schemas.openxmlformats.org/officeDocument/2006/relationships/hyperlink" Target="http://twitter.com/InfoRacism/statuses/938496495376007169" TargetMode="External"/><Relationship Id="rId2557" Type="http://schemas.openxmlformats.org/officeDocument/2006/relationships/hyperlink" Target="http://pbs.twimg.com/profile_images/760289406309859328/Q-hbmcGP_normal.jpg" TargetMode="External"/><Relationship Id="rId224" Type="http://schemas.openxmlformats.org/officeDocument/2006/relationships/hyperlink" Target="http://twitter.com/Libresoy_y_sere/statuses/942510678589558785" TargetMode="External"/><Relationship Id="rId431" Type="http://schemas.openxmlformats.org/officeDocument/2006/relationships/hyperlink" Target="http://pbs.twimg.com/profile_images/695761714076323840/V3IRZ4zT_normal.jpg" TargetMode="External"/><Relationship Id="rId529" Type="http://schemas.openxmlformats.org/officeDocument/2006/relationships/hyperlink" Target="http://pbs.twimg.com/profile_images/930660610949435392/VLO14xW3_normal.jpg" TargetMode="External"/><Relationship Id="rId736" Type="http://schemas.openxmlformats.org/officeDocument/2006/relationships/hyperlink" Target="http://twitter.com/nxnxsmb/statuses/941308934379499521" TargetMode="External"/><Relationship Id="rId1061" Type="http://schemas.openxmlformats.org/officeDocument/2006/relationships/hyperlink" Target="http://pbs.twimg.com/profile_images/3091214112/cae4c7e13f408e8bc9370685692cdf82_normal.jpeg" TargetMode="External"/><Relationship Id="rId1159" Type="http://schemas.openxmlformats.org/officeDocument/2006/relationships/hyperlink" Target="http://abs.twimg.com/sticky/default_profile_images/default_profile_normal.png" TargetMode="External"/><Relationship Id="rId1366" Type="http://schemas.openxmlformats.org/officeDocument/2006/relationships/hyperlink" Target="http://twitter.com/Railanejose1/statuses/939888529416572928" TargetMode="External"/><Relationship Id="rId2112" Type="http://schemas.openxmlformats.org/officeDocument/2006/relationships/hyperlink" Target="http://twitter.com/Dascanio69/statuses/938766453926440960" TargetMode="External"/><Relationship Id="rId2417" Type="http://schemas.openxmlformats.org/officeDocument/2006/relationships/hyperlink" Target="http://pbs.twimg.com/profile_images/937165879858683906/qdc2Bfg9_normal.jpg" TargetMode="External"/><Relationship Id="rId2764" Type="http://schemas.openxmlformats.org/officeDocument/2006/relationships/hyperlink" Target="http://twitter.com/Rogofo61/statuses/937686053355388929" TargetMode="External"/><Relationship Id="rId2971" Type="http://schemas.openxmlformats.org/officeDocument/2006/relationships/hyperlink" Target="http://pbs.twimg.com/profile_images/936561729147940864/_tH9j_gl_normal.jpg" TargetMode="External"/><Relationship Id="rId943" Type="http://schemas.openxmlformats.org/officeDocument/2006/relationships/hyperlink" Target="http://pbs.twimg.com/profile_images/929035814721523713/CVK9l8CF_normal.jpg" TargetMode="External"/><Relationship Id="rId1019" Type="http://schemas.openxmlformats.org/officeDocument/2006/relationships/hyperlink" Target="http://pbs.twimg.com/profile_images/771493789248655360/D-DnJ7P5_normal.jpg" TargetMode="External"/><Relationship Id="rId1573" Type="http://schemas.openxmlformats.org/officeDocument/2006/relationships/hyperlink" Target="http://twitter.com/marcellyajamu/statuses/939497053213904896" TargetMode="External"/><Relationship Id="rId1780" Type="http://schemas.openxmlformats.org/officeDocument/2006/relationships/hyperlink" Target="http://pbs.twimg.com/profile_images/793599441123016705/wUXVHIJz_normal.jpg" TargetMode="External"/><Relationship Id="rId1878" Type="http://schemas.openxmlformats.org/officeDocument/2006/relationships/hyperlink" Target="http://pbs.twimg.com/profile_images/936716714162745344/xXfLykWm_normal.jpg" TargetMode="External"/><Relationship Id="rId2624" Type="http://schemas.openxmlformats.org/officeDocument/2006/relationships/hyperlink" Target="http://twitter.com/pecamaroti/statuses/938017135451955200" TargetMode="External"/><Relationship Id="rId2831" Type="http://schemas.openxmlformats.org/officeDocument/2006/relationships/hyperlink" Target="http://pbs.twimg.com/profile_images/882601656956985344/xpY-pPYh_normal.jpg" TargetMode="External"/><Relationship Id="rId2929" Type="http://schemas.openxmlformats.org/officeDocument/2006/relationships/hyperlink" Target="http://pbs.twimg.com/profile_images/930122325458071553/khMWxOu7_normal.jpg" TargetMode="External"/><Relationship Id="rId72" Type="http://schemas.openxmlformats.org/officeDocument/2006/relationships/hyperlink" Target="http://twitter.com/_tintalibre/statuses/943029409770037249" TargetMode="External"/><Relationship Id="rId803" Type="http://schemas.openxmlformats.org/officeDocument/2006/relationships/hyperlink" Target="http://pbs.twimg.com/profile_images/886795858993451008/kcKA_M8c_normal.jpg" TargetMode="External"/><Relationship Id="rId1226" Type="http://schemas.openxmlformats.org/officeDocument/2006/relationships/hyperlink" Target="http://twitter.com/umpassarimazul/statuses/940226639996309504" TargetMode="External"/><Relationship Id="rId1433" Type="http://schemas.openxmlformats.org/officeDocument/2006/relationships/hyperlink" Target="http://twitter.com/CristPolit/statuses/939723999038361600" TargetMode="External"/><Relationship Id="rId1640" Type="http://schemas.openxmlformats.org/officeDocument/2006/relationships/hyperlink" Target="http://pbs.twimg.com/profile_images/655543067370504192/BYpCVNuu_normal.jpg" TargetMode="External"/><Relationship Id="rId1738" Type="http://schemas.openxmlformats.org/officeDocument/2006/relationships/hyperlink" Target="http://pbs.twimg.com/profile_images/871488271070765057/pdQtSx3w_normal.jpg" TargetMode="External"/><Relationship Id="rId3093" Type="http://schemas.openxmlformats.org/officeDocument/2006/relationships/hyperlink" Target="http://pbs.twimg.com/profile_images/826442431230980096/TBsNmC1b_normal.jpg" TargetMode="External"/><Relationship Id="rId1500" Type="http://schemas.openxmlformats.org/officeDocument/2006/relationships/hyperlink" Target="http://pbs.twimg.com/profile_images/801532888659488769/U_W7rMuz_normal.jpg" TargetMode="External"/><Relationship Id="rId1945" Type="http://schemas.openxmlformats.org/officeDocument/2006/relationships/hyperlink" Target="http://twitter.com/ikimartinez/statuses/938932148190502918" TargetMode="External"/><Relationship Id="rId3160" Type="http://schemas.openxmlformats.org/officeDocument/2006/relationships/hyperlink" Target="http://twitter.com/erickve51527098/statuses/936980881532686336" TargetMode="External"/><Relationship Id="rId1805" Type="http://schemas.openxmlformats.org/officeDocument/2006/relationships/hyperlink" Target="http://twitter.com/vazade2/statuses/939178624774737920" TargetMode="External"/><Relationship Id="rId3020" Type="http://schemas.openxmlformats.org/officeDocument/2006/relationships/hyperlink" Target="http://twitter.com/RovPeter/statuses/937290833803530240" TargetMode="External"/><Relationship Id="rId3258" Type="http://schemas.openxmlformats.org/officeDocument/2006/relationships/hyperlink" Target="http://twitter.com/EstrellaParra18/statuses/936858117555470336" TargetMode="External"/><Relationship Id="rId179" Type="http://schemas.openxmlformats.org/officeDocument/2006/relationships/hyperlink" Target="http://pbs.twimg.com/profile_images/680158208/asambleademajaras_logo_y_texto_normal.jpg" TargetMode="External"/><Relationship Id="rId386" Type="http://schemas.openxmlformats.org/officeDocument/2006/relationships/hyperlink" Target="http://twitter.com/susanakuzuri/statuses/941814715411456000" TargetMode="External"/><Relationship Id="rId593" Type="http://schemas.openxmlformats.org/officeDocument/2006/relationships/hyperlink" Target="http://pbs.twimg.com/profile_images/2271606272/xu4wfzxq45452xnceq08_normal.jpeg" TargetMode="External"/><Relationship Id="rId2067" Type="http://schemas.openxmlformats.org/officeDocument/2006/relationships/hyperlink" Target="http://twitter.com/RamiroGiganti/statuses/938784626788786176" TargetMode="External"/><Relationship Id="rId2274" Type="http://schemas.openxmlformats.org/officeDocument/2006/relationships/hyperlink" Target="http://twitter.com/sergio_caloca/statuses/938452960627052547" TargetMode="External"/><Relationship Id="rId2481" Type="http://schemas.openxmlformats.org/officeDocument/2006/relationships/hyperlink" Target="http://pbs.twimg.com/profile_images/572896383846207488/rybf7JH3_normal.jpeg" TargetMode="External"/><Relationship Id="rId3118" Type="http://schemas.openxmlformats.org/officeDocument/2006/relationships/hyperlink" Target="http://twitter.com/jaidanmaries/statuses/937019459067371520" TargetMode="External"/><Relationship Id="rId246" Type="http://schemas.openxmlformats.org/officeDocument/2006/relationships/hyperlink" Target="http://twitter.com/mgc20051/statuses/942442169352294400" TargetMode="External"/><Relationship Id="rId453" Type="http://schemas.openxmlformats.org/officeDocument/2006/relationships/hyperlink" Target="http://pbs.twimg.com/profile_images/734506886167433216/hfPqg5-n_normal.jpg" TargetMode="External"/><Relationship Id="rId660" Type="http://schemas.openxmlformats.org/officeDocument/2006/relationships/hyperlink" Target="http://twitter.com/noticias_tvperu/statuses/941436843635200001" TargetMode="External"/><Relationship Id="rId898" Type="http://schemas.openxmlformats.org/officeDocument/2006/relationships/hyperlink" Target="http://twitter.com/juicioalametro/statuses/940911932974002176" TargetMode="External"/><Relationship Id="rId1083" Type="http://schemas.openxmlformats.org/officeDocument/2006/relationships/hyperlink" Target="http://pbs.twimg.com/profile_images/2785868568/aa65c2f2b9ec52a6b86c06bfe9b7ac6c_normal.png" TargetMode="External"/><Relationship Id="rId1290" Type="http://schemas.openxmlformats.org/officeDocument/2006/relationships/hyperlink" Target="http://twitter.com/PaulaPeEG/statuses/940025363903729664" TargetMode="External"/><Relationship Id="rId2134" Type="http://schemas.openxmlformats.org/officeDocument/2006/relationships/hyperlink" Target="http://twitter.com/reinaldonovelli/statuses/938754043257729025" TargetMode="External"/><Relationship Id="rId2341" Type="http://schemas.openxmlformats.org/officeDocument/2006/relationships/hyperlink" Target="http://pbs.twimg.com/profile_images/855099511567515650/Dfdde86r_normal.jpg" TargetMode="External"/><Relationship Id="rId2579" Type="http://schemas.openxmlformats.org/officeDocument/2006/relationships/hyperlink" Target="http://pbs.twimg.com/profile_images/933300440028065792/GnmBkkpd_normal.jpg" TargetMode="External"/><Relationship Id="rId2786" Type="http://schemas.openxmlformats.org/officeDocument/2006/relationships/hyperlink" Target="http://twitter.com/RNMA_Arg/statuses/937677041444577281" TargetMode="External"/><Relationship Id="rId2993" Type="http://schemas.openxmlformats.org/officeDocument/2006/relationships/hyperlink" Target="http://pbs.twimg.com/profile_images/935543338081685505/jr5QXalG_normal.jpg" TargetMode="External"/><Relationship Id="rId106" Type="http://schemas.openxmlformats.org/officeDocument/2006/relationships/hyperlink" Target="http://twitter.com/Luluzinhaapgyn/statuses/942882524375732226" TargetMode="External"/><Relationship Id="rId313" Type="http://schemas.openxmlformats.org/officeDocument/2006/relationships/hyperlink" Target="http://pbs.twimg.com/profile_images/910253134592729088/hQQ88SPv_normal.jpg" TargetMode="External"/><Relationship Id="rId758" Type="http://schemas.openxmlformats.org/officeDocument/2006/relationships/hyperlink" Target="http://twitter.com/NegroNormal/statuses/941292629492420610" TargetMode="External"/><Relationship Id="rId965" Type="http://schemas.openxmlformats.org/officeDocument/2006/relationships/hyperlink" Target="http://pbs.twimg.com/profile_images/825020206846136320/uMMwQEvg_normal.jpg" TargetMode="External"/><Relationship Id="rId1150" Type="http://schemas.openxmlformats.org/officeDocument/2006/relationships/hyperlink" Target="http://twitter.com/MONTEIRODSEG/statuses/940378527257513984" TargetMode="External"/><Relationship Id="rId1388" Type="http://schemas.openxmlformats.org/officeDocument/2006/relationships/hyperlink" Target="http://twitter.com/AlainHumbert15/statuses/939856414712975361" TargetMode="External"/><Relationship Id="rId1595" Type="http://schemas.openxmlformats.org/officeDocument/2006/relationships/hyperlink" Target="http://twitter.com/LenildaLuna/statuses/939486478035574784" TargetMode="External"/><Relationship Id="rId2439" Type="http://schemas.openxmlformats.org/officeDocument/2006/relationships/hyperlink" Target="http://pbs.twimg.com/profile_images/939688622021906432/cpt9HAzf_normal.jpg" TargetMode="External"/><Relationship Id="rId2646" Type="http://schemas.openxmlformats.org/officeDocument/2006/relationships/hyperlink" Target="http://twitter.com/Alex82Ale/statuses/937899999454568450" TargetMode="External"/><Relationship Id="rId2853" Type="http://schemas.openxmlformats.org/officeDocument/2006/relationships/hyperlink" Target="http://pbs.twimg.com/profile_images/904964881048379392/LzlfMl0U_normal.jpg" TargetMode="External"/><Relationship Id="rId94" Type="http://schemas.openxmlformats.org/officeDocument/2006/relationships/hyperlink" Target="http://twitter.com/Leandreadlock/statuses/942949382571175937" TargetMode="External"/><Relationship Id="rId520" Type="http://schemas.openxmlformats.org/officeDocument/2006/relationships/hyperlink" Target="http://twitter.com/Snuff/statuses/941706868812144642" TargetMode="External"/><Relationship Id="rId618" Type="http://schemas.openxmlformats.org/officeDocument/2006/relationships/hyperlink" Target="http://twitter.com/Desy2204/statuses/941523218640367616" TargetMode="External"/><Relationship Id="rId825" Type="http://schemas.openxmlformats.org/officeDocument/2006/relationships/hyperlink" Target="http://pbs.twimg.com/profile_images/902995672969994241/2m-7xMuj_normal.jpg" TargetMode="External"/><Relationship Id="rId1248" Type="http://schemas.openxmlformats.org/officeDocument/2006/relationships/hyperlink" Target="http://twitter.com/TRE_MA/statuses/940193022750412800" TargetMode="External"/><Relationship Id="rId1455" Type="http://schemas.openxmlformats.org/officeDocument/2006/relationships/hyperlink" Target="http://twitter.com/SonnezlaLarme/statuses/939671421726482433" TargetMode="External"/><Relationship Id="rId1662" Type="http://schemas.openxmlformats.org/officeDocument/2006/relationships/hyperlink" Target="http://abs.twimg.com/sticky/default_profile_images/default_profile_normal.png" TargetMode="External"/><Relationship Id="rId2201" Type="http://schemas.openxmlformats.org/officeDocument/2006/relationships/hyperlink" Target="http://pbs.twimg.com/profile_images/866436526644875265/NVa2v9RK_normal.jpg" TargetMode="External"/><Relationship Id="rId2506" Type="http://schemas.openxmlformats.org/officeDocument/2006/relationships/hyperlink" Target="http://twitter.com/itstimeofLeitte/statuses/938143037783359488" TargetMode="External"/><Relationship Id="rId1010" Type="http://schemas.openxmlformats.org/officeDocument/2006/relationships/hyperlink" Target="http://twitter.com/ChachitoExtremi/statuses/940625381354360833" TargetMode="External"/><Relationship Id="rId1108" Type="http://schemas.openxmlformats.org/officeDocument/2006/relationships/hyperlink" Target="http://twitter.com/zigmundoph/statuses/940448930478870528" TargetMode="External"/><Relationship Id="rId1315" Type="http://schemas.openxmlformats.org/officeDocument/2006/relationships/hyperlink" Target="http://pbs.twimg.com/profile_images/939888053514133511/MpnAeSBN_normal.jpg" TargetMode="External"/><Relationship Id="rId1967" Type="http://schemas.openxmlformats.org/officeDocument/2006/relationships/hyperlink" Target="http://twitter.com/diop2016/statuses/938880956584382465" TargetMode="External"/><Relationship Id="rId2713" Type="http://schemas.openxmlformats.org/officeDocument/2006/relationships/hyperlink" Target="http://pbs.twimg.com/profile_images/922122952170229761/C-eWyXcS_normal.jpg" TargetMode="External"/><Relationship Id="rId2920" Type="http://schemas.openxmlformats.org/officeDocument/2006/relationships/hyperlink" Target="http://twitter.com/eg_annie/statuses/937422027195125761" TargetMode="External"/><Relationship Id="rId1522" Type="http://schemas.openxmlformats.org/officeDocument/2006/relationships/hyperlink" Target="http://pbs.twimg.com/profile_images/934791354546352128/ybn4iiY-_normal.jpg" TargetMode="External"/><Relationship Id="rId21" Type="http://schemas.openxmlformats.org/officeDocument/2006/relationships/hyperlink" Target="http://pbs.twimg.com/profile_images/665117341634686976/DcNra13x_normal.jpg" TargetMode="External"/><Relationship Id="rId2089" Type="http://schemas.openxmlformats.org/officeDocument/2006/relationships/hyperlink" Target="http://twitter.com/alepcerj/statuses/938771152692006912" TargetMode="External"/><Relationship Id="rId2296" Type="http://schemas.openxmlformats.org/officeDocument/2006/relationships/hyperlink" Target="http://twitter.com/Tirolocomcquake/statuses/938435119416737793" TargetMode="External"/><Relationship Id="rId268" Type="http://schemas.openxmlformats.org/officeDocument/2006/relationships/hyperlink" Target="http://twitter.com/LauCVEM/statuses/942368378450309120" TargetMode="External"/><Relationship Id="rId475" Type="http://schemas.openxmlformats.org/officeDocument/2006/relationships/hyperlink" Target="http://pbs.twimg.com/profile_images/808284137132015616/BqjD0p4k_normal.jpg" TargetMode="External"/><Relationship Id="rId682" Type="http://schemas.openxmlformats.org/officeDocument/2006/relationships/hyperlink" Target="http://twitter.com/radioiris7/statuses/941368480816824320" TargetMode="External"/><Relationship Id="rId2156" Type="http://schemas.openxmlformats.org/officeDocument/2006/relationships/hyperlink" Target="http://twitter.com/geledes/statuses/938732288686379008" TargetMode="External"/><Relationship Id="rId2363" Type="http://schemas.openxmlformats.org/officeDocument/2006/relationships/hyperlink" Target="http://pbs.twimg.com/profile_images/938902071234965505/aYekHDEA_normal.jpg" TargetMode="External"/><Relationship Id="rId2570" Type="http://schemas.openxmlformats.org/officeDocument/2006/relationships/hyperlink" Target="http://twitter.com/segorbe_laura/statuses/938068892596961280" TargetMode="External"/><Relationship Id="rId3207" Type="http://schemas.openxmlformats.org/officeDocument/2006/relationships/hyperlink" Target="http://pbs.twimg.com/profile_images/797793601271042048/qluLbvU8_normal.jpg" TargetMode="External"/><Relationship Id="rId128" Type="http://schemas.openxmlformats.org/officeDocument/2006/relationships/hyperlink" Target="http://twitter.com/VaniaBlack5/statuses/942834045276303361" TargetMode="External"/><Relationship Id="rId335" Type="http://schemas.openxmlformats.org/officeDocument/2006/relationships/hyperlink" Target="http://pbs.twimg.com/profile_images/940927367220027397/pAb_aocx_normal.jpg" TargetMode="External"/><Relationship Id="rId542" Type="http://schemas.openxmlformats.org/officeDocument/2006/relationships/hyperlink" Target="http://twitter.com/minyrads/statuses/941696458432090112" TargetMode="External"/><Relationship Id="rId1172" Type="http://schemas.openxmlformats.org/officeDocument/2006/relationships/hyperlink" Target="http://twitter.com/DrumondAC/statuses/940289807141556224" TargetMode="External"/><Relationship Id="rId2016" Type="http://schemas.openxmlformats.org/officeDocument/2006/relationships/hyperlink" Target="http://pbs.twimg.com/profile_images/939097515676356608/eH6otyJi_normal.jpg" TargetMode="External"/><Relationship Id="rId2223" Type="http://schemas.openxmlformats.org/officeDocument/2006/relationships/hyperlink" Target="http://pbs.twimg.com/profile_images/936754566808383489/98aFfUYl_normal.jpg" TargetMode="External"/><Relationship Id="rId2430" Type="http://schemas.openxmlformats.org/officeDocument/2006/relationships/hyperlink" Target="http://twitter.com/Bituquinna/statuses/938193252695658497" TargetMode="External"/><Relationship Id="rId402" Type="http://schemas.openxmlformats.org/officeDocument/2006/relationships/hyperlink" Target="http://twitter.com/Nsimalen/statuses/941780753309892608" TargetMode="External"/><Relationship Id="rId1032" Type="http://schemas.openxmlformats.org/officeDocument/2006/relationships/hyperlink" Target="http://twitter.com/EditaOla/statuses/940611202220040192" TargetMode="External"/><Relationship Id="rId1989" Type="http://schemas.openxmlformats.org/officeDocument/2006/relationships/hyperlink" Target="http://pbs.twimg.com/profile_images/466581113092075520/gzpLMcH5_normal.jpeg" TargetMode="External"/><Relationship Id="rId1849" Type="http://schemas.openxmlformats.org/officeDocument/2006/relationships/hyperlink" Target="http://twitter.com/ArgentinaReka/statuses/939091843320569858" TargetMode="External"/><Relationship Id="rId3064" Type="http://schemas.openxmlformats.org/officeDocument/2006/relationships/hyperlink" Target="http://twitter.com/DanyDanrey/statuses/937193683912482817" TargetMode="External"/><Relationship Id="rId192" Type="http://schemas.openxmlformats.org/officeDocument/2006/relationships/hyperlink" Target="http://twitter.com/jonathan71b/statuses/942649399632711680" TargetMode="External"/><Relationship Id="rId1709" Type="http://schemas.openxmlformats.org/officeDocument/2006/relationships/hyperlink" Target="http://twitter.com/chicopacheco/statuses/939285150155800576" TargetMode="External"/><Relationship Id="rId1916" Type="http://schemas.openxmlformats.org/officeDocument/2006/relationships/hyperlink" Target="http://pbs.twimg.com/profile_images/814654946750697472/e8sIUe8W_normal.jpg" TargetMode="External"/><Relationship Id="rId3271" Type="http://schemas.openxmlformats.org/officeDocument/2006/relationships/hyperlink" Target="http://pbs.twimg.com/profile_images/938268633029136384/O29XHgAN_normal.jpg" TargetMode="External"/><Relationship Id="rId2080" Type="http://schemas.openxmlformats.org/officeDocument/2006/relationships/hyperlink" Target="http://pbs.twimg.com/profile_images/938408103950856193/28eNXl1l_normal.jpg" TargetMode="External"/><Relationship Id="rId3131" Type="http://schemas.openxmlformats.org/officeDocument/2006/relationships/hyperlink" Target="http://pbs.twimg.com/profile_images/441566893439451136/qEZTvqUm_normal.jpeg" TargetMode="External"/><Relationship Id="rId2897" Type="http://schemas.openxmlformats.org/officeDocument/2006/relationships/hyperlink" Target="http://pbs.twimg.com/profile_images/895373430987554816/5xDEOqri_normal.jpg" TargetMode="External"/><Relationship Id="rId869" Type="http://schemas.openxmlformats.org/officeDocument/2006/relationships/hyperlink" Target="http://pbs.twimg.com/profile_images/892239229685821440/wBHx8_35_normal.jpg" TargetMode="External"/><Relationship Id="rId1499" Type="http://schemas.openxmlformats.org/officeDocument/2006/relationships/hyperlink" Target="http://twitter.com/fo_sag/statuses/939621324347138049" TargetMode="External"/><Relationship Id="rId729" Type="http://schemas.openxmlformats.org/officeDocument/2006/relationships/hyperlink" Target="http://pbs.twimg.com/profile_images/682020666833518592/ED8tPoKF_normal.jpg" TargetMode="External"/><Relationship Id="rId1359" Type="http://schemas.openxmlformats.org/officeDocument/2006/relationships/hyperlink" Target="http://pbs.twimg.com/profile_images/411997593/sp2_normal.jpg" TargetMode="External"/><Relationship Id="rId2757" Type="http://schemas.openxmlformats.org/officeDocument/2006/relationships/hyperlink" Target="http://pbs.twimg.com/profile_images/870211845398958080/gvnGVWLL_normal.jpg" TargetMode="External"/><Relationship Id="rId2964" Type="http://schemas.openxmlformats.org/officeDocument/2006/relationships/hyperlink" Target="http://twitter.com/ConradoSaid/statuses/937372129154105344" TargetMode="External"/><Relationship Id="rId936" Type="http://schemas.openxmlformats.org/officeDocument/2006/relationships/hyperlink" Target="http://twitter.com/DJPeanutwao/statuses/940809687125123075" TargetMode="External"/><Relationship Id="rId1219" Type="http://schemas.openxmlformats.org/officeDocument/2006/relationships/hyperlink" Target="http://pbs.twimg.com/profile_images/584880000257626112/6lou1Mry_normal.jpg" TargetMode="External"/><Relationship Id="rId1566" Type="http://schemas.openxmlformats.org/officeDocument/2006/relationships/hyperlink" Target="http://pbs.twimg.com/profile_images/773696546093273088/O1_QZAHm_normal.jpg" TargetMode="External"/><Relationship Id="rId1773" Type="http://schemas.openxmlformats.org/officeDocument/2006/relationships/hyperlink" Target="http://twitter.com/ViscALaSagrera/statuses/939232962482266112" TargetMode="External"/><Relationship Id="rId1980" Type="http://schemas.openxmlformats.org/officeDocument/2006/relationships/hyperlink" Target="http://twitter.com/A_lives_usa/statuses/938858586935095296" TargetMode="External"/><Relationship Id="rId2617" Type="http://schemas.openxmlformats.org/officeDocument/2006/relationships/hyperlink" Target="http://pbs.twimg.com/profile_images/713362954956181504/1dzO_vsL_normal.jpg" TargetMode="External"/><Relationship Id="rId2824" Type="http://schemas.openxmlformats.org/officeDocument/2006/relationships/hyperlink" Target="http://twitter.com/geovana200209/statuses/937533760098242560" TargetMode="External"/><Relationship Id="rId65" Type="http://schemas.openxmlformats.org/officeDocument/2006/relationships/hyperlink" Target="http://pbs.twimg.com/profile_images/797535705777872896/r0KDJa-i_normal.jpg" TargetMode="External"/><Relationship Id="rId1426" Type="http://schemas.openxmlformats.org/officeDocument/2006/relationships/hyperlink" Target="http://twitter.com/lisleinsoumise/statuses/939776811461988352" TargetMode="External"/><Relationship Id="rId1633" Type="http://schemas.openxmlformats.org/officeDocument/2006/relationships/hyperlink" Target="http://twitter.com/GuilhermeJrg/statuses/939459064358211584" TargetMode="External"/><Relationship Id="rId1840" Type="http://schemas.openxmlformats.org/officeDocument/2006/relationships/hyperlink" Target="http://pbs.twimg.com/profile_images/614448427427078145/Vfvt4yR-_normal.jpg" TargetMode="External"/><Relationship Id="rId1700" Type="http://schemas.openxmlformats.org/officeDocument/2006/relationships/hyperlink" Target="http://pbs.twimg.com/profile_images/929456457388580866/uI4tN27H_normal.jpg" TargetMode="External"/><Relationship Id="rId379" Type="http://schemas.openxmlformats.org/officeDocument/2006/relationships/hyperlink" Target="http://pbs.twimg.com/profile_images/912353609660149760/w-b3Ubmg_normal.jpg" TargetMode="External"/><Relationship Id="rId586" Type="http://schemas.openxmlformats.org/officeDocument/2006/relationships/hyperlink" Target="http://twitter.com/odio_nao/statuses/941659549265784833" TargetMode="External"/><Relationship Id="rId793" Type="http://schemas.openxmlformats.org/officeDocument/2006/relationships/hyperlink" Target="http://pbs.twimg.com/profile_images/938052187288203264/h_XNJx7t_normal.jpg" TargetMode="External"/><Relationship Id="rId2267" Type="http://schemas.openxmlformats.org/officeDocument/2006/relationships/hyperlink" Target="http://pbs.twimg.com/profile_images/790901905585307648/g11BvXe1_normal.jpg" TargetMode="External"/><Relationship Id="rId2474" Type="http://schemas.openxmlformats.org/officeDocument/2006/relationships/hyperlink" Target="http://twitter.com/go_tamayo/statuses/938160175327928322" TargetMode="External"/><Relationship Id="rId2681" Type="http://schemas.openxmlformats.org/officeDocument/2006/relationships/hyperlink" Target="http://pbs.twimg.com/profile_images/901141575287402496/dWLI1elK_normal.jpg" TargetMode="External"/><Relationship Id="rId239" Type="http://schemas.openxmlformats.org/officeDocument/2006/relationships/hyperlink" Target="http://pbs.twimg.com/profile_images/928106993692434432/Zacy4SlH_normal.jpg" TargetMode="External"/><Relationship Id="rId446" Type="http://schemas.openxmlformats.org/officeDocument/2006/relationships/hyperlink" Target="http://twitter.com/Famosas_es/statuses/941729885818630144" TargetMode="External"/><Relationship Id="rId653" Type="http://schemas.openxmlformats.org/officeDocument/2006/relationships/hyperlink" Target="http://pbs.twimg.com/profile_images/857451287268425728/jaZSfRHE_normal.jpg" TargetMode="External"/><Relationship Id="rId1076" Type="http://schemas.openxmlformats.org/officeDocument/2006/relationships/hyperlink" Target="http://twitter.com/juicioalametro/statuses/940533745077059585" TargetMode="External"/><Relationship Id="rId1283" Type="http://schemas.openxmlformats.org/officeDocument/2006/relationships/hyperlink" Target="http://abs.twimg.com/sticky/default_profile_images/default_profile_normal.png" TargetMode="External"/><Relationship Id="rId1490" Type="http://schemas.openxmlformats.org/officeDocument/2006/relationships/hyperlink" Target="http://pbs.twimg.com/profile_images/821956123678871552/LAX6f3VM_normal.jpg" TargetMode="External"/><Relationship Id="rId2127" Type="http://schemas.openxmlformats.org/officeDocument/2006/relationships/hyperlink" Target="http://pbs.twimg.com/profile_images/1501779219/ARMI_O_normal.jpg" TargetMode="External"/><Relationship Id="rId2334" Type="http://schemas.openxmlformats.org/officeDocument/2006/relationships/hyperlink" Target="http://twitter.com/Gislian_M/statuses/938396333936914433" TargetMode="External"/><Relationship Id="rId306" Type="http://schemas.openxmlformats.org/officeDocument/2006/relationships/hyperlink" Target="http://twitter.com/junobuffay/statuses/942063661253906432" TargetMode="External"/><Relationship Id="rId860" Type="http://schemas.openxmlformats.org/officeDocument/2006/relationships/hyperlink" Target="http://twitter.com/Ordinario4i20/statuses/940960676025176064" TargetMode="External"/><Relationship Id="rId1143" Type="http://schemas.openxmlformats.org/officeDocument/2006/relationships/hyperlink" Target="http://pbs.twimg.com/profile_images/919316209853718528/WW2NQAD4_normal.jpg" TargetMode="External"/><Relationship Id="rId2541" Type="http://schemas.openxmlformats.org/officeDocument/2006/relationships/hyperlink" Target="http://pbs.twimg.com/profile_images/889890764045639684/PL59FYJn_normal.jpg" TargetMode="External"/><Relationship Id="rId513" Type="http://schemas.openxmlformats.org/officeDocument/2006/relationships/hyperlink" Target="http://pbs.twimg.com/profile_images/925727454274183168/h118aaXH_normal.jpg" TargetMode="External"/><Relationship Id="rId720" Type="http://schemas.openxmlformats.org/officeDocument/2006/relationships/hyperlink" Target="http://twitter.com/Juan86218123/statuses/941329555280859137" TargetMode="External"/><Relationship Id="rId1350" Type="http://schemas.openxmlformats.org/officeDocument/2006/relationships/hyperlink" Target="http://twitter.com/RafaPetunia/statuses/939926649302331392" TargetMode="External"/><Relationship Id="rId2401" Type="http://schemas.openxmlformats.org/officeDocument/2006/relationships/hyperlink" Target="http://pbs.twimg.com/profile_images/935978060427550725/EXjQEgmX_normal.jpg" TargetMode="External"/><Relationship Id="rId1003" Type="http://schemas.openxmlformats.org/officeDocument/2006/relationships/hyperlink" Target="http://pbs.twimg.com/profile_images/861245713136574464/GfagBE9r_normal.jpg" TargetMode="External"/><Relationship Id="rId1210" Type="http://schemas.openxmlformats.org/officeDocument/2006/relationships/hyperlink" Target="http://twitter.com/tentritetrisqui/statuses/940244853924990977" TargetMode="External"/><Relationship Id="rId3175" Type="http://schemas.openxmlformats.org/officeDocument/2006/relationships/hyperlink" Target="http://pbs.twimg.com/profile_images/938972544291532800/Rtba--8f_normal.jpg" TargetMode="External"/><Relationship Id="rId2191" Type="http://schemas.openxmlformats.org/officeDocument/2006/relationships/hyperlink" Target="http://pbs.twimg.com/profile_images/911133450643628032/jAzQoOat_normal.jpg" TargetMode="External"/><Relationship Id="rId3035" Type="http://schemas.openxmlformats.org/officeDocument/2006/relationships/hyperlink" Target="http://pbs.twimg.com/profile_images/881218439968370689/hfA1jlug_normal.jpg" TargetMode="External"/><Relationship Id="rId3242" Type="http://schemas.openxmlformats.org/officeDocument/2006/relationships/hyperlink" Target="http://twitter.com/AfricayeOrg/statuses/936880641576124416" TargetMode="External"/><Relationship Id="rId163" Type="http://schemas.openxmlformats.org/officeDocument/2006/relationships/hyperlink" Target="http://pbs.twimg.com/profile_images/859417385522143232/iRY_L0IS_normal.jpg" TargetMode="External"/><Relationship Id="rId370" Type="http://schemas.openxmlformats.org/officeDocument/2006/relationships/hyperlink" Target="http://twitter.com/edinegah/statuses/941855648903585793" TargetMode="External"/><Relationship Id="rId2051" Type="http://schemas.openxmlformats.org/officeDocument/2006/relationships/hyperlink" Target="http://twitter.com/pucca11112005/statuses/938792701214052352" TargetMode="External"/><Relationship Id="rId3102" Type="http://schemas.openxmlformats.org/officeDocument/2006/relationships/hyperlink" Target="http://pbs.twimg.com/profile_images/378800000468780462/8d66b2cf74136b8cb27813850cdd76c1_normal.jpeg" TargetMode="External"/><Relationship Id="rId230" Type="http://schemas.openxmlformats.org/officeDocument/2006/relationships/hyperlink" Target="http://twitter.com/apereirasole/statuses/942509499813908480" TargetMode="External"/><Relationship Id="rId2868" Type="http://schemas.openxmlformats.org/officeDocument/2006/relationships/hyperlink" Target="http://twitter.com/VinnyVictor_/statuses/937464091152732160" TargetMode="External"/><Relationship Id="rId1677" Type="http://schemas.openxmlformats.org/officeDocument/2006/relationships/hyperlink" Target="http://twitter.com/Hannze31/statuses/939327704700211203" TargetMode="External"/><Relationship Id="rId1884" Type="http://schemas.openxmlformats.org/officeDocument/2006/relationships/hyperlink" Target="http://pbs.twimg.com/profile_images/680158208/asambleademajaras_logo_y_texto_normal.jpg" TargetMode="External"/><Relationship Id="rId2728" Type="http://schemas.openxmlformats.org/officeDocument/2006/relationships/hyperlink" Target="http://twitter.com/blancovsky/statuses/937726377704517639" TargetMode="External"/><Relationship Id="rId2935" Type="http://schemas.openxmlformats.org/officeDocument/2006/relationships/hyperlink" Target="http://pbs.twimg.com/profile_images/838924555573989377/NlN1Icq8_normal.jpg" TargetMode="External"/><Relationship Id="rId907" Type="http://schemas.openxmlformats.org/officeDocument/2006/relationships/hyperlink" Target="http://pbs.twimg.com/profile_images/880070821406027777/F2B2QoMW_normal.jpg" TargetMode="External"/><Relationship Id="rId1537" Type="http://schemas.openxmlformats.org/officeDocument/2006/relationships/hyperlink" Target="http://twitter.com/yitux/statuses/939549840375197697" TargetMode="External"/><Relationship Id="rId1744" Type="http://schemas.openxmlformats.org/officeDocument/2006/relationships/hyperlink" Target="http://pbs.twimg.com/profile_images/726353478252122112/xU7DcSuD_normal.jpg" TargetMode="External"/><Relationship Id="rId1951" Type="http://schemas.openxmlformats.org/officeDocument/2006/relationships/hyperlink" Target="http://twitter.com/condottiero/statuses/938915723153412101" TargetMode="External"/><Relationship Id="rId36" Type="http://schemas.openxmlformats.org/officeDocument/2006/relationships/hyperlink" Target="http://twitter.com/_claramarialino/statuses/943129107596005378" TargetMode="External"/><Relationship Id="rId1604" Type="http://schemas.openxmlformats.org/officeDocument/2006/relationships/hyperlink" Target="http://pbs.twimg.com/profile_images/923187176992657411/u4oU9C2p_normal.jpg" TargetMode="External"/><Relationship Id="rId1811" Type="http://schemas.openxmlformats.org/officeDocument/2006/relationships/hyperlink" Target="http://twitter.com/ParaTodosLa2TVE/statuses/939173981269168134" TargetMode="External"/><Relationship Id="rId697" Type="http://schemas.openxmlformats.org/officeDocument/2006/relationships/hyperlink" Target="http://pbs.twimg.com/profile_images/909878285722689536/rgxdnEBt_normal.jpg" TargetMode="External"/><Relationship Id="rId2378" Type="http://schemas.openxmlformats.org/officeDocument/2006/relationships/hyperlink" Target="http://twitter.com/wlemar/statuses/938273264656437249" TargetMode="External"/><Relationship Id="rId1187" Type="http://schemas.openxmlformats.org/officeDocument/2006/relationships/hyperlink" Target="http://pbs.twimg.com/profile_images/825342723452346369/oCJd1w8S_normal.jpg" TargetMode="External"/><Relationship Id="rId2585" Type="http://schemas.openxmlformats.org/officeDocument/2006/relationships/hyperlink" Target="http://pbs.twimg.com/profile_images/930759888791326722/M4mTmsBc_normal.jpg" TargetMode="External"/><Relationship Id="rId2792" Type="http://schemas.openxmlformats.org/officeDocument/2006/relationships/hyperlink" Target="http://twitter.com/LcuLatam/statuses/937676631388442625" TargetMode="External"/><Relationship Id="rId557" Type="http://schemas.openxmlformats.org/officeDocument/2006/relationships/hyperlink" Target="http://pbs.twimg.com/profile_images/939163737428250625/NtQ8YkaP_normal.jpg" TargetMode="External"/><Relationship Id="rId764" Type="http://schemas.openxmlformats.org/officeDocument/2006/relationships/hyperlink" Target="http://twitter.com/Ana_Shum/statuses/941285749902774273" TargetMode="External"/><Relationship Id="rId971" Type="http://schemas.openxmlformats.org/officeDocument/2006/relationships/hyperlink" Target="http://pbs.twimg.com/profile_images/908425017259462656/61x1LpEp_normal.jpg" TargetMode="External"/><Relationship Id="rId1394" Type="http://schemas.openxmlformats.org/officeDocument/2006/relationships/hyperlink" Target="http://twitter.com/poderoza_usa/statuses/939851104132661253" TargetMode="External"/><Relationship Id="rId2238" Type="http://schemas.openxmlformats.org/officeDocument/2006/relationships/hyperlink" Target="http://twitter.com/FAndolini/statuses/938515039710986240" TargetMode="External"/><Relationship Id="rId2445" Type="http://schemas.openxmlformats.org/officeDocument/2006/relationships/hyperlink" Target="http://pbs.twimg.com/profile_images/938932644443820032/AeT2WfPH_normal.jpg" TargetMode="External"/><Relationship Id="rId2652" Type="http://schemas.openxmlformats.org/officeDocument/2006/relationships/hyperlink" Target="http://twitter.com/corinaleda/statuses/937870304826839040" TargetMode="External"/><Relationship Id="rId417" Type="http://schemas.openxmlformats.org/officeDocument/2006/relationships/hyperlink" Target="http://pbs.twimg.com/profile_images/929493624399810560/5SLP_Oxl_normal.jpg" TargetMode="External"/><Relationship Id="rId624" Type="http://schemas.openxmlformats.org/officeDocument/2006/relationships/hyperlink" Target="http://twitter.com/Acmilantiamo/statuses/941508201840889862" TargetMode="External"/><Relationship Id="rId831" Type="http://schemas.openxmlformats.org/officeDocument/2006/relationships/hyperlink" Target="http://pbs.twimg.com/profile_images/929035814721523713/CVK9l8CF_normal.jpg" TargetMode="External"/><Relationship Id="rId1047" Type="http://schemas.openxmlformats.org/officeDocument/2006/relationships/hyperlink" Target="http://pbs.twimg.com/profile_images/805897192527511557/vEVOsOhS_normal.jpg" TargetMode="External"/><Relationship Id="rId1254" Type="http://schemas.openxmlformats.org/officeDocument/2006/relationships/hyperlink" Target="http://twitter.com/janainamow/statuses/940182319100547072" TargetMode="External"/><Relationship Id="rId1461" Type="http://schemas.openxmlformats.org/officeDocument/2006/relationships/hyperlink" Target="http://twitter.com/Altai_Armande/statuses/939666219329826816" TargetMode="External"/><Relationship Id="rId2305" Type="http://schemas.openxmlformats.org/officeDocument/2006/relationships/hyperlink" Target="http://pbs.twimg.com/profile_images/936716978219372544/SJDYUUV5_normal.jpg" TargetMode="External"/><Relationship Id="rId2512" Type="http://schemas.openxmlformats.org/officeDocument/2006/relationships/hyperlink" Target="http://twitter.com/R44757341Bianca/statuses/938141367754280960" TargetMode="External"/><Relationship Id="rId1114" Type="http://schemas.openxmlformats.org/officeDocument/2006/relationships/hyperlink" Target="http://twitter.com/underchic/statuses/940439038946955264" TargetMode="External"/><Relationship Id="rId1321" Type="http://schemas.openxmlformats.org/officeDocument/2006/relationships/hyperlink" Target="http://pbs.twimg.com/profile_images/471931573982359553/738PDp2V_normal.jpeg" TargetMode="External"/><Relationship Id="rId3079" Type="http://schemas.openxmlformats.org/officeDocument/2006/relationships/hyperlink" Target="http://pbs.twimg.com/profile_images/869228872780402691/eOedEg4T_normal.jpg" TargetMode="External"/><Relationship Id="rId3286" Type="http://schemas.openxmlformats.org/officeDocument/2006/relationships/hyperlink" Target="http://twitter.com/pqplice4/statuses/936782949021659138" TargetMode="External"/><Relationship Id="rId2095" Type="http://schemas.openxmlformats.org/officeDocument/2006/relationships/hyperlink" Target="http://twitter.com/likeliquor_/statuses/938770005235240960" TargetMode="External"/><Relationship Id="rId3146" Type="http://schemas.openxmlformats.org/officeDocument/2006/relationships/hyperlink" Target="http://twitter.com/npramirezmora/statuses/936991646683684866" TargetMode="External"/><Relationship Id="rId274" Type="http://schemas.openxmlformats.org/officeDocument/2006/relationships/hyperlink" Target="http://twitter.com/Uveerreg/statuses/942359829141737475" TargetMode="External"/><Relationship Id="rId481" Type="http://schemas.openxmlformats.org/officeDocument/2006/relationships/hyperlink" Target="http://pbs.twimg.com/profile_images/478949491676962816/yQBmfMjX_normal.jpeg" TargetMode="External"/><Relationship Id="rId2162" Type="http://schemas.openxmlformats.org/officeDocument/2006/relationships/hyperlink" Target="http://twitter.com/Formeetable/statuses/938723803869347840" TargetMode="External"/><Relationship Id="rId3006" Type="http://schemas.openxmlformats.org/officeDocument/2006/relationships/hyperlink" Target="http://twitter.com/amandadire14/statuses/937317849953161217" TargetMode="External"/><Relationship Id="rId134" Type="http://schemas.openxmlformats.org/officeDocument/2006/relationships/hyperlink" Target="http://twitter.com/annefrankbrasil/statuses/942822182887067648" TargetMode="External"/><Relationship Id="rId3213" Type="http://schemas.openxmlformats.org/officeDocument/2006/relationships/hyperlink" Target="http://pbs.twimg.com/profile_images/819715921828843521/PpvW6cf3_normal.jpg" TargetMode="External"/><Relationship Id="rId341" Type="http://schemas.openxmlformats.org/officeDocument/2006/relationships/hyperlink" Target="http://pbs.twimg.com/profile_images/934056780103118849/CJQli27v_normal.jpg" TargetMode="External"/><Relationship Id="rId2022" Type="http://schemas.openxmlformats.org/officeDocument/2006/relationships/hyperlink" Target="http://pbs.twimg.com/profile_images/540845660178636800/VDWF7L9t_normal.jpeg" TargetMode="External"/><Relationship Id="rId2979" Type="http://schemas.openxmlformats.org/officeDocument/2006/relationships/hyperlink" Target="http://pbs.twimg.com/profile_images/805901249166147585/4Bjgg48m_normal.jpg" TargetMode="External"/><Relationship Id="rId201" Type="http://schemas.openxmlformats.org/officeDocument/2006/relationships/hyperlink" Target="http://pbs.twimg.com/profile_images/935519437310119941/tvwQWi_k_normal.jpg" TargetMode="External"/><Relationship Id="rId1788" Type="http://schemas.openxmlformats.org/officeDocument/2006/relationships/hyperlink" Target="http://pbs.twimg.com/profile_images/905482924996395012/dkYOZvOO_normal.jpg" TargetMode="External"/><Relationship Id="rId1995" Type="http://schemas.openxmlformats.org/officeDocument/2006/relationships/hyperlink" Target="http://pbs.twimg.com/profile_images/918179205682143232/lRx3F6HB_normal.jpg" TargetMode="External"/><Relationship Id="rId2839" Type="http://schemas.openxmlformats.org/officeDocument/2006/relationships/hyperlink" Target="http://pbs.twimg.com/profile_images/903856216107089920/Td1rD2Ja_normal.jpg" TargetMode="External"/><Relationship Id="rId1648" Type="http://schemas.openxmlformats.org/officeDocument/2006/relationships/hyperlink" Target="http://pbs.twimg.com/profile_images/726353478252122112/xU7DcSuD_normal.jpg" TargetMode="External"/><Relationship Id="rId1508" Type="http://schemas.openxmlformats.org/officeDocument/2006/relationships/hyperlink" Target="http://pbs.twimg.com/profile_images/471086559496634368/js9zkcDP_normal.jpeg" TargetMode="External"/><Relationship Id="rId1855" Type="http://schemas.openxmlformats.org/officeDocument/2006/relationships/hyperlink" Target="http://twitter.com/CristPolit/statuses/939087138699792386" TargetMode="External"/><Relationship Id="rId2906" Type="http://schemas.openxmlformats.org/officeDocument/2006/relationships/hyperlink" Target="http://twitter.com/montseseijas/statuses/937442453266804736" TargetMode="External"/><Relationship Id="rId3070" Type="http://schemas.openxmlformats.org/officeDocument/2006/relationships/hyperlink" Target="http://twitter.com/Carlosglz28/statuses/937152919513780224" TargetMode="External"/><Relationship Id="rId1715" Type="http://schemas.openxmlformats.org/officeDocument/2006/relationships/hyperlink" Target="http://twitter.com/iara54/statuses/939281193924812805" TargetMode="External"/><Relationship Id="rId1922" Type="http://schemas.openxmlformats.org/officeDocument/2006/relationships/hyperlink" Target="http://pbs.twimg.com/profile_images/933300440028065792/GnmBkkpd_normal.jpg" TargetMode="External"/><Relationship Id="rId2489" Type="http://schemas.openxmlformats.org/officeDocument/2006/relationships/hyperlink" Target="http://pbs.twimg.com/profile_images/935245794868948992/RQj7Cw1f_normal.jpg" TargetMode="External"/><Relationship Id="rId2696" Type="http://schemas.openxmlformats.org/officeDocument/2006/relationships/hyperlink" Target="http://twitter.com/coins93/statuses/937788078768340992" TargetMode="External"/><Relationship Id="rId668" Type="http://schemas.openxmlformats.org/officeDocument/2006/relationships/hyperlink" Target="http://twitter.com/jonathan71b/statuses/941386127767998464" TargetMode="External"/><Relationship Id="rId875" Type="http://schemas.openxmlformats.org/officeDocument/2006/relationships/hyperlink" Target="http://pbs.twimg.com/profile_images/840631706717687809/1Tx-V3ag_normal.jpg" TargetMode="External"/><Relationship Id="rId1298" Type="http://schemas.openxmlformats.org/officeDocument/2006/relationships/hyperlink" Target="http://twitter.com/AcsAngelica/statuses/940000579228717056" TargetMode="External"/><Relationship Id="rId2349" Type="http://schemas.openxmlformats.org/officeDocument/2006/relationships/hyperlink" Target="http://pbs.twimg.com/profile_images/805901249166147585/4Bjgg48m_normal.jpg" TargetMode="External"/><Relationship Id="rId2556" Type="http://schemas.openxmlformats.org/officeDocument/2006/relationships/hyperlink" Target="http://twitter.com/Fer_Kobaiin/statuses/938091718213341185" TargetMode="External"/><Relationship Id="rId2763" Type="http://schemas.openxmlformats.org/officeDocument/2006/relationships/hyperlink" Target="http://pbs.twimg.com/profile_images/739113780748136450/ZCn3gWmD_normal.jpg" TargetMode="External"/><Relationship Id="rId2970" Type="http://schemas.openxmlformats.org/officeDocument/2006/relationships/hyperlink" Target="http://twitter.com/Lizbellones/statuses/937366738794176512" TargetMode="External"/><Relationship Id="rId528" Type="http://schemas.openxmlformats.org/officeDocument/2006/relationships/hyperlink" Target="http://twitter.com/morettxxx/statuses/941706002860314626" TargetMode="External"/><Relationship Id="rId735" Type="http://schemas.openxmlformats.org/officeDocument/2006/relationships/hyperlink" Target="http://pbs.twimg.com/profile_images/934797927448502273/eBXesDe0_normal.jpg" TargetMode="External"/><Relationship Id="rId942" Type="http://schemas.openxmlformats.org/officeDocument/2006/relationships/hyperlink" Target="http://twitter.com/oivalfrj/statuses/940785742426574850" TargetMode="External"/><Relationship Id="rId1158" Type="http://schemas.openxmlformats.org/officeDocument/2006/relationships/hyperlink" Target="http://twitter.com/JhowDeath/statuses/940347833848356875" TargetMode="External"/><Relationship Id="rId1365" Type="http://schemas.openxmlformats.org/officeDocument/2006/relationships/hyperlink" Target="http://pbs.twimg.com/profile_images/938463690797539328/ebb8kvbQ_normal.jpg" TargetMode="External"/><Relationship Id="rId1572" Type="http://schemas.openxmlformats.org/officeDocument/2006/relationships/hyperlink" Target="http://pbs.twimg.com/profile_images/938556560422211584/2kHixe5J_normal.jpg" TargetMode="External"/><Relationship Id="rId2209" Type="http://schemas.openxmlformats.org/officeDocument/2006/relationships/hyperlink" Target="http://pbs.twimg.com/profile_images/939650405096677376/7wcGzmFj_normal.jpg" TargetMode="External"/><Relationship Id="rId2416" Type="http://schemas.openxmlformats.org/officeDocument/2006/relationships/hyperlink" Target="http://twitter.com/janarijota/statuses/938218281588154370" TargetMode="External"/><Relationship Id="rId2623" Type="http://schemas.openxmlformats.org/officeDocument/2006/relationships/hyperlink" Target="http://pbs.twimg.com/profile_images/378800000836246049/807baedd2102db25892d817d0520aa93_normal.jpeg" TargetMode="External"/><Relationship Id="rId1018" Type="http://schemas.openxmlformats.org/officeDocument/2006/relationships/hyperlink" Target="http://twitter.com/jmacjohis/statuses/940617698211483648" TargetMode="External"/><Relationship Id="rId1225" Type="http://schemas.openxmlformats.org/officeDocument/2006/relationships/hyperlink" Target="http://pbs.twimg.com/profile_images/940081649198407681/_H1Mj_16_normal.jpg" TargetMode="External"/><Relationship Id="rId1432" Type="http://schemas.openxmlformats.org/officeDocument/2006/relationships/hyperlink" Target="http://pbs.twimg.com/profile_images/1135744939/cruz_normal.jpg" TargetMode="External"/><Relationship Id="rId2830" Type="http://schemas.openxmlformats.org/officeDocument/2006/relationships/hyperlink" Target="http://twitter.com/geovana200209/statuses/937531578368057344" TargetMode="External"/><Relationship Id="rId71" Type="http://schemas.openxmlformats.org/officeDocument/2006/relationships/hyperlink" Target="http://pbs.twimg.com/profile_images/378800000819706418/d8a89c64590bfda92d87d4c80671d641_normal.jpeg" TargetMode="External"/><Relationship Id="rId802" Type="http://schemas.openxmlformats.org/officeDocument/2006/relationships/hyperlink" Target="http://twitter.com/ViViLokilla/statuses/941128076955615233" TargetMode="External"/><Relationship Id="rId178" Type="http://schemas.openxmlformats.org/officeDocument/2006/relationships/hyperlink" Target="http://twitter.com/guidomelo1/statuses/942705417951391744" TargetMode="External"/><Relationship Id="rId3257" Type="http://schemas.openxmlformats.org/officeDocument/2006/relationships/hyperlink" Target="http://pbs.twimg.com/profile_images/655084181022756864/JcpKkOcQ_normal.jpg" TargetMode="External"/><Relationship Id="rId385" Type="http://schemas.openxmlformats.org/officeDocument/2006/relationships/hyperlink" Target="http://pbs.twimg.com/profile_images/934851369051320322/2VsHlsqn_normal.jpg" TargetMode="External"/><Relationship Id="rId592" Type="http://schemas.openxmlformats.org/officeDocument/2006/relationships/hyperlink" Target="http://twitter.com/ChaIntrigueiro/statuses/941659042501492737" TargetMode="External"/><Relationship Id="rId2066" Type="http://schemas.openxmlformats.org/officeDocument/2006/relationships/hyperlink" Target="http://pbs.twimg.com/profile_images/927732599992344578/NsWtB6gI_normal.jpg" TargetMode="External"/><Relationship Id="rId2273" Type="http://schemas.openxmlformats.org/officeDocument/2006/relationships/hyperlink" Target="http://pbs.twimg.com/profile_images/825020206846136320/uMMwQEvg_normal.jpg" TargetMode="External"/><Relationship Id="rId2480" Type="http://schemas.openxmlformats.org/officeDocument/2006/relationships/hyperlink" Target="http://twitter.com/NovaEraCL/statuses/938156643879129089" TargetMode="External"/><Relationship Id="rId3117" Type="http://schemas.openxmlformats.org/officeDocument/2006/relationships/hyperlink" Target="http://plus.google.com/+JaidanMaries" TargetMode="External"/><Relationship Id="rId245" Type="http://schemas.openxmlformats.org/officeDocument/2006/relationships/hyperlink" Target="http://pbs.twimg.com/profile_images/813851281328664576/_JUKkWzj_normal.jpg" TargetMode="External"/><Relationship Id="rId452" Type="http://schemas.openxmlformats.org/officeDocument/2006/relationships/hyperlink" Target="http://twitter.com/senna_4ever/statuses/941726506946121728" TargetMode="External"/><Relationship Id="rId1082" Type="http://schemas.openxmlformats.org/officeDocument/2006/relationships/hyperlink" Target="http://twitter.com/RNMA_Arg/statuses/940531608427343877" TargetMode="External"/><Relationship Id="rId2133" Type="http://schemas.openxmlformats.org/officeDocument/2006/relationships/hyperlink" Target="http://pbs.twimg.com/profile_images/909443880839532544/SsLGIHdE_normal.jpg" TargetMode="External"/><Relationship Id="rId2340" Type="http://schemas.openxmlformats.org/officeDocument/2006/relationships/hyperlink" Target="http://twitter.com/LacanFreudJung/statuses/938394327205769221" TargetMode="External"/><Relationship Id="rId105" Type="http://schemas.openxmlformats.org/officeDocument/2006/relationships/hyperlink" Target="http://pbs.twimg.com/profile_images/942884239829291010/dImLIQpD_normal.jpg" TargetMode="External"/><Relationship Id="rId312" Type="http://schemas.openxmlformats.org/officeDocument/2006/relationships/hyperlink" Target="http://twitter.com/bruchus/statuses/942045353330737152" TargetMode="External"/><Relationship Id="rId2200" Type="http://schemas.openxmlformats.org/officeDocument/2006/relationships/hyperlink" Target="http://twitter.com/redintegraorg/statuses/938576826603106304" TargetMode="External"/><Relationship Id="rId1899" Type="http://schemas.openxmlformats.org/officeDocument/2006/relationships/hyperlink" Target="http://twitter.com/LcuLatam/statuses/939029295632023553" TargetMode="External"/><Relationship Id="rId1759" Type="http://schemas.openxmlformats.org/officeDocument/2006/relationships/hyperlink" Target="http://twitter.com/camaradeputados/statuses/939243187381592065" TargetMode="External"/><Relationship Id="rId1966" Type="http://schemas.openxmlformats.org/officeDocument/2006/relationships/hyperlink" Target="http://pbs.twimg.com/profile_images/643882596582182912/bDOqmauz_normal.jpg" TargetMode="External"/><Relationship Id="rId3181" Type="http://schemas.openxmlformats.org/officeDocument/2006/relationships/hyperlink" Target="http://pbs.twimg.com/profile_images/936782720377556992/ZkraThqN_normal.jpg" TargetMode="External"/><Relationship Id="rId1619" Type="http://schemas.openxmlformats.org/officeDocument/2006/relationships/hyperlink" Target="http://twitter.com/vivazedirceu/statuses/939464037674487808" TargetMode="External"/><Relationship Id="rId1826" Type="http://schemas.openxmlformats.org/officeDocument/2006/relationships/hyperlink" Target="http://pbs.twimg.com/profile_images/886900545130291201/HQ_cp7yX_normal.jpg" TargetMode="External"/><Relationship Id="rId3041" Type="http://schemas.openxmlformats.org/officeDocument/2006/relationships/hyperlink" Target="http://pbs.twimg.com/profile_images/859221079151267840/LkW1ZLEG_normal.jpg" TargetMode="External"/><Relationship Id="rId779" Type="http://schemas.openxmlformats.org/officeDocument/2006/relationships/hyperlink" Target="http://pbs.twimg.com/profile_images/751846995053117440/7w8cBFtg_normal.jpg" TargetMode="External"/><Relationship Id="rId986" Type="http://schemas.openxmlformats.org/officeDocument/2006/relationships/hyperlink" Target="http://twitter.com/redintegraorg/statuses/940702263005233153" TargetMode="External"/><Relationship Id="rId2667" Type="http://schemas.openxmlformats.org/officeDocument/2006/relationships/hyperlink" Target="http://pbs.twimg.com/profile_images/805897192527511557/vEVOsOhS_normal.jpg" TargetMode="External"/><Relationship Id="rId639" Type="http://schemas.openxmlformats.org/officeDocument/2006/relationships/hyperlink" Target="http://pbs.twimg.com/profile_images/512406760296947712/3tI2EOud_normal.jpeg" TargetMode="External"/><Relationship Id="rId1269" Type="http://schemas.openxmlformats.org/officeDocument/2006/relationships/hyperlink" Target="http://pbs.twimg.com/profile_images/922492648459571200/IX_1wqWz_normal.jpg" TargetMode="External"/><Relationship Id="rId1476" Type="http://schemas.openxmlformats.org/officeDocument/2006/relationships/hyperlink" Target="http://pbs.twimg.com/profile_images/745391941865529345/tKIDmKJR_normal.jpg" TargetMode="External"/><Relationship Id="rId2874" Type="http://schemas.openxmlformats.org/officeDocument/2006/relationships/hyperlink" Target="http://twitter.com/MariaFerdinandi/statuses/937461547584180224" TargetMode="External"/><Relationship Id="rId846" Type="http://schemas.openxmlformats.org/officeDocument/2006/relationships/hyperlink" Target="http://twitter.com/cleuberdacunha/statuses/940993840957272068" TargetMode="External"/><Relationship Id="rId1129" Type="http://schemas.openxmlformats.org/officeDocument/2006/relationships/hyperlink" Target="http://pbs.twimg.com/profile_images/753193825/mulher_desenho_mexicano_normal.jpg" TargetMode="External"/><Relationship Id="rId1683" Type="http://schemas.openxmlformats.org/officeDocument/2006/relationships/hyperlink" Target="http://twitter.com/RamiroGiganti/statuses/939325697964855296" TargetMode="External"/><Relationship Id="rId1890" Type="http://schemas.openxmlformats.org/officeDocument/2006/relationships/hyperlink" Target="http://pbs.twimg.com/profile_images/898967421331144704/_COm7krP_normal.jpg" TargetMode="External"/><Relationship Id="rId2527" Type="http://schemas.openxmlformats.org/officeDocument/2006/relationships/hyperlink" Target="http://pbs.twimg.com/profile_images/935852586774736897/Fquim_Jv_normal.jpg" TargetMode="External"/><Relationship Id="rId2734" Type="http://schemas.openxmlformats.org/officeDocument/2006/relationships/hyperlink" Target="http://twitter.com/Dorothy6015/statuses/937719593652678656" TargetMode="External"/><Relationship Id="rId2941" Type="http://schemas.openxmlformats.org/officeDocument/2006/relationships/hyperlink" Target="http://pbs.twimg.com/profile_images/923936257528524800/14bjktnw_normal.jpg" TargetMode="External"/><Relationship Id="rId706" Type="http://schemas.openxmlformats.org/officeDocument/2006/relationships/hyperlink" Target="http://twitter.com/UnidosPorLoja/statuses/941334175348649987" TargetMode="External"/><Relationship Id="rId913" Type="http://schemas.openxmlformats.org/officeDocument/2006/relationships/hyperlink" Target="http://pbs.twimg.com/profile_images/805901249166147585/4Bjgg48m_normal.jpg" TargetMode="External"/><Relationship Id="rId1336" Type="http://schemas.openxmlformats.org/officeDocument/2006/relationships/hyperlink" Target="http://twitter.com/negrobelchior/statuses/939953080824729600" TargetMode="External"/><Relationship Id="rId1543" Type="http://schemas.openxmlformats.org/officeDocument/2006/relationships/hyperlink" Target="http://twitter.com/barata/statuses/939539632114585600" TargetMode="External"/><Relationship Id="rId1750" Type="http://schemas.openxmlformats.org/officeDocument/2006/relationships/hyperlink" Target="http://pbs.twimg.com/profile_images/754927320666890242/jGezTUhx_normal.jpg" TargetMode="External"/><Relationship Id="rId2801" Type="http://schemas.openxmlformats.org/officeDocument/2006/relationships/hyperlink" Target="http://pbs.twimg.com/profile_images/940200179545735168/chOam-kB_normal.jpg" TargetMode="External"/><Relationship Id="rId42" Type="http://schemas.openxmlformats.org/officeDocument/2006/relationships/hyperlink" Target="http://twitter.com/bol/statuses/943111386359582725" TargetMode="External"/><Relationship Id="rId1403" Type="http://schemas.openxmlformats.org/officeDocument/2006/relationships/hyperlink" Target="http://pbs.twimg.com/profile_images/804718634631368704/QU6iLunm_normal.jpg" TargetMode="External"/><Relationship Id="rId1610" Type="http://schemas.openxmlformats.org/officeDocument/2006/relationships/hyperlink" Target="http://pbs.twimg.com/profile_images/930504645717430273/lkoSvAjE_normal.jpg" TargetMode="External"/><Relationship Id="rId289" Type="http://schemas.openxmlformats.org/officeDocument/2006/relationships/hyperlink" Target="http://pbs.twimg.com/profile_images/857280958797447169/HBWS59sc_normal.jpg" TargetMode="External"/><Relationship Id="rId496" Type="http://schemas.openxmlformats.org/officeDocument/2006/relationships/hyperlink" Target="http://twitter.com/EowynGe/statuses/941711568643018752" TargetMode="External"/><Relationship Id="rId2177" Type="http://schemas.openxmlformats.org/officeDocument/2006/relationships/hyperlink" Target="http://pbs.twimg.com/profile_images/757472273607561216/IMFfpqGC_normal.jpg" TargetMode="External"/><Relationship Id="rId2384" Type="http://schemas.openxmlformats.org/officeDocument/2006/relationships/hyperlink" Target="http://twitter.com/CesarParraGuia/statuses/938269517591072769" TargetMode="External"/><Relationship Id="rId2591" Type="http://schemas.openxmlformats.org/officeDocument/2006/relationships/hyperlink" Target="http://pbs.twimg.com/profile_images/627645451697827840/cugKtdSK_normal.jpg" TargetMode="External"/><Relationship Id="rId3228" Type="http://schemas.openxmlformats.org/officeDocument/2006/relationships/hyperlink" Target="http://twitter.com/provivienda_org/statuses/936906579953065984" TargetMode="External"/><Relationship Id="rId149" Type="http://schemas.openxmlformats.org/officeDocument/2006/relationships/hyperlink" Target="http://pbs.twimg.com/profile_images/760260289308811264/zWwJaiPS_normal.jpg" TargetMode="External"/><Relationship Id="rId356" Type="http://schemas.openxmlformats.org/officeDocument/2006/relationships/hyperlink" Target="http://twitter.com/Brigido_Astorga/statuses/941907170135646208" TargetMode="External"/><Relationship Id="rId563" Type="http://schemas.openxmlformats.org/officeDocument/2006/relationships/hyperlink" Target="http://pbs.twimg.com/profile_images/790605748279664640/B-8Z-GpS_normal.jpg" TargetMode="External"/><Relationship Id="rId770" Type="http://schemas.openxmlformats.org/officeDocument/2006/relationships/hyperlink" Target="http://twitter.com/resendeandrade1/statuses/941282621052669952" TargetMode="External"/><Relationship Id="rId1193" Type="http://schemas.openxmlformats.org/officeDocument/2006/relationships/hyperlink" Target="http://pbs.twimg.com/profile_images/461457060693958656/EkNFR5Am_normal.jpeg" TargetMode="External"/><Relationship Id="rId2037" Type="http://schemas.openxmlformats.org/officeDocument/2006/relationships/hyperlink" Target="http://twitter.com/javierbauluz/statuses/938803721814802432" TargetMode="External"/><Relationship Id="rId2244" Type="http://schemas.openxmlformats.org/officeDocument/2006/relationships/hyperlink" Target="http://twitter.com/JC_Espi/statuses/938512163018227712" TargetMode="External"/><Relationship Id="rId2451" Type="http://schemas.openxmlformats.org/officeDocument/2006/relationships/hyperlink" Target="http://pbs.twimg.com/profile_images/378800000701586133/0c09c814747af190d1345780a2946d87_normal.jpeg" TargetMode="External"/><Relationship Id="rId216" Type="http://schemas.openxmlformats.org/officeDocument/2006/relationships/hyperlink" Target="http://twitter.com/JordiSalasEsp/statuses/942515713897529345" TargetMode="External"/><Relationship Id="rId423" Type="http://schemas.openxmlformats.org/officeDocument/2006/relationships/hyperlink" Target="http://pbs.twimg.com/profile_images/787852959724015618/7aBgXy6N_normal.jpg" TargetMode="External"/><Relationship Id="rId1053" Type="http://schemas.openxmlformats.org/officeDocument/2006/relationships/hyperlink" Target="http://pbs.twimg.com/profile_images/896300717383835648/Tqq-Ht6k_normal.jpg" TargetMode="External"/><Relationship Id="rId1260" Type="http://schemas.openxmlformats.org/officeDocument/2006/relationships/hyperlink" Target="http://twitter.com/DrCool68/statuses/940176007071457282" TargetMode="External"/><Relationship Id="rId2104" Type="http://schemas.openxmlformats.org/officeDocument/2006/relationships/hyperlink" Target="http://pbs.twimg.com/profile_images/587746244262518787/zs7L7i-x_normal.png" TargetMode="External"/><Relationship Id="rId630" Type="http://schemas.openxmlformats.org/officeDocument/2006/relationships/hyperlink" Target="http://twitter.com/DanielA88109785/statuses/941482480061726722" TargetMode="External"/><Relationship Id="rId2311" Type="http://schemas.openxmlformats.org/officeDocument/2006/relationships/hyperlink" Target="http://pbs.twimg.com/profile_images/926809682236157953/5KAQDl94_normal.jpg" TargetMode="External"/><Relationship Id="rId1120" Type="http://schemas.openxmlformats.org/officeDocument/2006/relationships/hyperlink" Target="http://twitter.com/JORGEDEFNET/statuses/940419162542891009" TargetMode="External"/><Relationship Id="rId1937" Type="http://schemas.openxmlformats.org/officeDocument/2006/relationships/hyperlink" Target="http://twitter.com/LEILADASILVATO1/statuses/938949950133735429" TargetMode="External"/><Relationship Id="rId3085" Type="http://schemas.openxmlformats.org/officeDocument/2006/relationships/hyperlink" Target="http://pbs.twimg.com/profile_images/939848174574940170/WHcJizg5_normal.jpg" TargetMode="External"/><Relationship Id="rId3292" Type="http://schemas.openxmlformats.org/officeDocument/2006/relationships/hyperlink" Target="http://twitter.com/LiviaArrelias/statuses/936770970525642754" TargetMode="External"/><Relationship Id="rId3152" Type="http://schemas.openxmlformats.org/officeDocument/2006/relationships/hyperlink" Target="http://twitter.com/luciambomio/statuses/936984578153164802" TargetMode="External"/><Relationship Id="rId280" Type="http://schemas.openxmlformats.org/officeDocument/2006/relationships/hyperlink" Target="http://twitter.com/BlogLCU/statuses/942310951285678080" TargetMode="External"/><Relationship Id="rId3012" Type="http://schemas.openxmlformats.org/officeDocument/2006/relationships/hyperlink" Target="http://twitter.com/Yolandaglez4/statuses/937309730774581248" TargetMode="External"/><Relationship Id="rId140" Type="http://schemas.openxmlformats.org/officeDocument/2006/relationships/hyperlink" Target="http://twitter.com/CEERT_Comunic/statuses/942786547019141121" TargetMode="External"/><Relationship Id="rId6" Type="http://schemas.openxmlformats.org/officeDocument/2006/relationships/hyperlink" Target="http://twitter.com/ciberviviente/statuses/943193784099143680" TargetMode="External"/><Relationship Id="rId2778" Type="http://schemas.openxmlformats.org/officeDocument/2006/relationships/hyperlink" Target="http://twitter.com/fer_ruffa/statuses/937677826022572032" TargetMode="External"/><Relationship Id="rId2985" Type="http://schemas.openxmlformats.org/officeDocument/2006/relationships/hyperlink" Target="http://pbs.twimg.com/profile_images/940107461293256704/zSUhhVSr_normal.jpg" TargetMode="External"/><Relationship Id="rId957" Type="http://schemas.openxmlformats.org/officeDocument/2006/relationships/hyperlink" Target="http://pbs.twimg.com/profile_images/572896383846207488/rybf7JH3_normal.jpeg" TargetMode="External"/><Relationship Id="rId1587" Type="http://schemas.openxmlformats.org/officeDocument/2006/relationships/hyperlink" Target="http://twitter.com/GalanoCarlos/statuses/939489027660701696" TargetMode="External"/><Relationship Id="rId1794" Type="http://schemas.openxmlformats.org/officeDocument/2006/relationships/hyperlink" Target="http://pbs.twimg.com/profile_images/938788728058679297/_XZKya0C_normal.jpg" TargetMode="External"/><Relationship Id="rId2638" Type="http://schemas.openxmlformats.org/officeDocument/2006/relationships/hyperlink" Target="http://twitter.com/sebaprensa/statuses/937985906501406720" TargetMode="External"/><Relationship Id="rId2845" Type="http://schemas.openxmlformats.org/officeDocument/2006/relationships/hyperlink" Target="http://pbs.twimg.com/profile_images/936758883170824192/9q0xKuZB_normal.jpg" TargetMode="External"/><Relationship Id="rId86" Type="http://schemas.openxmlformats.org/officeDocument/2006/relationships/hyperlink" Target="http://twitter.com/EvaFernandezFZ/statuses/942986263870795782" TargetMode="External"/><Relationship Id="rId817" Type="http://schemas.openxmlformats.org/officeDocument/2006/relationships/hyperlink" Target="http://pbs.twimg.com/profile_images/799820044767297536/xDS2GWXL_normal.jpg" TargetMode="External"/><Relationship Id="rId1447" Type="http://schemas.openxmlformats.org/officeDocument/2006/relationships/hyperlink" Target="http://twitter.com/JartoYa/statuses/939698246779318272" TargetMode="External"/><Relationship Id="rId1654" Type="http://schemas.openxmlformats.org/officeDocument/2006/relationships/hyperlink" Target="http://pbs.twimg.com/profile_images/439320114/albertinaaraujo_hotmail.com_21629440_normal.jpg" TargetMode="External"/><Relationship Id="rId1861" Type="http://schemas.openxmlformats.org/officeDocument/2006/relationships/hyperlink" Target="http://twitter.com/JeanneSamary/statuses/939083783755714560" TargetMode="External"/><Relationship Id="rId2705" Type="http://schemas.openxmlformats.org/officeDocument/2006/relationships/hyperlink" Target="http://pbs.twimg.com/profile_images/928527800109236224/yVXkXEjs_normal.jpg" TargetMode="External"/><Relationship Id="rId2912" Type="http://schemas.openxmlformats.org/officeDocument/2006/relationships/hyperlink" Target="http://twitter.com/CARLEARA/statuses/937426227874402304" TargetMode="External"/><Relationship Id="rId1307" Type="http://schemas.openxmlformats.org/officeDocument/2006/relationships/hyperlink" Target="http://pbs.twimg.com/profile_images/937809193154867200/SFZzfEza_normal.jpg" TargetMode="External"/><Relationship Id="rId1514" Type="http://schemas.openxmlformats.org/officeDocument/2006/relationships/hyperlink" Target="http://pbs.twimg.com/profile_images/930759888791326722/M4mTmsBc_normal.jpg" TargetMode="External"/><Relationship Id="rId1721" Type="http://schemas.openxmlformats.org/officeDocument/2006/relationships/hyperlink" Target="http://twitter.com/feduambiental/statuses/939277454954450944" TargetMode="External"/><Relationship Id="rId13" Type="http://schemas.openxmlformats.org/officeDocument/2006/relationships/hyperlink" Target="http://pbs.twimg.com/profile_images/866493679036399616/jFiVP6v__normal.jpg" TargetMode="External"/><Relationship Id="rId2288" Type="http://schemas.openxmlformats.org/officeDocument/2006/relationships/hyperlink" Target="http://twitter.com/giselespfc/statuses/938443165962592257" TargetMode="External"/><Relationship Id="rId2495" Type="http://schemas.openxmlformats.org/officeDocument/2006/relationships/hyperlink" Target="http://pbs.twimg.com/profile_images/884412454285062148/Amj1Q0jl_normal.jpg" TargetMode="External"/><Relationship Id="rId467" Type="http://schemas.openxmlformats.org/officeDocument/2006/relationships/hyperlink" Target="http://pbs.twimg.com/profile_images/896708298795364354/1PVEecdq_normal.jpg" TargetMode="External"/><Relationship Id="rId1097" Type="http://schemas.openxmlformats.org/officeDocument/2006/relationships/hyperlink" Target="http://pbs.twimg.com/profile_images/936504333285429248/cvRKLz0y_normal.jpg" TargetMode="External"/><Relationship Id="rId2148" Type="http://schemas.openxmlformats.org/officeDocument/2006/relationships/hyperlink" Target="http://twitter.com/Varondelis/statuses/938737531830534145" TargetMode="External"/><Relationship Id="rId674" Type="http://schemas.openxmlformats.org/officeDocument/2006/relationships/hyperlink" Target="http://twitter.com/Rokangol/statuses/941381902870765569" TargetMode="External"/><Relationship Id="rId881" Type="http://schemas.openxmlformats.org/officeDocument/2006/relationships/hyperlink" Target="http://pbs.twimg.com/profile_images/909595070361423872/DfIvjyOa_normal.jpg" TargetMode="External"/><Relationship Id="rId2355" Type="http://schemas.openxmlformats.org/officeDocument/2006/relationships/hyperlink" Target="http://pbs.twimg.com/profile_images/914263678995845126/q97kyu5W_normal.jpg" TargetMode="External"/><Relationship Id="rId2562" Type="http://schemas.openxmlformats.org/officeDocument/2006/relationships/hyperlink" Target="http://twitter.com/Ronin_del_ayer/statuses/938084919204569098" TargetMode="External"/><Relationship Id="rId327" Type="http://schemas.openxmlformats.org/officeDocument/2006/relationships/hyperlink" Target="http://pbs.twimg.com/profile_images/915134093477777408/wJsf9dU4_normal.jpg" TargetMode="External"/><Relationship Id="rId534" Type="http://schemas.openxmlformats.org/officeDocument/2006/relationships/hyperlink" Target="http://twitter.com/anisokoria/statuses/941704780686249990" TargetMode="External"/><Relationship Id="rId741" Type="http://schemas.openxmlformats.org/officeDocument/2006/relationships/hyperlink" Target="http://pbs.twimg.com/profile_images/940192052486144000/d5FxB581_normal.jpg" TargetMode="External"/><Relationship Id="rId1164" Type="http://schemas.openxmlformats.org/officeDocument/2006/relationships/hyperlink" Target="http://twitter.com/LaVisionAtlanta/statuses/940322993556934656" TargetMode="External"/><Relationship Id="rId1371" Type="http://schemas.openxmlformats.org/officeDocument/2006/relationships/hyperlink" Target="http://pbs.twimg.com/profile_images/938199985648291841/EE3Nyv4q_normal.jpg" TargetMode="External"/><Relationship Id="rId2008" Type="http://schemas.openxmlformats.org/officeDocument/2006/relationships/hyperlink" Target="http://pbs.twimg.com/profile_images/718928003582062592/iZ66Z7WC_normal.jpg" TargetMode="External"/><Relationship Id="rId2215" Type="http://schemas.openxmlformats.org/officeDocument/2006/relationships/hyperlink" Target="http://pbs.twimg.com/profile_images/935775342542893057/TAV52uOq_normal.jpg" TargetMode="External"/><Relationship Id="rId2422" Type="http://schemas.openxmlformats.org/officeDocument/2006/relationships/hyperlink" Target="http://twitter.com/Maria92cl/statuses/938209932394094592" TargetMode="External"/><Relationship Id="rId601" Type="http://schemas.openxmlformats.org/officeDocument/2006/relationships/hyperlink" Target="http://pbs.twimg.com/profile_images/615973015088693249/Hz7TGKRB_normal.jpg" TargetMode="External"/><Relationship Id="rId1024" Type="http://schemas.openxmlformats.org/officeDocument/2006/relationships/hyperlink" Target="http://twitter.com/Diogotapuio/statuses/940612384070209536" TargetMode="External"/><Relationship Id="rId1231" Type="http://schemas.openxmlformats.org/officeDocument/2006/relationships/hyperlink" Target="http://pbs.twimg.com/profile_images/936401051061837824/rb4pCJkS_normal.jpg" TargetMode="External"/><Relationship Id="rId3196" Type="http://schemas.openxmlformats.org/officeDocument/2006/relationships/hyperlink" Target="http://twitter.com/stragandothings/statuses/936942139879120897" TargetMode="External"/><Relationship Id="rId3056" Type="http://schemas.openxmlformats.org/officeDocument/2006/relationships/hyperlink" Target="http://twitter.com/MdM_Navarra/statuses/937246194157355008" TargetMode="External"/><Relationship Id="rId3263" Type="http://schemas.openxmlformats.org/officeDocument/2006/relationships/hyperlink" Target="http://pbs.twimg.com/profile_images/938812013916037121/3oiKT3WI_normal.jpg" TargetMode="External"/><Relationship Id="rId184" Type="http://schemas.openxmlformats.org/officeDocument/2006/relationships/hyperlink" Target="http://twitter.com/CREAndalucia/statuses/942677615328055297" TargetMode="External"/><Relationship Id="rId391" Type="http://schemas.openxmlformats.org/officeDocument/2006/relationships/hyperlink" Target="http://pbs.twimg.com/profile_images/938539808850198528/EaxDRpPO_normal.jpg" TargetMode="External"/><Relationship Id="rId1908" Type="http://schemas.openxmlformats.org/officeDocument/2006/relationships/hyperlink" Target="http://pbs.twimg.com/profile_images/938972544291532800/Rtba--8f_normal.jpg" TargetMode="External"/><Relationship Id="rId2072" Type="http://schemas.openxmlformats.org/officeDocument/2006/relationships/hyperlink" Target="http://pbs.twimg.com/profile_images/788473600173023232/fDmltx8S_normal.jpg" TargetMode="External"/><Relationship Id="rId3123" Type="http://schemas.openxmlformats.org/officeDocument/2006/relationships/hyperlink" Target="http://pbs.twimg.com/profile_images/918664320380293120/_YQFnKQf_normal.jpg" TargetMode="External"/><Relationship Id="rId251" Type="http://schemas.openxmlformats.org/officeDocument/2006/relationships/hyperlink" Target="http://pbs.twimg.com/profile_images/667128780511682560/3dXg_Vzd_normal.jpg" TargetMode="External"/><Relationship Id="rId2889" Type="http://schemas.openxmlformats.org/officeDocument/2006/relationships/hyperlink" Target="http://pbs.twimg.com/profile_images/938203559144902656/jlXhU_9Q_normal.jpg" TargetMode="External"/><Relationship Id="rId111" Type="http://schemas.openxmlformats.org/officeDocument/2006/relationships/hyperlink" Target="http://pbs.twimg.com/profile_images/720036082570694656/iwOgAYEj_normal.jpg" TargetMode="External"/><Relationship Id="rId1698" Type="http://schemas.openxmlformats.org/officeDocument/2006/relationships/hyperlink" Target="http://pbs.twimg.com/profile_images/266427811/Homem_1_normal.jpg" TargetMode="External"/><Relationship Id="rId2749" Type="http://schemas.openxmlformats.org/officeDocument/2006/relationships/hyperlink" Target="http://pbs.twimg.com/profile_images/840169227805945857/nOOPnrcD_normal.jpg" TargetMode="External"/><Relationship Id="rId2956" Type="http://schemas.openxmlformats.org/officeDocument/2006/relationships/hyperlink" Target="http://twitter.com/ManuelM73668187/statuses/937390251382685696" TargetMode="External"/><Relationship Id="rId928" Type="http://schemas.openxmlformats.org/officeDocument/2006/relationships/hyperlink" Target="http://twitter.com/CuadraUni/statuses/940826142210166784" TargetMode="External"/><Relationship Id="rId1558" Type="http://schemas.openxmlformats.org/officeDocument/2006/relationships/hyperlink" Target="http://pbs.twimg.com/profile_images/933684749029314560/LrJoa8ns_normal.jpg" TargetMode="External"/><Relationship Id="rId1765" Type="http://schemas.openxmlformats.org/officeDocument/2006/relationships/hyperlink" Target="http://twitter.com/Fernand12806221/statuses/939239895805190145" TargetMode="External"/><Relationship Id="rId2609" Type="http://schemas.openxmlformats.org/officeDocument/2006/relationships/hyperlink" Target="http://pbs.twimg.com/profile_images/1207318934/dfa81010-727e-4abd-877c-2698d5710b3a_normal.png" TargetMode="External"/><Relationship Id="rId57" Type="http://schemas.openxmlformats.org/officeDocument/2006/relationships/hyperlink" Target="http://pbs.twimg.com/profile_images/803142147365015552/tcfi_BPr_normal.jpg" TargetMode="External"/><Relationship Id="rId1418" Type="http://schemas.openxmlformats.org/officeDocument/2006/relationships/hyperlink" Target="http://twitter.com/Tesseract_fr/statuses/939789200995635200" TargetMode="External"/><Relationship Id="rId1972" Type="http://schemas.openxmlformats.org/officeDocument/2006/relationships/hyperlink" Target="http://pbs.twimg.com/profile_images/925838712570646528/Uhc5qBSu_normal.jpg" TargetMode="External"/><Relationship Id="rId2816" Type="http://schemas.openxmlformats.org/officeDocument/2006/relationships/hyperlink" Target="http://twitter.com/Lord_Doonsany/statuses/937599879441997824" TargetMode="External"/><Relationship Id="rId1625" Type="http://schemas.openxmlformats.org/officeDocument/2006/relationships/hyperlink" Target="http://twitter.com/pedrosmotajr/statuses/939460926146826240" TargetMode="External"/><Relationship Id="rId1832" Type="http://schemas.openxmlformats.org/officeDocument/2006/relationships/hyperlink" Target="http://pbs.twimg.com/profile_images/886347692594606081/qJEZyVQ3_normal.jpg" TargetMode="External"/><Relationship Id="rId2399" Type="http://schemas.openxmlformats.org/officeDocument/2006/relationships/hyperlink" Target="http://pbs.twimg.com/profile_images/3402167674/69105c5c2d4047b96c4aee3546b622aa_normal.png" TargetMode="External"/><Relationship Id="rId578" Type="http://schemas.openxmlformats.org/officeDocument/2006/relationships/hyperlink" Target="http://twitter.com/Shailita/statuses/941661642064097281" TargetMode="External"/><Relationship Id="rId785" Type="http://schemas.openxmlformats.org/officeDocument/2006/relationships/hyperlink" Target="http://pbs.twimg.com/profile_images/664361323275382784/nFb_dktr_normal.jpg" TargetMode="External"/><Relationship Id="rId992" Type="http://schemas.openxmlformats.org/officeDocument/2006/relationships/hyperlink" Target="http://twitter.com/Grupodobemestar/statuses/940697927248474112" TargetMode="External"/><Relationship Id="rId2259" Type="http://schemas.openxmlformats.org/officeDocument/2006/relationships/hyperlink" Target="http://pbs.twimg.com/profile_images/906673732323889153/C6ujxcZ0_normal.jpg" TargetMode="External"/><Relationship Id="rId2466" Type="http://schemas.openxmlformats.org/officeDocument/2006/relationships/hyperlink" Target="http://twitter.com/ceiich_unam/statuses/938167076019167234" TargetMode="External"/><Relationship Id="rId2673" Type="http://schemas.openxmlformats.org/officeDocument/2006/relationships/hyperlink" Target="http://pbs.twimg.com/profile_images/936670107283152897/h34YhwZA_normal.jpg" TargetMode="External"/><Relationship Id="rId2880" Type="http://schemas.openxmlformats.org/officeDocument/2006/relationships/hyperlink" Target="http://twitter.com/NandooMartinss/statuses/937461422530932736" TargetMode="External"/><Relationship Id="rId438" Type="http://schemas.openxmlformats.org/officeDocument/2006/relationships/hyperlink" Target="http://twitter.com/Meruem96/statuses/941732874205696000" TargetMode="External"/><Relationship Id="rId645" Type="http://schemas.openxmlformats.org/officeDocument/2006/relationships/hyperlink" Target="http://pbs.twimg.com/profile_images/752129232256499712/aZni7M36_normal.jpg" TargetMode="External"/><Relationship Id="rId852" Type="http://schemas.openxmlformats.org/officeDocument/2006/relationships/hyperlink" Target="http://twitter.com/FlaMinhaPorra/statuses/940978828285042693" TargetMode="External"/><Relationship Id="rId1068" Type="http://schemas.openxmlformats.org/officeDocument/2006/relationships/hyperlink" Target="http://twitter.com/esilvacuadra/statuses/940539018516758529" TargetMode="External"/><Relationship Id="rId1275" Type="http://schemas.openxmlformats.org/officeDocument/2006/relationships/hyperlink" Target="http://pbs.twimg.com/profile_images/939301098824794113/JUt66DAO_normal.jpg" TargetMode="External"/><Relationship Id="rId1482" Type="http://schemas.openxmlformats.org/officeDocument/2006/relationships/hyperlink" Target="http://pbs.twimg.com/profile_images/439320114/albertinaaraujo_hotmail.com_21629440_normal.jpg" TargetMode="External"/><Relationship Id="rId2119" Type="http://schemas.openxmlformats.org/officeDocument/2006/relationships/hyperlink" Target="http://abs.twimg.com/sticky/default_profile_images/default_profile_normal.png" TargetMode="External"/><Relationship Id="rId2326" Type="http://schemas.openxmlformats.org/officeDocument/2006/relationships/hyperlink" Target="http://twitter.com/mypanamalawyer/statuses/938399831793504256" TargetMode="External"/><Relationship Id="rId2533" Type="http://schemas.openxmlformats.org/officeDocument/2006/relationships/hyperlink" Target="http://pbs.twimg.com/profile_images/676981053731569664/Do2LbhUF_normal.jpg" TargetMode="External"/><Relationship Id="rId2740" Type="http://schemas.openxmlformats.org/officeDocument/2006/relationships/hyperlink" Target="http://twitter.com/nininco49brc/statuses/937711830767726594" TargetMode="External"/><Relationship Id="rId505" Type="http://schemas.openxmlformats.org/officeDocument/2006/relationships/hyperlink" Target="http://pbs.twimg.com/profile_images/419528061814853632/luFPZQI5_normal.jpeg" TargetMode="External"/><Relationship Id="rId712" Type="http://schemas.openxmlformats.org/officeDocument/2006/relationships/hyperlink" Target="http://twitter.com/H2Mera/statuses/941331900232237057" TargetMode="External"/><Relationship Id="rId1135" Type="http://schemas.openxmlformats.org/officeDocument/2006/relationships/hyperlink" Target="http://pbs.twimg.com/profile_images/771027928826150912/Ve4iqlUY_normal.jpg" TargetMode="External"/><Relationship Id="rId1342" Type="http://schemas.openxmlformats.org/officeDocument/2006/relationships/hyperlink" Target="http://twitter.com/luisjuantp/statuses/939941968641232898" TargetMode="External"/><Relationship Id="rId1202" Type="http://schemas.openxmlformats.org/officeDocument/2006/relationships/hyperlink" Target="http://twitter.com/LaVisionAtlanta/statuses/940248034205749248" TargetMode="External"/><Relationship Id="rId2600" Type="http://schemas.openxmlformats.org/officeDocument/2006/relationships/hyperlink" Target="http://twitter.com/apddhac/statuses/938050108435734528" TargetMode="External"/><Relationship Id="rId3167" Type="http://schemas.openxmlformats.org/officeDocument/2006/relationships/hyperlink" Target="http://pbs.twimg.com/profile_images/1160423170/24556_1364899773370_1557915211_898629_757249_n_normal.jpg" TargetMode="External"/><Relationship Id="rId295" Type="http://schemas.openxmlformats.org/officeDocument/2006/relationships/hyperlink" Target="http://pbs.twimg.com/profile_images/934222029947011078/BefZgeU2_normal.jpg" TargetMode="External"/><Relationship Id="rId2183" Type="http://schemas.openxmlformats.org/officeDocument/2006/relationships/hyperlink" Target="http://pbs.twimg.com/profile_images/931361450618245120/4GViQpil_normal.jpg" TargetMode="External"/><Relationship Id="rId2390" Type="http://schemas.openxmlformats.org/officeDocument/2006/relationships/hyperlink" Target="http://twitter.com/opolipiveper_/statuses/938261607137779712" TargetMode="External"/><Relationship Id="rId3027" Type="http://schemas.openxmlformats.org/officeDocument/2006/relationships/hyperlink" Target="http://pbs.twimg.com/profile_images/902658424231604224/XaRX53bg_normal.jpg" TargetMode="External"/><Relationship Id="rId3234" Type="http://schemas.openxmlformats.org/officeDocument/2006/relationships/hyperlink" Target="http://twitter.com/sandradecurupa/statuses/936902203104575488" TargetMode="External"/><Relationship Id="rId155" Type="http://schemas.openxmlformats.org/officeDocument/2006/relationships/hyperlink" Target="http://pbs.twimg.com/profile_images/542788971147706368/AyfKge3c_normal.jpeg" TargetMode="External"/><Relationship Id="rId362" Type="http://schemas.openxmlformats.org/officeDocument/2006/relationships/hyperlink" Target="http://twitter.com/KordovaNan/statuses/941888632641769472" TargetMode="External"/><Relationship Id="rId2043" Type="http://schemas.openxmlformats.org/officeDocument/2006/relationships/hyperlink" Target="http://twitter.com/RafaelalveSilva/statuses/938797841283248128" TargetMode="External"/><Relationship Id="rId2250" Type="http://schemas.openxmlformats.org/officeDocument/2006/relationships/hyperlink" Target="http://twitter.com/InfoRacism/statuses/938498317935407104" TargetMode="External"/><Relationship Id="rId222" Type="http://schemas.openxmlformats.org/officeDocument/2006/relationships/hyperlink" Target="http://twitter.com/MLOURDESVILAPUI/statuses/942510764157521920" TargetMode="External"/><Relationship Id="rId2110" Type="http://schemas.openxmlformats.org/officeDocument/2006/relationships/hyperlink" Target="http://twitter.com/pthago/statuses/938766759905153024" TargetMode="External"/><Relationship Id="rId1669" Type="http://schemas.openxmlformats.org/officeDocument/2006/relationships/hyperlink" Target="http://twitter.com/GramodeLocura/statuses/939364670867148800" TargetMode="External"/><Relationship Id="rId1876" Type="http://schemas.openxmlformats.org/officeDocument/2006/relationships/hyperlink" Target="http://pbs.twimg.com/profile_images/936401427735474177/6D7MuH38_normal.jpg" TargetMode="External"/><Relationship Id="rId2927" Type="http://schemas.openxmlformats.org/officeDocument/2006/relationships/hyperlink" Target="http://pbs.twimg.com/profile_images/935527749007167488/P8x7nWR0_normal.jpg" TargetMode="External"/><Relationship Id="rId3091" Type="http://schemas.openxmlformats.org/officeDocument/2006/relationships/hyperlink" Target="http://pbs.twimg.com/profile_images/805901249166147585/4Bjgg48m_normal.jpg" TargetMode="External"/><Relationship Id="rId1529" Type="http://schemas.openxmlformats.org/officeDocument/2006/relationships/hyperlink" Target="http://twitter.com/Felipe_Polakiem/statuses/939576886899945473" TargetMode="External"/><Relationship Id="rId1736" Type="http://schemas.openxmlformats.org/officeDocument/2006/relationships/hyperlink" Target="http://pbs.twimg.com/profile_images/903096786209824768/ymvc1403_normal.jpg" TargetMode="External"/><Relationship Id="rId1943" Type="http://schemas.openxmlformats.org/officeDocument/2006/relationships/hyperlink" Target="http://twitter.com/LcuLatam/statuses/938937470951059456" TargetMode="External"/><Relationship Id="rId28" Type="http://schemas.openxmlformats.org/officeDocument/2006/relationships/hyperlink" Target="http://twitter.com/camilogomezg/statuses/943173293246427141" TargetMode="External"/><Relationship Id="rId1803" Type="http://schemas.openxmlformats.org/officeDocument/2006/relationships/hyperlink" Target="http://twitter.com/quim_cuixart/statuses/939183587114536960" TargetMode="External"/><Relationship Id="rId689" Type="http://schemas.openxmlformats.org/officeDocument/2006/relationships/hyperlink" Target="http://pbs.twimg.com/profile_images/941006592673308672/Kc_Jr_f4_normal.jpg" TargetMode="External"/><Relationship Id="rId896" Type="http://schemas.openxmlformats.org/officeDocument/2006/relationships/hyperlink" Target="http://twitter.com/mauro_ribeiror/statuses/940912894421676032" TargetMode="External"/><Relationship Id="rId2577" Type="http://schemas.openxmlformats.org/officeDocument/2006/relationships/hyperlink" Target="http://pbs.twimg.com/profile_images/909917289813827584/Fkenu8xi_normal.jpg" TargetMode="External"/><Relationship Id="rId2784" Type="http://schemas.openxmlformats.org/officeDocument/2006/relationships/hyperlink" Target="http://twitter.com/robertotaboada5/statuses/937677474867154944" TargetMode="External"/><Relationship Id="rId549" Type="http://schemas.openxmlformats.org/officeDocument/2006/relationships/hyperlink" Target="http://pbs.twimg.com/profile_images/882584377280143361/LAJ8rBEO_normal.jpg" TargetMode="External"/><Relationship Id="rId756" Type="http://schemas.openxmlformats.org/officeDocument/2006/relationships/hyperlink" Target="http://twitter.com/Lapazconstruye/statuses/941294782965538817" TargetMode="External"/><Relationship Id="rId1179" Type="http://schemas.openxmlformats.org/officeDocument/2006/relationships/hyperlink" Target="http://pbs.twimg.com/profile_images/933300440028065792/GnmBkkpd_normal.jpg" TargetMode="External"/><Relationship Id="rId1386" Type="http://schemas.openxmlformats.org/officeDocument/2006/relationships/hyperlink" Target="http://twitter.com/jubscitou/statuses/939857303058165760" TargetMode="External"/><Relationship Id="rId1593" Type="http://schemas.openxmlformats.org/officeDocument/2006/relationships/hyperlink" Target="http://twitter.com/eveliojimeno/statuses/939487325284945920" TargetMode="External"/><Relationship Id="rId2437" Type="http://schemas.openxmlformats.org/officeDocument/2006/relationships/hyperlink" Target="http://pbs.twimg.com/profile_images/763471142929727488/sNQaRGrQ_normal.jpg" TargetMode="External"/><Relationship Id="rId2991" Type="http://schemas.openxmlformats.org/officeDocument/2006/relationships/hyperlink" Target="http://pbs.twimg.com/profile_images/853333620609732609/AKzovD2O_normal.jpg" TargetMode="External"/><Relationship Id="rId409" Type="http://schemas.openxmlformats.org/officeDocument/2006/relationships/hyperlink" Target="http://pbs.twimg.com/profile_images/803142147365015552/tcfi_BPr_normal.jpg" TargetMode="External"/><Relationship Id="rId963" Type="http://schemas.openxmlformats.org/officeDocument/2006/relationships/hyperlink" Target="http://pbs.twimg.com/profile_images/1540490739/__vAYA___normal.jpg" TargetMode="External"/><Relationship Id="rId1039" Type="http://schemas.openxmlformats.org/officeDocument/2006/relationships/hyperlink" Target="http://pbs.twimg.com/profile_images/927732599992344578/NsWtB6gI_normal.jpg" TargetMode="External"/><Relationship Id="rId1246" Type="http://schemas.openxmlformats.org/officeDocument/2006/relationships/hyperlink" Target="http://twitter.com/LcuLatam/statuses/940195738939731969" TargetMode="External"/><Relationship Id="rId2644" Type="http://schemas.openxmlformats.org/officeDocument/2006/relationships/hyperlink" Target="http://twitter.com/UnitatvsRacisme/statuses/937973099907158017" TargetMode="External"/><Relationship Id="rId2851" Type="http://schemas.openxmlformats.org/officeDocument/2006/relationships/hyperlink" Target="http://pbs.twimg.com/profile_images/929752645484666885/8NeucmCZ_normal.jpg" TargetMode="External"/><Relationship Id="rId92" Type="http://schemas.openxmlformats.org/officeDocument/2006/relationships/hyperlink" Target="http://twitter.com/dandebolamaisum/statuses/942960974667091968" TargetMode="External"/><Relationship Id="rId616" Type="http://schemas.openxmlformats.org/officeDocument/2006/relationships/hyperlink" Target="http://twitter.com/ROMAO90/statuses/941569166464581632" TargetMode="External"/><Relationship Id="rId823" Type="http://schemas.openxmlformats.org/officeDocument/2006/relationships/hyperlink" Target="http://pbs.twimg.com/profile_images/3464010753/dd4ea84b324e8d799422c74459cd1536_normal.png" TargetMode="External"/><Relationship Id="rId1453" Type="http://schemas.openxmlformats.org/officeDocument/2006/relationships/hyperlink" Target="http://twitter.com/fer_ruffa/statuses/939672352484413440" TargetMode="External"/><Relationship Id="rId1660" Type="http://schemas.openxmlformats.org/officeDocument/2006/relationships/hyperlink" Target="http://pbs.twimg.com/profile_images/763519157891727360/tdj1snkV_normal.jpg" TargetMode="External"/><Relationship Id="rId2504" Type="http://schemas.openxmlformats.org/officeDocument/2006/relationships/hyperlink" Target="http://twitter.com/_pauloanderson/statuses/938143418315890688" TargetMode="External"/><Relationship Id="rId2711" Type="http://schemas.openxmlformats.org/officeDocument/2006/relationships/hyperlink" Target="http://pbs.twimg.com/profile_images/900021615379058689/Ke5HSqxe_normal.jpg" TargetMode="External"/><Relationship Id="rId1106" Type="http://schemas.openxmlformats.org/officeDocument/2006/relationships/hyperlink" Target="http://twitter.com/unsuponedora/statuses/940474455343681536" TargetMode="External"/><Relationship Id="rId1313" Type="http://schemas.openxmlformats.org/officeDocument/2006/relationships/hyperlink" Target="http://pbs.twimg.com/profile_images/937565926634983424/QWqoy2Ay_normal.jpg" TargetMode="External"/><Relationship Id="rId1520" Type="http://schemas.openxmlformats.org/officeDocument/2006/relationships/hyperlink" Target="http://pbs.twimg.com/profile_images/908516776849412096/3kk6KYX-_normal.jpg" TargetMode="External"/><Relationship Id="rId3278" Type="http://schemas.openxmlformats.org/officeDocument/2006/relationships/hyperlink" Target="http://twitter.com/majofloresca/statuses/936842336927080448" TargetMode="External"/><Relationship Id="rId199" Type="http://schemas.openxmlformats.org/officeDocument/2006/relationships/hyperlink" Target="http://pbs.twimg.com/profile_images/942844048771047425/t5MWIoAD_normal.jpg" TargetMode="External"/><Relationship Id="rId2087" Type="http://schemas.openxmlformats.org/officeDocument/2006/relationships/hyperlink" Target="http://twitter.com/valtertonha/statuses/938771432829485057" TargetMode="External"/><Relationship Id="rId2294" Type="http://schemas.openxmlformats.org/officeDocument/2006/relationships/hyperlink" Target="http://twitter.com/_NicoCorrea/statuses/938442062772494336" TargetMode="External"/><Relationship Id="rId3138" Type="http://schemas.openxmlformats.org/officeDocument/2006/relationships/hyperlink" Target="http://twitter.com/MiguelA83640062/statuses/937000410296045570" TargetMode="External"/><Relationship Id="rId266" Type="http://schemas.openxmlformats.org/officeDocument/2006/relationships/hyperlink" Target="http://twitter.com/FParasito/statuses/942375480384212992" TargetMode="External"/><Relationship Id="rId473" Type="http://schemas.openxmlformats.org/officeDocument/2006/relationships/hyperlink" Target="http://pbs.twimg.com/profile_images/869655009209745408/BnRTtm8H_normal.jpg" TargetMode="External"/><Relationship Id="rId680" Type="http://schemas.openxmlformats.org/officeDocument/2006/relationships/hyperlink" Target="http://twitter.com/ivancevallosgar/statuses/941372446837477380" TargetMode="External"/><Relationship Id="rId2154" Type="http://schemas.openxmlformats.org/officeDocument/2006/relationships/hyperlink" Target="http://twitter.com/Red__Accion/statuses/938735120604950530" TargetMode="External"/><Relationship Id="rId2361" Type="http://schemas.openxmlformats.org/officeDocument/2006/relationships/hyperlink" Target="http://pbs.twimg.com/profile_images/911604576553455616/J0LsKOvu_normal.jpg" TargetMode="External"/><Relationship Id="rId3205" Type="http://schemas.openxmlformats.org/officeDocument/2006/relationships/hyperlink" Target="http://pbs.twimg.com/profile_images/915801526400163840/5vibvS9H_normal.jpg" TargetMode="External"/><Relationship Id="rId126" Type="http://schemas.openxmlformats.org/officeDocument/2006/relationships/hyperlink" Target="http://twitter.com/Andalucia_Ong/statuses/942834855448141826" TargetMode="External"/><Relationship Id="rId333" Type="http://schemas.openxmlformats.org/officeDocument/2006/relationships/hyperlink" Target="http://pbs.twimg.com/profile_images/435445356898164736/hI__mzS__normal.jpeg" TargetMode="External"/><Relationship Id="rId540" Type="http://schemas.openxmlformats.org/officeDocument/2006/relationships/hyperlink" Target="http://twitter.com/minyrads/statuses/941696458432090112" TargetMode="External"/><Relationship Id="rId1170" Type="http://schemas.openxmlformats.org/officeDocument/2006/relationships/hyperlink" Target="http://twitter.com/lucasavieira/statuses/940300168125206529" TargetMode="External"/><Relationship Id="rId2014" Type="http://schemas.openxmlformats.org/officeDocument/2006/relationships/hyperlink" Target="http://pbs.twimg.com/profile_images/929899884567810049/58_RJhrA_normal.jpg" TargetMode="External"/><Relationship Id="rId2221" Type="http://schemas.openxmlformats.org/officeDocument/2006/relationships/hyperlink" Target="http://pbs.twimg.com/profile_images/871052277737562112/1w85ZEg8_normal.jpg" TargetMode="External"/><Relationship Id="rId1030" Type="http://schemas.openxmlformats.org/officeDocument/2006/relationships/hyperlink" Target="http://twitter.com/xemagil/statuses/940611352959299584" TargetMode="External"/><Relationship Id="rId400" Type="http://schemas.openxmlformats.org/officeDocument/2006/relationships/hyperlink" Target="http://twitter.com/JORGEDEFNET/statuses/941782110389653509" TargetMode="External"/><Relationship Id="rId1987" Type="http://schemas.openxmlformats.org/officeDocument/2006/relationships/hyperlink" Target="http://pbs.twimg.com/profile_images/907030883735097344/br_rUW8R_normal.jpg" TargetMode="External"/><Relationship Id="rId1847" Type="http://schemas.openxmlformats.org/officeDocument/2006/relationships/hyperlink" Target="http://twitter.com/macadevic/statuses/939101844340723717" TargetMode="External"/><Relationship Id="rId1707" Type="http://schemas.openxmlformats.org/officeDocument/2006/relationships/hyperlink" Target="http://twitter.com/marcos_aurelio/statuses/939285452493852672" TargetMode="External"/><Relationship Id="rId3062" Type="http://schemas.openxmlformats.org/officeDocument/2006/relationships/hyperlink" Target="http://twitter.com/MansuetoJuliana/statuses/937203691848978432" TargetMode="External"/><Relationship Id="rId190" Type="http://schemas.openxmlformats.org/officeDocument/2006/relationships/hyperlink" Target="http://twitter.com/menteactiva/statuses/942651945692618753" TargetMode="External"/><Relationship Id="rId1914" Type="http://schemas.openxmlformats.org/officeDocument/2006/relationships/hyperlink" Target="http://pbs.twimg.com/profile_images/869228872780402691/eOedEg4T_normal.jpg" TargetMode="External"/><Relationship Id="rId2688" Type="http://schemas.openxmlformats.org/officeDocument/2006/relationships/hyperlink" Target="http://twitter.com/aligirrl/statuses/937793926089641985" TargetMode="External"/><Relationship Id="rId2895" Type="http://schemas.openxmlformats.org/officeDocument/2006/relationships/hyperlink" Target="http://pbs.twimg.com/profile_images/930577154596835328/AxFEHVzI_normal.jpg" TargetMode="External"/><Relationship Id="rId867" Type="http://schemas.openxmlformats.org/officeDocument/2006/relationships/hyperlink" Target="http://pbs.twimg.com/profile_images/724378588993216513/tU_evn4m_normal.jpg" TargetMode="External"/><Relationship Id="rId1497" Type="http://schemas.openxmlformats.org/officeDocument/2006/relationships/hyperlink" Target="http://twitter.com/Zolapakret/statuses/939621609706545153" TargetMode="External"/><Relationship Id="rId2548" Type="http://schemas.openxmlformats.org/officeDocument/2006/relationships/hyperlink" Target="http://twitter.com/heysrge/statuses/938113271072247808" TargetMode="External"/><Relationship Id="rId2755" Type="http://schemas.openxmlformats.org/officeDocument/2006/relationships/hyperlink" Target="http://pbs.twimg.com/profile_images/491939304080281601/GILN2HPV_normal.jpeg" TargetMode="External"/><Relationship Id="rId2962" Type="http://schemas.openxmlformats.org/officeDocument/2006/relationships/hyperlink" Target="http://twitter.com/Servindi/statuses/937372712225378304" TargetMode="External"/><Relationship Id="rId727" Type="http://schemas.openxmlformats.org/officeDocument/2006/relationships/hyperlink" Target="http://pbs.twimg.com/profile_images/682020666833518592/ED8tPoKF_normal.jpg" TargetMode="External"/><Relationship Id="rId934" Type="http://schemas.openxmlformats.org/officeDocument/2006/relationships/hyperlink" Target="http://twitter.com/Leflaa/statuses/940810618743017474" TargetMode="External"/><Relationship Id="rId1357" Type="http://schemas.openxmlformats.org/officeDocument/2006/relationships/hyperlink" Target="http://pbs.twimg.com/profile_images/938159538724851712/Ur1MVDLh_normal.jpg" TargetMode="External"/><Relationship Id="rId1564" Type="http://schemas.openxmlformats.org/officeDocument/2006/relationships/hyperlink" Target="http://pbs.twimg.com/profile_images/2554677901/juan_normal.jpg" TargetMode="External"/><Relationship Id="rId1771" Type="http://schemas.openxmlformats.org/officeDocument/2006/relationships/hyperlink" Target="http://twitter.com/cath_sandro/statuses/939235982620135425" TargetMode="External"/><Relationship Id="rId2408" Type="http://schemas.openxmlformats.org/officeDocument/2006/relationships/hyperlink" Target="http://twitter.com/loffatima/statuses/938223926928388098" TargetMode="External"/><Relationship Id="rId2615" Type="http://schemas.openxmlformats.org/officeDocument/2006/relationships/hyperlink" Target="http://pbs.twimg.com/profile_images/841683465485582336/Eg0o6AQl_normal.jpg" TargetMode="External"/><Relationship Id="rId2822" Type="http://schemas.openxmlformats.org/officeDocument/2006/relationships/hyperlink" Target="http://twitter.com/OriolPinyi/statuses/937543298700505088" TargetMode="External"/><Relationship Id="rId63" Type="http://schemas.openxmlformats.org/officeDocument/2006/relationships/hyperlink" Target="http://pbs.twimg.com/profile_images/1862372795/REDESSCAN-640x480_normal.png" TargetMode="External"/><Relationship Id="rId1217" Type="http://schemas.openxmlformats.org/officeDocument/2006/relationships/hyperlink" Target="http://pbs.twimg.com/profile_images/816624032309268480/SJIndmKC_normal.jpg" TargetMode="External"/><Relationship Id="rId1424" Type="http://schemas.openxmlformats.org/officeDocument/2006/relationships/hyperlink" Target="http://twitter.com/BlogLCU/statuses/939777999586713602" TargetMode="External"/><Relationship Id="rId1631" Type="http://schemas.openxmlformats.org/officeDocument/2006/relationships/hyperlink" Target="http://twitter.com/adautoacre/statuses/939459744812666881" TargetMode="External"/><Relationship Id="rId2198" Type="http://schemas.openxmlformats.org/officeDocument/2006/relationships/hyperlink" Target="http://twitter.com/gabezq/statuses/938577908037234688" TargetMode="External"/><Relationship Id="rId3249" Type="http://schemas.openxmlformats.org/officeDocument/2006/relationships/hyperlink" Target="http://pbs.twimg.com/profile_images/931445688197672960/sa8DOl1T_normal.jpg" TargetMode="External"/><Relationship Id="rId377" Type="http://schemas.openxmlformats.org/officeDocument/2006/relationships/hyperlink" Target="http://pbs.twimg.com/profile_images/872606733939724288/_UYMu7WE_normal.jpg" TargetMode="External"/><Relationship Id="rId584" Type="http://schemas.openxmlformats.org/officeDocument/2006/relationships/hyperlink" Target="http://twitter.com/bunda_reaca/statuses/941659630723313665" TargetMode="External"/><Relationship Id="rId2058" Type="http://schemas.openxmlformats.org/officeDocument/2006/relationships/hyperlink" Target="http://pbs.twimg.com/profile_images/428885689/eu_normal.jpg" TargetMode="External"/><Relationship Id="rId2265" Type="http://schemas.openxmlformats.org/officeDocument/2006/relationships/hyperlink" Target="http://pbs.twimg.com/profile_images/644893930966904832/Cbqs40ON_normal.jpg" TargetMode="External"/><Relationship Id="rId3109" Type="http://schemas.openxmlformats.org/officeDocument/2006/relationships/hyperlink" Target="http://twitter.com/redpublikano/statuses/937049121663475713" TargetMode="External"/><Relationship Id="rId237" Type="http://schemas.openxmlformats.org/officeDocument/2006/relationships/hyperlink" Target="http://pbs.twimg.com/profile_images/930484410058772481/T6kCKnSM_normal.jpg" TargetMode="External"/><Relationship Id="rId791" Type="http://schemas.openxmlformats.org/officeDocument/2006/relationships/hyperlink" Target="http://pbs.twimg.com/profile_images/941304056756297731/lHRtPzw3_normal.jpg" TargetMode="External"/><Relationship Id="rId1074" Type="http://schemas.openxmlformats.org/officeDocument/2006/relationships/hyperlink" Target="http://twitter.com/uchileradio/statuses/940537968074338304" TargetMode="External"/><Relationship Id="rId2472" Type="http://schemas.openxmlformats.org/officeDocument/2006/relationships/hyperlink" Target="http://twitter.com/wferrera8/statuses/938160278998601728" TargetMode="External"/><Relationship Id="rId444" Type="http://schemas.openxmlformats.org/officeDocument/2006/relationships/hyperlink" Target="http://twitter.com/AlejandroFdez9/statuses/941730142875013120" TargetMode="External"/><Relationship Id="rId651" Type="http://schemas.openxmlformats.org/officeDocument/2006/relationships/hyperlink" Target="http://pbs.twimg.com/profile_images/612771143/jorgemarcio_foto_normal.jpg" TargetMode="External"/><Relationship Id="rId1281" Type="http://schemas.openxmlformats.org/officeDocument/2006/relationships/hyperlink" Target="http://pbs.twimg.com/profile_images/919651117792923648/fW6HYtmu_normal.jpg" TargetMode="External"/><Relationship Id="rId2125" Type="http://schemas.openxmlformats.org/officeDocument/2006/relationships/hyperlink" Target="http://pbs.twimg.com/profile_images/909917289813827584/Fkenu8xi_normal.jpg" TargetMode="External"/><Relationship Id="rId2332" Type="http://schemas.openxmlformats.org/officeDocument/2006/relationships/hyperlink" Target="http://twitter.com/KarenRegreso/statuses/938396638044975105" TargetMode="External"/><Relationship Id="rId304" Type="http://schemas.openxmlformats.org/officeDocument/2006/relationships/hyperlink" Target="http://twitter.com/luisjuantp/statuses/942063709266087937" TargetMode="External"/><Relationship Id="rId511" Type="http://schemas.openxmlformats.org/officeDocument/2006/relationships/hyperlink" Target="http://pbs.twimg.com/profile_images/802186974811586561/c84Jvz39_normal.jpg" TargetMode="External"/><Relationship Id="rId1141" Type="http://schemas.openxmlformats.org/officeDocument/2006/relationships/hyperlink" Target="http://pbs.twimg.com/profile_images/940249011511992321/IU38xvH0_normal.jpg" TargetMode="External"/><Relationship Id="rId1001" Type="http://schemas.openxmlformats.org/officeDocument/2006/relationships/hyperlink" Target="http://pbs.twimg.com/profile_images/929073812955688962/JqxYE6o6_normal.jpg" TargetMode="External"/><Relationship Id="rId1958" Type="http://schemas.openxmlformats.org/officeDocument/2006/relationships/hyperlink" Target="http://pbs.twimg.com/profile_images/734489836908904448/vchLVmLJ_normal.jpg" TargetMode="External"/><Relationship Id="rId3173" Type="http://schemas.openxmlformats.org/officeDocument/2006/relationships/hyperlink" Target="http://pbs.twimg.com/profile_images/760260289308811264/zWwJaiPS_normal.jpg" TargetMode="External"/><Relationship Id="rId1818" Type="http://schemas.openxmlformats.org/officeDocument/2006/relationships/hyperlink" Target="http://pbs.twimg.com/profile_images/378800000526260336/4edbc266b90e2017810b5266ba98b164_normal.jpeg" TargetMode="External"/><Relationship Id="rId3033" Type="http://schemas.openxmlformats.org/officeDocument/2006/relationships/hyperlink" Target="http://pbs.twimg.com/profile_images/936532135451774977/IV2y1b9H_normal.jpg" TargetMode="External"/><Relationship Id="rId3240" Type="http://schemas.openxmlformats.org/officeDocument/2006/relationships/hyperlink" Target="http://twitter.com/sofiablackshop/statuses/936890205897818112" TargetMode="External"/><Relationship Id="rId161" Type="http://schemas.openxmlformats.org/officeDocument/2006/relationships/hyperlink" Target="http://pbs.twimg.com/profile_images/942024045742174209/2YfdK6HV_normal.jpg" TargetMode="External"/><Relationship Id="rId2799" Type="http://schemas.openxmlformats.org/officeDocument/2006/relationships/hyperlink" Target="http://pbs.twimg.com/profile_images/923562146524532736/8UEIaDWv_normal.jpg" TargetMode="External"/><Relationship Id="rId3100" Type="http://schemas.openxmlformats.org/officeDocument/2006/relationships/hyperlink" Target="http://pbs.twimg.com/profile_images/645023150065983488/XDq7MAL9_normal.jpg" TargetMode="External"/><Relationship Id="rId978" Type="http://schemas.openxmlformats.org/officeDocument/2006/relationships/hyperlink" Target="http://twitter.com/danielpenaweb/statuses/940707250825461761" TargetMode="External"/><Relationship Id="rId2659" Type="http://schemas.openxmlformats.org/officeDocument/2006/relationships/hyperlink" Target="http://pbs.twimg.com/profile_images/2294242460/vwmn97szaieq7zwcvnmi_normal.jpeg" TargetMode="External"/><Relationship Id="rId2866" Type="http://schemas.openxmlformats.org/officeDocument/2006/relationships/hyperlink" Target="http://twitter.com/anisio_rt/statuses/937464575137603584" TargetMode="External"/><Relationship Id="rId838" Type="http://schemas.openxmlformats.org/officeDocument/2006/relationships/hyperlink" Target="http://twitter.com/morenovip2018/statuses/941009174728790016" TargetMode="External"/><Relationship Id="rId1468" Type="http://schemas.openxmlformats.org/officeDocument/2006/relationships/hyperlink" Target="http://pbs.twimg.com/profile_images/936754566808383489/98aFfUYl_normal.jpg" TargetMode="External"/><Relationship Id="rId1675" Type="http://schemas.openxmlformats.org/officeDocument/2006/relationships/hyperlink" Target="http://twitter.com/paulomendeso/statuses/939331034763718656" TargetMode="External"/><Relationship Id="rId1882" Type="http://schemas.openxmlformats.org/officeDocument/2006/relationships/hyperlink" Target="http://pbs.twimg.com/profile_images/1565056606/cadaques_normal.jpg" TargetMode="External"/><Relationship Id="rId2519" Type="http://schemas.openxmlformats.org/officeDocument/2006/relationships/hyperlink" Target="http://pbs.twimg.com/profile_images/918698649919488001/n-Jp4JMC_normal.jpg" TargetMode="External"/><Relationship Id="rId2726" Type="http://schemas.openxmlformats.org/officeDocument/2006/relationships/hyperlink" Target="http://twitter.com/ElSaltoDiario/statuses/937728459945549824" TargetMode="External"/><Relationship Id="rId1328" Type="http://schemas.openxmlformats.org/officeDocument/2006/relationships/hyperlink" Target="http://twitter.com/djinnnn19999/statuses/939960598997143552" TargetMode="External"/><Relationship Id="rId1535" Type="http://schemas.openxmlformats.org/officeDocument/2006/relationships/hyperlink" Target="http://twitter.com/arte_prima/statuses/939551996843102208" TargetMode="External"/><Relationship Id="rId2933" Type="http://schemas.openxmlformats.org/officeDocument/2006/relationships/hyperlink" Target="http://pbs.twimg.com/profile_images/642797730121805825/bbZ6Nwel_normal.jpg" TargetMode="External"/><Relationship Id="rId905" Type="http://schemas.openxmlformats.org/officeDocument/2006/relationships/hyperlink" Target="http://pbs.twimg.com/profile_images/911604576553455616/J0LsKOvu_normal.jpg" TargetMode="External"/><Relationship Id="rId1742" Type="http://schemas.openxmlformats.org/officeDocument/2006/relationships/hyperlink" Target="http://pbs.twimg.com/profile_images/587746244262518787/zs7L7i-x_normal.png" TargetMode="External"/><Relationship Id="rId34" Type="http://schemas.openxmlformats.org/officeDocument/2006/relationships/hyperlink" Target="http://twitter.com/sergio__glez/statuses/943155580188921856" TargetMode="External"/><Relationship Id="rId1602" Type="http://schemas.openxmlformats.org/officeDocument/2006/relationships/hyperlink" Target="http://pbs.twimg.com/profile_images/705422630132785152/gmQVih6M_normal.jpg" TargetMode="External"/><Relationship Id="rId488" Type="http://schemas.openxmlformats.org/officeDocument/2006/relationships/hyperlink" Target="http://twitter.com/zeravlam/statuses/941712338524221440" TargetMode="External"/><Relationship Id="rId695" Type="http://schemas.openxmlformats.org/officeDocument/2006/relationships/hyperlink" Target="http://pbs.twimg.com/profile_images/919759459265798144/eqt7IHC__normal.jpg" TargetMode="External"/><Relationship Id="rId2169" Type="http://schemas.openxmlformats.org/officeDocument/2006/relationships/hyperlink" Target="http://pbs.twimg.com/profile_images/859417385522143232/iRY_L0IS_normal.jpg" TargetMode="External"/><Relationship Id="rId2376" Type="http://schemas.openxmlformats.org/officeDocument/2006/relationships/hyperlink" Target="http://twitter.com/carlioti/statuses/938282429797847040" TargetMode="External"/><Relationship Id="rId2583" Type="http://schemas.openxmlformats.org/officeDocument/2006/relationships/hyperlink" Target="http://pbs.twimg.com/profile_images/773598606813167616/iPoAQS-C_normal.jpg" TargetMode="External"/><Relationship Id="rId2790" Type="http://schemas.openxmlformats.org/officeDocument/2006/relationships/hyperlink" Target="http://twitter.com/Red__Accion/statuses/937676640561266690" TargetMode="External"/><Relationship Id="rId348" Type="http://schemas.openxmlformats.org/officeDocument/2006/relationships/hyperlink" Target="http://twitter.com/metemerdee/statuses/941968957183086592" TargetMode="External"/><Relationship Id="rId555" Type="http://schemas.openxmlformats.org/officeDocument/2006/relationships/hyperlink" Target="http://pbs.twimg.com/profile_images/756475645941673984/TNBJ4frX_normal.jpg" TargetMode="External"/><Relationship Id="rId762" Type="http://schemas.openxmlformats.org/officeDocument/2006/relationships/hyperlink" Target="http://twitter.com/MarTaboada68/statuses/941290037592944640" TargetMode="External"/><Relationship Id="rId1185" Type="http://schemas.openxmlformats.org/officeDocument/2006/relationships/hyperlink" Target="http://pbs.twimg.com/profile_images/930504645717430273/lkoSvAjE_normal.jpg" TargetMode="External"/><Relationship Id="rId1392" Type="http://schemas.openxmlformats.org/officeDocument/2006/relationships/hyperlink" Target="http://twitter.com/srlimapcdob/statuses/939851495410892801" TargetMode="External"/><Relationship Id="rId2029" Type="http://schemas.openxmlformats.org/officeDocument/2006/relationships/hyperlink" Target="http://twitter.com/jlpinisj/statuses/938809412906553344" TargetMode="External"/><Relationship Id="rId2236" Type="http://schemas.openxmlformats.org/officeDocument/2006/relationships/hyperlink" Target="http://twitter.com/reyes_leda/statuses/938518162139643904" TargetMode="External"/><Relationship Id="rId2443" Type="http://schemas.openxmlformats.org/officeDocument/2006/relationships/hyperlink" Target="http://pbs.twimg.com/profile_images/940046879848402944/-qpKJsNs_normal.jpg" TargetMode="External"/><Relationship Id="rId2650" Type="http://schemas.openxmlformats.org/officeDocument/2006/relationships/hyperlink" Target="http://twitter.com/MilkoL/statuses/937876849681629184" TargetMode="External"/><Relationship Id="rId208" Type="http://schemas.openxmlformats.org/officeDocument/2006/relationships/hyperlink" Target="http://twitter.com/GuerrisFarre/statuses/942530428791132160" TargetMode="External"/><Relationship Id="rId415" Type="http://schemas.openxmlformats.org/officeDocument/2006/relationships/hyperlink" Target="http://pbs.twimg.com/profile_images/3654815675/a908d987e684ac1f63da02c06dcd3f6b_normal.jpeg" TargetMode="External"/><Relationship Id="rId622" Type="http://schemas.openxmlformats.org/officeDocument/2006/relationships/hyperlink" Target="http://twitter.com/hugo_mogollon/statuses/941517609681522689" TargetMode="External"/><Relationship Id="rId1045" Type="http://schemas.openxmlformats.org/officeDocument/2006/relationships/hyperlink" Target="http://pbs.twimg.com/profile_images/869228872780402691/eOedEg4T_normal.jpg" TargetMode="External"/><Relationship Id="rId1252" Type="http://schemas.openxmlformats.org/officeDocument/2006/relationships/hyperlink" Target="http://twitter.com/HelainedeAlmeid/statuses/940190452153798656" TargetMode="External"/><Relationship Id="rId2303" Type="http://schemas.openxmlformats.org/officeDocument/2006/relationships/hyperlink" Target="http://pbs.twimg.com/profile_images/846440965510455299/mri-VAMt_normal.jpg" TargetMode="External"/><Relationship Id="rId2510" Type="http://schemas.openxmlformats.org/officeDocument/2006/relationships/hyperlink" Target="http://twitter.com/LokaMilk/statuses/938141813428445184" TargetMode="External"/><Relationship Id="rId1112" Type="http://schemas.openxmlformats.org/officeDocument/2006/relationships/hyperlink" Target="http://twitter.com/underchic/statuses/940439038946955264" TargetMode="External"/><Relationship Id="rId3077" Type="http://schemas.openxmlformats.org/officeDocument/2006/relationships/hyperlink" Target="http://pbs.twimg.com/profile_images/814654946750697472/e8sIUe8W_normal.jpg" TargetMode="External"/><Relationship Id="rId3284" Type="http://schemas.openxmlformats.org/officeDocument/2006/relationships/hyperlink" Target="http://twitter.com/MoebiusAgency/statuses/936792107720720386" TargetMode="External"/><Relationship Id="rId1929" Type="http://schemas.openxmlformats.org/officeDocument/2006/relationships/hyperlink" Target="http://twitter.com/AeneasCom/statuses/938966489331314688" TargetMode="External"/><Relationship Id="rId2093" Type="http://schemas.openxmlformats.org/officeDocument/2006/relationships/hyperlink" Target="http://twitter.com/_santosk/statuses/938770103365259264" TargetMode="External"/><Relationship Id="rId3144" Type="http://schemas.openxmlformats.org/officeDocument/2006/relationships/hyperlink" Target="http://twitter.com/TheEscody/statuses/936992773710012416" TargetMode="External"/><Relationship Id="rId272" Type="http://schemas.openxmlformats.org/officeDocument/2006/relationships/hyperlink" Target="http://twitter.com/Decorapig/statuses/942363409995173888" TargetMode="External"/><Relationship Id="rId2160" Type="http://schemas.openxmlformats.org/officeDocument/2006/relationships/hyperlink" Target="http://twitter.com/Ahumada1844/statuses/938730136484147200" TargetMode="External"/><Relationship Id="rId3004" Type="http://schemas.openxmlformats.org/officeDocument/2006/relationships/hyperlink" Target="http://twitter.com/josemiguelnuin/statuses/937317891065688066" TargetMode="External"/><Relationship Id="rId3211" Type="http://schemas.openxmlformats.org/officeDocument/2006/relationships/hyperlink" Target="http://pbs.twimg.com/profile_images/898926753711890432/AkVy3ym4_normal.jpg" TargetMode="External"/><Relationship Id="rId132" Type="http://schemas.openxmlformats.org/officeDocument/2006/relationships/hyperlink" Target="http://twitter.com/IsmaelZombieMen/statuses/942826851092791307" TargetMode="External"/><Relationship Id="rId2020" Type="http://schemas.openxmlformats.org/officeDocument/2006/relationships/hyperlink" Target="http://pbs.twimg.com/profile_images/903087154976448513/abYVer63_normal.jpg" TargetMode="External"/><Relationship Id="rId1579" Type="http://schemas.openxmlformats.org/officeDocument/2006/relationships/hyperlink" Target="http://twitter.com/EstebanRuffa/statuses/939492231198756864" TargetMode="External"/><Relationship Id="rId2977" Type="http://schemas.openxmlformats.org/officeDocument/2006/relationships/hyperlink" Target="http://pbs.twimg.com/profile_images/939464355439144960/i21dTLb__normal.jpg" TargetMode="External"/><Relationship Id="rId949" Type="http://schemas.openxmlformats.org/officeDocument/2006/relationships/hyperlink" Target="http://pbs.twimg.com/profile_images/799820044767297536/xDS2GWXL_normal.jpg" TargetMode="External"/><Relationship Id="rId1786" Type="http://schemas.openxmlformats.org/officeDocument/2006/relationships/hyperlink" Target="http://pbs.twimg.com/profile_images/473942327593951233/_U7fEG51_normal.jpeg" TargetMode="External"/><Relationship Id="rId1993" Type="http://schemas.openxmlformats.org/officeDocument/2006/relationships/hyperlink" Target="http://pbs.twimg.com/profile_images/933300440028065792/GnmBkkpd_normal.jpg" TargetMode="External"/><Relationship Id="rId2837" Type="http://schemas.openxmlformats.org/officeDocument/2006/relationships/hyperlink" Target="http://pbs.twimg.com/profile_images/938167534414630912/rDWu653d_normal.jpg" TargetMode="External"/><Relationship Id="rId78" Type="http://schemas.openxmlformats.org/officeDocument/2006/relationships/hyperlink" Target="http://twitter.com/KarenOlayaV11/statuses/943017933978161152" TargetMode="External"/><Relationship Id="rId809" Type="http://schemas.openxmlformats.org/officeDocument/2006/relationships/hyperlink" Target="http://pbs.twimg.com/profile_images/940003123803848706/HETh_wp8_normal.jpg" TargetMode="External"/><Relationship Id="rId1439" Type="http://schemas.openxmlformats.org/officeDocument/2006/relationships/hyperlink" Target="http://twitter.com/CristPolit/statuses/939720296835223552" TargetMode="External"/><Relationship Id="rId1646" Type="http://schemas.openxmlformats.org/officeDocument/2006/relationships/hyperlink" Target="http://pbs.twimg.com/profile_images/939874976026505221/vJ4tTnD7_normal.jpg" TargetMode="External"/><Relationship Id="rId1853" Type="http://schemas.openxmlformats.org/officeDocument/2006/relationships/hyperlink" Target="http://twitter.com/claulegs1/statuses/939087725059297280" TargetMode="External"/><Relationship Id="rId2904" Type="http://schemas.openxmlformats.org/officeDocument/2006/relationships/hyperlink" Target="http://twitter.com/parislima/statuses/937443446633230337" TargetMode="External"/><Relationship Id="rId1506" Type="http://schemas.openxmlformats.org/officeDocument/2006/relationships/hyperlink" Target="http://pbs.twimg.com/profile_images/847397197842751488/1-Ot1Oju_normal.jpg" TargetMode="External"/><Relationship Id="rId1713" Type="http://schemas.openxmlformats.org/officeDocument/2006/relationships/hyperlink" Target="http://twitter.com/flablack/statuses/939281608376569856" TargetMode="External"/><Relationship Id="rId1920" Type="http://schemas.openxmlformats.org/officeDocument/2006/relationships/hyperlink" Target="http://pbs.twimg.com/profile_images/930759888791326722/M4mTmsBc_normal.jpg" TargetMode="External"/><Relationship Id="rId599" Type="http://schemas.openxmlformats.org/officeDocument/2006/relationships/hyperlink" Target="http://pbs.twimg.com/profile_images/871190774129545217/OVUfUslv_normal.jpg" TargetMode="External"/><Relationship Id="rId2487" Type="http://schemas.openxmlformats.org/officeDocument/2006/relationships/hyperlink" Target="http://pbs.twimg.com/profile_images/937960941672714240/jmLRggvi_normal.jpg" TargetMode="External"/><Relationship Id="rId2694" Type="http://schemas.openxmlformats.org/officeDocument/2006/relationships/hyperlink" Target="http://twitter.com/Expok/statuses/937788618164256768" TargetMode="External"/><Relationship Id="rId459" Type="http://schemas.openxmlformats.org/officeDocument/2006/relationships/hyperlink" Target="http://pbs.twimg.com/profile_images/805897192527511557/vEVOsOhS_normal.jpg" TargetMode="External"/><Relationship Id="rId666" Type="http://schemas.openxmlformats.org/officeDocument/2006/relationships/hyperlink" Target="http://twitter.com/IamWasho/statuses/941391834198274048" TargetMode="External"/><Relationship Id="rId873" Type="http://schemas.openxmlformats.org/officeDocument/2006/relationships/hyperlink" Target="http://pbs.twimg.com/profile_images/544178246724505600/bntbpRmU_normal.jpeg" TargetMode="External"/><Relationship Id="rId1089" Type="http://schemas.openxmlformats.org/officeDocument/2006/relationships/hyperlink" Target="http://pbs.twimg.com/profile_images/861946557507260416/nbA120tA_normal.jpg" TargetMode="External"/><Relationship Id="rId1296" Type="http://schemas.openxmlformats.org/officeDocument/2006/relationships/hyperlink" Target="http://twitter.com/_DonPelayo_/statuses/940010186567188481" TargetMode="External"/><Relationship Id="rId2347" Type="http://schemas.openxmlformats.org/officeDocument/2006/relationships/hyperlink" Target="http://pbs.twimg.com/profile_images/935112821305741312/FJyTTRm__normal.jpg" TargetMode="External"/><Relationship Id="rId2554" Type="http://schemas.openxmlformats.org/officeDocument/2006/relationships/hyperlink" Target="http://twitter.com/consea/statuses/938099316467658752" TargetMode="External"/><Relationship Id="rId319" Type="http://schemas.openxmlformats.org/officeDocument/2006/relationships/hyperlink" Target="http://pbs.twimg.com/profile_images/910253134592729088/hQQ88SPv_normal.jpg" TargetMode="External"/><Relationship Id="rId526" Type="http://schemas.openxmlformats.org/officeDocument/2006/relationships/hyperlink" Target="http://twitter.com/HighLordIron/statuses/941706284784607232" TargetMode="External"/><Relationship Id="rId1156" Type="http://schemas.openxmlformats.org/officeDocument/2006/relationships/hyperlink" Target="http://twitter.com/Geoestrategia1/statuses/940355703725854721" TargetMode="External"/><Relationship Id="rId1363" Type="http://schemas.openxmlformats.org/officeDocument/2006/relationships/hyperlink" Target="http://pbs.twimg.com/profile_images/924046791355654144/3bV1mfPN_normal.jpg" TargetMode="External"/><Relationship Id="rId2207" Type="http://schemas.openxmlformats.org/officeDocument/2006/relationships/hyperlink" Target="http://pbs.twimg.com/profile_images/883318924007354368/CeRWBY-p_normal.jpg" TargetMode="External"/><Relationship Id="rId2761" Type="http://schemas.openxmlformats.org/officeDocument/2006/relationships/hyperlink" Target="http://pbs.twimg.com/profile_images/520943782238617602/0U5VrFKE_normal.jpeg" TargetMode="External"/><Relationship Id="rId733" Type="http://schemas.openxmlformats.org/officeDocument/2006/relationships/hyperlink" Target="http://pbs.twimg.com/profile_images/927732599992344578/NsWtB6gI_normal.jpg" TargetMode="External"/><Relationship Id="rId940" Type="http://schemas.openxmlformats.org/officeDocument/2006/relationships/hyperlink" Target="http://twitter.com/loveonthebrain/statuses/940790471042961409" TargetMode="External"/><Relationship Id="rId1016" Type="http://schemas.openxmlformats.org/officeDocument/2006/relationships/hyperlink" Target="http://twitter.com/KGB_CajaB/statuses/940619107896037379" TargetMode="External"/><Relationship Id="rId1570" Type="http://schemas.openxmlformats.org/officeDocument/2006/relationships/hyperlink" Target="http://pbs.twimg.com/profile_images/3153016764/7481dd6229d0a4530d88feb957e791d3_normal.jpeg" TargetMode="External"/><Relationship Id="rId2414" Type="http://schemas.openxmlformats.org/officeDocument/2006/relationships/hyperlink" Target="http://twitter.com/Princesa_vigor/statuses/938218452699025408" TargetMode="External"/><Relationship Id="rId2621" Type="http://schemas.openxmlformats.org/officeDocument/2006/relationships/hyperlink" Target="http://pbs.twimg.com/profile_images/922563160120397825/qfQTbau7_normal.jpg" TargetMode="External"/><Relationship Id="rId800" Type="http://schemas.openxmlformats.org/officeDocument/2006/relationships/hyperlink" Target="http://twitter.com/BlogLCU/statuses/941139464377823233" TargetMode="External"/><Relationship Id="rId1223" Type="http://schemas.openxmlformats.org/officeDocument/2006/relationships/hyperlink" Target="http://pbs.twimg.com/profile_images/922221442296614919/DSiRh-jA_normal.jpg" TargetMode="External"/><Relationship Id="rId1430" Type="http://schemas.openxmlformats.org/officeDocument/2006/relationships/hyperlink" Target="http://plus.google.com/+JaidanMaries" TargetMode="External"/><Relationship Id="rId3188" Type="http://schemas.openxmlformats.org/officeDocument/2006/relationships/hyperlink" Target="http://twitter.com/FreedomOU812/statuses/936952336425119746" TargetMode="External"/><Relationship Id="rId3048" Type="http://schemas.openxmlformats.org/officeDocument/2006/relationships/hyperlink" Target="http://twitter.com/MarlenSocias/statuses/937257093924622336" TargetMode="External"/><Relationship Id="rId3255" Type="http://schemas.openxmlformats.org/officeDocument/2006/relationships/hyperlink" Target="http://pbs.twimg.com/profile_images/878808045257728000/Us3rLzyT_normal.jpg" TargetMode="External"/><Relationship Id="rId176" Type="http://schemas.openxmlformats.org/officeDocument/2006/relationships/hyperlink" Target="http://twitter.com/mami_meeple/statuses/942715352508764161" TargetMode="External"/><Relationship Id="rId383" Type="http://schemas.openxmlformats.org/officeDocument/2006/relationships/hyperlink" Target="http://pbs.twimg.com/profile_images/933881843740561408/A22SoiNR_normal.jpg" TargetMode="External"/><Relationship Id="rId590" Type="http://schemas.openxmlformats.org/officeDocument/2006/relationships/hyperlink" Target="http://twitter.com/lcarvalhors/statuses/941659071618404352" TargetMode="External"/><Relationship Id="rId2064" Type="http://schemas.openxmlformats.org/officeDocument/2006/relationships/hyperlink" Target="http://pbs.twimg.com/profile_images/792505859939139584/tgMNBMsh_normal.jpg" TargetMode="External"/><Relationship Id="rId2271" Type="http://schemas.openxmlformats.org/officeDocument/2006/relationships/hyperlink" Target="http://pbs.twimg.com/profile_images/905070105477992448/iFudqmtq_normal.jpg" TargetMode="External"/><Relationship Id="rId3115" Type="http://schemas.openxmlformats.org/officeDocument/2006/relationships/hyperlink" Target="http://twitter.com/FlipasGAM/statuses/937027783582208000" TargetMode="External"/><Relationship Id="rId243" Type="http://schemas.openxmlformats.org/officeDocument/2006/relationships/hyperlink" Target="http://pbs.twimg.com/profile_images/572896383846207488/rybf7JH3_normal.jpeg" TargetMode="External"/><Relationship Id="rId450" Type="http://schemas.openxmlformats.org/officeDocument/2006/relationships/hyperlink" Target="http://twitter.com/gonzalosanval/statuses/941728647974739969" TargetMode="External"/><Relationship Id="rId1080" Type="http://schemas.openxmlformats.org/officeDocument/2006/relationships/hyperlink" Target="http://twitter.com/fer_ruffa/statuses/940532644995043333" TargetMode="External"/><Relationship Id="rId2131" Type="http://schemas.openxmlformats.org/officeDocument/2006/relationships/hyperlink" Target="http://pbs.twimg.com/profile_images/908628514114596864/-7s3C0Z2_normal.jpg" TargetMode="External"/><Relationship Id="rId103" Type="http://schemas.openxmlformats.org/officeDocument/2006/relationships/hyperlink" Target="http://abs.twimg.com/sticky/default_profile_images/default_profile_normal.png" TargetMode="External"/><Relationship Id="rId310" Type="http://schemas.openxmlformats.org/officeDocument/2006/relationships/hyperlink" Target="http://twitter.com/SiulLegnaPN/statuses/942055883172917248" TargetMode="External"/><Relationship Id="rId1897" Type="http://schemas.openxmlformats.org/officeDocument/2006/relationships/hyperlink" Target="http://twitter.com/lucienemus/statuses/939036673647583232" TargetMode="External"/><Relationship Id="rId2948" Type="http://schemas.openxmlformats.org/officeDocument/2006/relationships/hyperlink" Target="http://twitter.com/nudesutrera/statuses/937396751065108481" TargetMode="External"/><Relationship Id="rId1757" Type="http://schemas.openxmlformats.org/officeDocument/2006/relationships/hyperlink" Target="http://twitter.com/cleuberdacunha/statuses/939243492378906625" TargetMode="External"/><Relationship Id="rId1964" Type="http://schemas.openxmlformats.org/officeDocument/2006/relationships/hyperlink" Target="http://pbs.twimg.com/profile_images/872033093007409152/itOdkCDk_normal.jpg" TargetMode="External"/><Relationship Id="rId2808" Type="http://schemas.openxmlformats.org/officeDocument/2006/relationships/hyperlink" Target="http://twitter.com/GilsonMarxTSA/statuses/937645699587559425" TargetMode="External"/><Relationship Id="rId49" Type="http://schemas.openxmlformats.org/officeDocument/2006/relationships/hyperlink" Target="http://pbs.twimg.com/profile_images/610893522632224769/8JTvbF-E_normal.jpg" TargetMode="External"/><Relationship Id="rId1617" Type="http://schemas.openxmlformats.org/officeDocument/2006/relationships/hyperlink" Target="http://twitter.com/crisdelaroca/statuses/939464970298970112" TargetMode="External"/><Relationship Id="rId1824" Type="http://schemas.openxmlformats.org/officeDocument/2006/relationships/hyperlink" Target="http://pbs.twimg.com/profile_images/878334760275369984/nx0L2FNG_normal.jpg" TargetMode="External"/><Relationship Id="rId2598" Type="http://schemas.openxmlformats.org/officeDocument/2006/relationships/hyperlink" Target="http://twitter.com/pauhbv/statuses/938050436854173697" TargetMode="External"/><Relationship Id="rId777" Type="http://schemas.openxmlformats.org/officeDocument/2006/relationships/hyperlink" Target="http://pbs.twimg.com/profile_images/941079223942467587/7xEt6CMS_normal.jpg" TargetMode="External"/><Relationship Id="rId984" Type="http://schemas.openxmlformats.org/officeDocument/2006/relationships/hyperlink" Target="http://twitter.com/supremo_mujer/statuses/940702591599759360" TargetMode="External"/><Relationship Id="rId2458" Type="http://schemas.openxmlformats.org/officeDocument/2006/relationships/hyperlink" Target="http://twitter.com/NegligentAss/statuses/938175705313107968" TargetMode="External"/><Relationship Id="rId2665" Type="http://schemas.openxmlformats.org/officeDocument/2006/relationships/hyperlink" Target="http://pbs.twimg.com/profile_images/921940142339784704/yArQq2S1_normal.jpg" TargetMode="External"/><Relationship Id="rId2872" Type="http://schemas.openxmlformats.org/officeDocument/2006/relationships/hyperlink" Target="http://twitter.com/DeiveDeive/statuses/937462952168476672" TargetMode="External"/><Relationship Id="rId637" Type="http://schemas.openxmlformats.org/officeDocument/2006/relationships/hyperlink" Target="http://pbs.twimg.com/profile_images/811629083083898880/8uIqmxvo_normal.jpg" TargetMode="External"/><Relationship Id="rId844" Type="http://schemas.openxmlformats.org/officeDocument/2006/relationships/hyperlink" Target="http://twitter.com/JrWandeir/statuses/940994592371036166" TargetMode="External"/><Relationship Id="rId1267" Type="http://schemas.openxmlformats.org/officeDocument/2006/relationships/hyperlink" Target="http://pbs.twimg.com/profile_images/930759888791326722/M4mTmsBc_normal.jpg" TargetMode="External"/><Relationship Id="rId1474" Type="http://schemas.openxmlformats.org/officeDocument/2006/relationships/hyperlink" Target="http://pbs.twimg.com/profile_images/891690271339159553/D10YCvX__normal.jpg" TargetMode="External"/><Relationship Id="rId1681" Type="http://schemas.openxmlformats.org/officeDocument/2006/relationships/hyperlink" Target="http://twitter.com/leonardodlz/statuses/939326692237209601" TargetMode="External"/><Relationship Id="rId2318" Type="http://schemas.openxmlformats.org/officeDocument/2006/relationships/hyperlink" Target="http://twitter.com/RamiroGiganti/statuses/938408700926136327" TargetMode="External"/><Relationship Id="rId2525" Type="http://schemas.openxmlformats.org/officeDocument/2006/relationships/hyperlink" Target="http://pbs.twimg.com/profile_images/935186042205941762/MdRT6h_o_normal.jpg" TargetMode="External"/><Relationship Id="rId2732" Type="http://schemas.openxmlformats.org/officeDocument/2006/relationships/hyperlink" Target="http://twitter.com/eml229/statuses/937723381750910976" TargetMode="External"/><Relationship Id="rId704" Type="http://schemas.openxmlformats.org/officeDocument/2006/relationships/hyperlink" Target="http://twitter.com/AeapaEs/statuses/941338002235842560" TargetMode="External"/><Relationship Id="rId911" Type="http://schemas.openxmlformats.org/officeDocument/2006/relationships/hyperlink" Target="http://pbs.twimg.com/profile_images/622381980139810817/imRZLX35_normal.jpg" TargetMode="External"/><Relationship Id="rId1127" Type="http://schemas.openxmlformats.org/officeDocument/2006/relationships/hyperlink" Target="http://pbs.twimg.com/profile_images/753193825/mulher_desenho_mexicano_normal.jpg" TargetMode="External"/><Relationship Id="rId1334" Type="http://schemas.openxmlformats.org/officeDocument/2006/relationships/hyperlink" Target="http://twitter.com/NiDeOliveira71/statuses/939953162924019713" TargetMode="External"/><Relationship Id="rId1541" Type="http://schemas.openxmlformats.org/officeDocument/2006/relationships/hyperlink" Target="http://twitter.com/EuniceRendon/statuses/939540397444993025" TargetMode="External"/><Relationship Id="rId40" Type="http://schemas.openxmlformats.org/officeDocument/2006/relationships/hyperlink" Target="http://twitter.com/ForestAcuna/statuses/943118140103380992" TargetMode="External"/><Relationship Id="rId1401" Type="http://schemas.openxmlformats.org/officeDocument/2006/relationships/hyperlink" Target="http://pbs.twimg.com/profile_images/912450110889631744/BO_toTiR_normal.jpg" TargetMode="External"/><Relationship Id="rId3159" Type="http://schemas.openxmlformats.org/officeDocument/2006/relationships/hyperlink" Target="http://pbs.twimg.com/profile_images/858782799599468544/rv7exBWz_normal.jpg" TargetMode="External"/><Relationship Id="rId287" Type="http://schemas.openxmlformats.org/officeDocument/2006/relationships/hyperlink" Target="http://pbs.twimg.com/profile_images/805901249166147585/4Bjgg48m_normal.jpg" TargetMode="External"/><Relationship Id="rId494" Type="http://schemas.openxmlformats.org/officeDocument/2006/relationships/hyperlink" Target="http://twitter.com/rollerpalmer/statuses/941711659059597313" TargetMode="External"/><Relationship Id="rId2175" Type="http://schemas.openxmlformats.org/officeDocument/2006/relationships/hyperlink" Target="http://pbs.twimg.com/profile_images/782135336797339648/BfZB4jLp_normal.jpg" TargetMode="External"/><Relationship Id="rId2382" Type="http://schemas.openxmlformats.org/officeDocument/2006/relationships/hyperlink" Target="http://twitter.com/IgorCL4/statuses/938270567739863040" TargetMode="External"/><Relationship Id="rId3019" Type="http://schemas.openxmlformats.org/officeDocument/2006/relationships/hyperlink" Target="http://pbs.twimg.com/profile_images/938871875177984000/VZgeApS5_normal.jpg" TargetMode="External"/><Relationship Id="rId3226" Type="http://schemas.openxmlformats.org/officeDocument/2006/relationships/hyperlink" Target="http://twitter.com/Traileritas/statuses/936909171340881921" TargetMode="External"/><Relationship Id="rId147" Type="http://schemas.openxmlformats.org/officeDocument/2006/relationships/hyperlink" Target="http://pbs.twimg.com/profile_images/922479253026934784/ThrYOdku_normal.jpg" TargetMode="External"/><Relationship Id="rId354" Type="http://schemas.openxmlformats.org/officeDocument/2006/relationships/hyperlink" Target="http://twitter.com/EvaFernandezFZ/statuses/941930233195876353" TargetMode="External"/><Relationship Id="rId1191" Type="http://schemas.openxmlformats.org/officeDocument/2006/relationships/hyperlink" Target="http://pbs.twimg.com/profile_images/697273243212849153/-q4ydgjg_normal.png" TargetMode="External"/><Relationship Id="rId2035" Type="http://schemas.openxmlformats.org/officeDocument/2006/relationships/hyperlink" Target="http://twitter.com/MEnredes/statuses/938804098840883201" TargetMode="External"/><Relationship Id="rId561" Type="http://schemas.openxmlformats.org/officeDocument/2006/relationships/hyperlink" Target="http://pbs.twimg.com/profile_images/940674032634159106/7MdTY2Dr_normal.jpg" TargetMode="External"/><Relationship Id="rId2242" Type="http://schemas.openxmlformats.org/officeDocument/2006/relationships/hyperlink" Target="http://twitter.com/Aninhaodc13/statuses/938513102810832898" TargetMode="External"/><Relationship Id="rId214" Type="http://schemas.openxmlformats.org/officeDocument/2006/relationships/hyperlink" Target="http://twitter.com/jmbruserra/statuses/942516706152415235" TargetMode="External"/><Relationship Id="rId421" Type="http://schemas.openxmlformats.org/officeDocument/2006/relationships/hyperlink" Target="http://pbs.twimg.com/profile_images/742029971502342144/RJWRhs0n_normal.jpg" TargetMode="External"/><Relationship Id="rId1051" Type="http://schemas.openxmlformats.org/officeDocument/2006/relationships/hyperlink" Target="http://pbs.twimg.com/profile_images/811944949134540800/Tark6Y3y_normal.jpg" TargetMode="External"/><Relationship Id="rId2102" Type="http://schemas.openxmlformats.org/officeDocument/2006/relationships/hyperlink" Target="http://pbs.twimg.com/profile_images/878058883763384322/C29jV8Qn_normal.jpg" TargetMode="External"/><Relationship Id="rId1868" Type="http://schemas.openxmlformats.org/officeDocument/2006/relationships/hyperlink" Target="http://pbs.twimg.com/profile_images/378800000488723937/68918c1d1033e17be0440a23bd5b78fc_normal.jpeg" TargetMode="External"/><Relationship Id="rId2919" Type="http://schemas.openxmlformats.org/officeDocument/2006/relationships/hyperlink" Target="http://pbs.twimg.com/profile_images/927891385092591618/R3RAiSv5_normal.jpg" TargetMode="External"/><Relationship Id="rId3083" Type="http://schemas.openxmlformats.org/officeDocument/2006/relationships/hyperlink" Target="http://pbs.twimg.com/profile_images/936754566808383489/98aFfUYl_normal.jpg" TargetMode="External"/><Relationship Id="rId3290" Type="http://schemas.openxmlformats.org/officeDocument/2006/relationships/hyperlink" Target="http://twitter.com/_nanatipereira/statuses/936775155925135364" TargetMode="External"/><Relationship Id="rId1728" Type="http://schemas.openxmlformats.org/officeDocument/2006/relationships/hyperlink" Target="http://pbs.twimg.com/profile_images/798749139223728129/i9Rw6pXG_normal.jpg" TargetMode="External"/><Relationship Id="rId1935" Type="http://schemas.openxmlformats.org/officeDocument/2006/relationships/hyperlink" Target="http://twitter.com/jonathan71b/statuses/938950032627240960" TargetMode="External"/><Relationship Id="rId3150" Type="http://schemas.openxmlformats.org/officeDocument/2006/relationships/hyperlink" Target="http://twitter.com/Zuleimahernan17/statuses/936985016583774208" TargetMode="External"/><Relationship Id="rId3010" Type="http://schemas.openxmlformats.org/officeDocument/2006/relationships/hyperlink" Target="http://twitter.com/geledes/statuses/937309892079169536" TargetMode="External"/><Relationship Id="rId4" Type="http://schemas.openxmlformats.org/officeDocument/2006/relationships/hyperlink" Target="http://twitter.com/juninona/statuses/943194631222845441" TargetMode="External"/><Relationship Id="rId888" Type="http://schemas.openxmlformats.org/officeDocument/2006/relationships/hyperlink" Target="http://twitter.com/castrofor/statuses/940915528071352320" TargetMode="External"/><Relationship Id="rId2569" Type="http://schemas.openxmlformats.org/officeDocument/2006/relationships/hyperlink" Target="http://pbs.twimg.com/profile_images/421941730800582656/fAL8F5H0_normal.jpeg" TargetMode="External"/><Relationship Id="rId2776" Type="http://schemas.openxmlformats.org/officeDocument/2006/relationships/hyperlink" Target="http://twitter.com/juicioalametro/statuses/937678165081772032" TargetMode="External"/><Relationship Id="rId2983" Type="http://schemas.openxmlformats.org/officeDocument/2006/relationships/hyperlink" Target="http://pbs.twimg.com/profile_images/914767639351840768/dwq1Cb5E_normal.jpg" TargetMode="External"/><Relationship Id="rId748" Type="http://schemas.openxmlformats.org/officeDocument/2006/relationships/hyperlink" Target="http://twitter.com/affirabi/statuses/941297778772336640" TargetMode="External"/><Relationship Id="rId955" Type="http://schemas.openxmlformats.org/officeDocument/2006/relationships/hyperlink" Target="http://pbs.twimg.com/profile_images/3764430440/64df78df0243710a50a0be42b4524dc4_normal.jpeg" TargetMode="External"/><Relationship Id="rId1378" Type="http://schemas.openxmlformats.org/officeDocument/2006/relationships/hyperlink" Target="http://twitter.com/Willsilvaofi/statuses/939876339435360256" TargetMode="External"/><Relationship Id="rId1585" Type="http://schemas.openxmlformats.org/officeDocument/2006/relationships/hyperlink" Target="http://twitter.com/MagdalenaM21/statuses/939489268166201344" TargetMode="External"/><Relationship Id="rId1792" Type="http://schemas.openxmlformats.org/officeDocument/2006/relationships/hyperlink" Target="http://pbs.twimg.com/profile_images/920715802717900800/c0I2YrEr_normal.jpg" TargetMode="External"/><Relationship Id="rId2429" Type="http://schemas.openxmlformats.org/officeDocument/2006/relationships/hyperlink" Target="http://pbs.twimg.com/profile_images/871090919692521473/Hh1IuFCZ_normal.jpg" TargetMode="External"/><Relationship Id="rId2636" Type="http://schemas.openxmlformats.org/officeDocument/2006/relationships/hyperlink" Target="http://twitter.com/wiriko_org/statuses/937985982061797378" TargetMode="External"/><Relationship Id="rId2843" Type="http://schemas.openxmlformats.org/officeDocument/2006/relationships/hyperlink" Target="http://pbs.twimg.com/profile_images/2599857349/b9pllfpusrx397iutoy4_normal.jpeg" TargetMode="External"/><Relationship Id="rId84" Type="http://schemas.openxmlformats.org/officeDocument/2006/relationships/hyperlink" Target="http://twitter.com/alfonso_alcazar/statuses/943006776437420033" TargetMode="External"/><Relationship Id="rId608" Type="http://schemas.openxmlformats.org/officeDocument/2006/relationships/hyperlink" Target="http://twitter.com/UGTCyL/statuses/941597757189644288" TargetMode="External"/><Relationship Id="rId815" Type="http://schemas.openxmlformats.org/officeDocument/2006/relationships/hyperlink" Target="http://pbs.twimg.com/profile_images/760260289308811264/zWwJaiPS_normal.jpg" TargetMode="External"/><Relationship Id="rId1238" Type="http://schemas.openxmlformats.org/officeDocument/2006/relationships/hyperlink" Target="http://twitter.com/RNMA_Arg/statuses/940217183724101632" TargetMode="External"/><Relationship Id="rId1445" Type="http://schemas.openxmlformats.org/officeDocument/2006/relationships/hyperlink" Target="http://twitter.com/gathaz_/statuses/939698455341096960" TargetMode="External"/><Relationship Id="rId1652" Type="http://schemas.openxmlformats.org/officeDocument/2006/relationships/hyperlink" Target="http://pbs.twimg.com/profile_images/925863758274158593/8TLksWvI_normal.jpg" TargetMode="External"/><Relationship Id="rId1305" Type="http://schemas.openxmlformats.org/officeDocument/2006/relationships/hyperlink" Target="http://pbs.twimg.com/profile_images/871942373873508353/CSVzUb8W_normal.jpg" TargetMode="External"/><Relationship Id="rId2703" Type="http://schemas.openxmlformats.org/officeDocument/2006/relationships/hyperlink" Target="http://pbs.twimg.com/profile_images/917520485667151874/yWdO1vlR_normal.jpg" TargetMode="External"/><Relationship Id="rId2910" Type="http://schemas.openxmlformats.org/officeDocument/2006/relationships/hyperlink" Target="http://twitter.com/luisjuantp/statuses/937435877076332544" TargetMode="External"/><Relationship Id="rId1512" Type="http://schemas.openxmlformats.org/officeDocument/2006/relationships/hyperlink" Target="http://pbs.twimg.com/profile_images/866378024006156288/YSJ0jUEj_normal.jpg" TargetMode="External"/><Relationship Id="rId11" Type="http://schemas.openxmlformats.org/officeDocument/2006/relationships/hyperlink" Target="http://pbs.twimg.com/profile_images/850523973423173632/1WavsINe_normal.jpg" TargetMode="External"/><Relationship Id="rId398" Type="http://schemas.openxmlformats.org/officeDocument/2006/relationships/hyperlink" Target="http://twitter.com/Neomalkavian/statuses/941785727196696576" TargetMode="External"/><Relationship Id="rId2079" Type="http://schemas.openxmlformats.org/officeDocument/2006/relationships/hyperlink" Target="http://twitter.com/Badu103/statuses/938777452339515392" TargetMode="External"/><Relationship Id="rId2286" Type="http://schemas.openxmlformats.org/officeDocument/2006/relationships/hyperlink" Target="http://twitter.com/_AmandaaAlves/statuses/938446518499061761" TargetMode="External"/><Relationship Id="rId2493" Type="http://schemas.openxmlformats.org/officeDocument/2006/relationships/hyperlink" Target="http://pbs.twimg.com/profile_images/935242112131575808/FRif2ElL_normal.jpg" TargetMode="External"/><Relationship Id="rId258" Type="http://schemas.openxmlformats.org/officeDocument/2006/relationships/hyperlink" Target="http://twitter.com/BlogLCU/statuses/942402786200875008" TargetMode="External"/><Relationship Id="rId465" Type="http://schemas.openxmlformats.org/officeDocument/2006/relationships/hyperlink" Target="http://pbs.twimg.com/profile_images/831344441013174272/91ZaBZ2s_normal.jpg" TargetMode="External"/><Relationship Id="rId672" Type="http://schemas.openxmlformats.org/officeDocument/2006/relationships/hyperlink" Target="http://twitter.com/pattymasc/statuses/941384437585121281" TargetMode="External"/><Relationship Id="rId1095" Type="http://schemas.openxmlformats.org/officeDocument/2006/relationships/hyperlink" Target="http://pbs.twimg.com/profile_images/936504333285429248/cvRKLz0y_normal.jpg" TargetMode="External"/><Relationship Id="rId2146" Type="http://schemas.openxmlformats.org/officeDocument/2006/relationships/hyperlink" Target="http://twitter.com/RNMA_Arg/statuses/938738314705817600" TargetMode="External"/><Relationship Id="rId2353" Type="http://schemas.openxmlformats.org/officeDocument/2006/relationships/hyperlink" Target="http://pbs.twimg.com/profile_images/835511254567510016/e-tXJird_normal.jpg" TargetMode="External"/><Relationship Id="rId2560" Type="http://schemas.openxmlformats.org/officeDocument/2006/relationships/hyperlink" Target="http://twitter.com/AngelaNatel_/statuses/938089464823468032" TargetMode="External"/><Relationship Id="rId118" Type="http://schemas.openxmlformats.org/officeDocument/2006/relationships/hyperlink" Target="http://twitter.com/GAFOLITO/statuses/942851711248584706" TargetMode="External"/><Relationship Id="rId325" Type="http://schemas.openxmlformats.org/officeDocument/2006/relationships/hyperlink" Target="http://pbs.twimg.com/profile_images/910453240709476353/WLDEkyeP_normal.jpg" TargetMode="External"/><Relationship Id="rId532" Type="http://schemas.openxmlformats.org/officeDocument/2006/relationships/hyperlink" Target="http://twitter.com/Steemit_Pt/statuses/941705890721345537" TargetMode="External"/><Relationship Id="rId1162" Type="http://schemas.openxmlformats.org/officeDocument/2006/relationships/hyperlink" Target="http://twitter.com/SusanaMindez/statuses/940336305015226368" TargetMode="External"/><Relationship Id="rId2006" Type="http://schemas.openxmlformats.org/officeDocument/2006/relationships/hyperlink" Target="http://pbs.twimg.com/profile_images/939304106547666944/yqRKfcT0_normal.jpg" TargetMode="External"/><Relationship Id="rId2213" Type="http://schemas.openxmlformats.org/officeDocument/2006/relationships/hyperlink" Target="http://pbs.twimg.com/profile_images/849009527995461632/KZ2xR-VT_normal.jpg" TargetMode="External"/><Relationship Id="rId2420" Type="http://schemas.openxmlformats.org/officeDocument/2006/relationships/hyperlink" Target="http://twitter.com/jessinguimaraes/statuses/938215311190478848" TargetMode="External"/><Relationship Id="rId1022" Type="http://schemas.openxmlformats.org/officeDocument/2006/relationships/hyperlink" Target="http://twitter.com/JustNo_Plz/statuses/940616735048306689" TargetMode="External"/><Relationship Id="rId1979" Type="http://schemas.openxmlformats.org/officeDocument/2006/relationships/hyperlink" Target="http://pbs.twimg.com/profile_images/933300440028065792/GnmBkkpd_normal.jpg" TargetMode="External"/><Relationship Id="rId3194" Type="http://schemas.openxmlformats.org/officeDocument/2006/relationships/hyperlink" Target="http://twitter.com/latinizarbrasil/statuses/936942266144485376" TargetMode="External"/><Relationship Id="rId1839" Type="http://schemas.openxmlformats.org/officeDocument/2006/relationships/hyperlink" Target="http://twitter.com/revistagurb/statuses/939112984013606912" TargetMode="External"/><Relationship Id="rId3054" Type="http://schemas.openxmlformats.org/officeDocument/2006/relationships/hyperlink" Target="http://twitter.com/psimoneasp/statuses/937246451364712448" TargetMode="External"/><Relationship Id="rId182" Type="http://schemas.openxmlformats.org/officeDocument/2006/relationships/hyperlink" Target="http://twitter.com/Peter_Kratky/statuses/942704820200361984" TargetMode="External"/><Relationship Id="rId1906" Type="http://schemas.openxmlformats.org/officeDocument/2006/relationships/hyperlink" Target="http://pbs.twimg.com/profile_images/2972141866/5816827bb36d006f31c9b075a43c974c_normal.jpeg" TargetMode="External"/><Relationship Id="rId3261" Type="http://schemas.openxmlformats.org/officeDocument/2006/relationships/hyperlink" Target="http://pbs.twimg.com/profile_images/904418035250974721/dgFnJxyX_normal.jpg" TargetMode="External"/><Relationship Id="rId2070" Type="http://schemas.openxmlformats.org/officeDocument/2006/relationships/hyperlink" Target="http://pbs.twimg.com/profile_images/918671275740065793/w3u9fMYP_normal.jpg" TargetMode="External"/><Relationship Id="rId3121" Type="http://schemas.openxmlformats.org/officeDocument/2006/relationships/hyperlink" Target="http://pbs.twimg.com/profile_images/755741983868612609/j7Z6gLCo_normal.jpg" TargetMode="External"/><Relationship Id="rId999" Type="http://schemas.openxmlformats.org/officeDocument/2006/relationships/hyperlink" Target="http://pbs.twimg.com/profile_images/856510628705562624/JlBS4OKC_normal.jpg" TargetMode="External"/><Relationship Id="rId2887" Type="http://schemas.openxmlformats.org/officeDocument/2006/relationships/hyperlink" Target="http://pbs.twimg.com/profile_images/839568436590219267/yzYcsCYB_normal.jpg" TargetMode="External"/><Relationship Id="rId859" Type="http://schemas.openxmlformats.org/officeDocument/2006/relationships/hyperlink" Target="http://pbs.twimg.com/profile_images/941327891958288384/iALBMgRc_normal.jpg" TargetMode="External"/><Relationship Id="rId1489" Type="http://schemas.openxmlformats.org/officeDocument/2006/relationships/hyperlink" Target="http://twitter.com/agneskz/statuses/939625325587238912" TargetMode="External"/><Relationship Id="rId1696" Type="http://schemas.openxmlformats.org/officeDocument/2006/relationships/hyperlink" Target="http://pbs.twimg.com/profile_images/428885689/eu_normal.jpg" TargetMode="External"/><Relationship Id="rId1349" Type="http://schemas.openxmlformats.org/officeDocument/2006/relationships/hyperlink" Target="http://pbs.twimg.com/profile_images/827142605297168385/16D7Cs4q_normal.jpg" TargetMode="External"/><Relationship Id="rId2747" Type="http://schemas.openxmlformats.org/officeDocument/2006/relationships/hyperlink" Target="http://pbs.twimg.com/profile_images/939481097385193472/4dW4cQMa_normal.jpg" TargetMode="External"/><Relationship Id="rId2954" Type="http://schemas.openxmlformats.org/officeDocument/2006/relationships/hyperlink" Target="http://twitter.com/AssuntaLico/statuses/937390281615343616" TargetMode="External"/><Relationship Id="rId719" Type="http://schemas.openxmlformats.org/officeDocument/2006/relationships/hyperlink" Target="http://pbs.twimg.com/profile_images/864558248858341376/EGeprshc_normal.jpg" TargetMode="External"/><Relationship Id="rId926" Type="http://schemas.openxmlformats.org/officeDocument/2006/relationships/hyperlink" Target="http://twitter.com/LacuadraU/statuses/940826159125811201" TargetMode="External"/><Relationship Id="rId1556" Type="http://schemas.openxmlformats.org/officeDocument/2006/relationships/hyperlink" Target="http://pbs.twimg.com/profile_images/847956696676872192/x09kdKH9_normal.jpg" TargetMode="External"/><Relationship Id="rId1763" Type="http://schemas.openxmlformats.org/officeDocument/2006/relationships/hyperlink" Target="http://twitter.com/A_lives_usa/statuses/939241472490180608" TargetMode="External"/><Relationship Id="rId1970" Type="http://schemas.openxmlformats.org/officeDocument/2006/relationships/hyperlink" Target="http://pbs.twimg.com/profile_images/936585758475014144/ETFLMHQE_normal.jpg" TargetMode="External"/><Relationship Id="rId2607" Type="http://schemas.openxmlformats.org/officeDocument/2006/relationships/hyperlink" Target="http://pbs.twimg.com/profile_images/911604576553455616/J0LsKOvu_normal.jpg" TargetMode="External"/><Relationship Id="rId2814" Type="http://schemas.openxmlformats.org/officeDocument/2006/relationships/hyperlink" Target="http://twitter.com/CtzenCaneSpain/statuses/937612506859745280" TargetMode="External"/><Relationship Id="rId55" Type="http://schemas.openxmlformats.org/officeDocument/2006/relationships/hyperlink" Target="http://pbs.twimg.com/profile_images/891792738521317377/YywJOOZg_normal.jpg" TargetMode="External"/><Relationship Id="rId1209" Type="http://schemas.openxmlformats.org/officeDocument/2006/relationships/hyperlink" Target="http://pbs.twimg.com/profile_images/920381301512921089/6cNKpsjV_normal.jpg" TargetMode="External"/><Relationship Id="rId1416" Type="http://schemas.openxmlformats.org/officeDocument/2006/relationships/hyperlink" Target="http://twitter.com/Mariableuee/statuses/939797891211825152" TargetMode="External"/><Relationship Id="rId1623" Type="http://schemas.openxmlformats.org/officeDocument/2006/relationships/hyperlink" Target="http://twitter.com/stephanietg/statuses/939461314954584064" TargetMode="External"/><Relationship Id="rId1830" Type="http://schemas.openxmlformats.org/officeDocument/2006/relationships/hyperlink" Target="http://pbs.twimg.com/profile_images/915532093165326336/1rkZEhIJ_normal.jpg" TargetMode="External"/><Relationship Id="rId2397" Type="http://schemas.openxmlformats.org/officeDocument/2006/relationships/hyperlink" Target="http://pbs.twimg.com/profile_images/902966698780884992/HkWn6E-F_normal.jpg" TargetMode="External"/><Relationship Id="rId369" Type="http://schemas.openxmlformats.org/officeDocument/2006/relationships/hyperlink" Target="http://pbs.twimg.com/profile_images/667913583846678528/ggR7YyVY_normal.jpg" TargetMode="External"/><Relationship Id="rId576" Type="http://schemas.openxmlformats.org/officeDocument/2006/relationships/hyperlink" Target="http://twitter.com/al17212/statuses/941663118417190921" TargetMode="External"/><Relationship Id="rId783" Type="http://schemas.openxmlformats.org/officeDocument/2006/relationships/hyperlink" Target="http://pbs.twimg.com/profile_images/859417385522143232/iRY_L0IS_normal.jpg" TargetMode="External"/><Relationship Id="rId990" Type="http://schemas.openxmlformats.org/officeDocument/2006/relationships/hyperlink" Target="http://twitter.com/AlexGtadeo408/statuses/940697955190927360" TargetMode="External"/><Relationship Id="rId2257" Type="http://schemas.openxmlformats.org/officeDocument/2006/relationships/hyperlink" Target="http://pbs.twimg.com/profile_images/895242283360104452/s5o97hDf_normal.jpg" TargetMode="External"/><Relationship Id="rId2464" Type="http://schemas.openxmlformats.org/officeDocument/2006/relationships/hyperlink" Target="http://twitter.com/raceandequality/statuses/938168505844883456" TargetMode="External"/><Relationship Id="rId2671" Type="http://schemas.openxmlformats.org/officeDocument/2006/relationships/hyperlink" Target="http://pbs.twimg.com/profile_images/869228872780402691/eOedEg4T_normal.jpg" TargetMode="External"/><Relationship Id="rId229" Type="http://schemas.openxmlformats.org/officeDocument/2006/relationships/hyperlink" Target="http://pbs.twimg.com/profile_images/904675418543988737/uSBoBoF4_normal.jpg" TargetMode="External"/><Relationship Id="rId436" Type="http://schemas.openxmlformats.org/officeDocument/2006/relationships/hyperlink" Target="http://twitter.com/oliveirapsb/statuses/941733093731393536" TargetMode="External"/><Relationship Id="rId643" Type="http://schemas.openxmlformats.org/officeDocument/2006/relationships/hyperlink" Target="http://pbs.twimg.com/profile_images/512406760296947712/3tI2EOud_normal.jpeg" TargetMode="External"/><Relationship Id="rId1066" Type="http://schemas.openxmlformats.org/officeDocument/2006/relationships/hyperlink" Target="http://twitter.com/srlimapcdob/statuses/940539289280155648" TargetMode="External"/><Relationship Id="rId1273" Type="http://schemas.openxmlformats.org/officeDocument/2006/relationships/hyperlink" Target="http://pbs.twimg.com/profile_images/859417385522143232/iRY_L0IS_normal.jpg" TargetMode="External"/><Relationship Id="rId1480" Type="http://schemas.openxmlformats.org/officeDocument/2006/relationships/hyperlink" Target="http://pbs.twimg.com/profile_images/794466605568770048/9SWU5ZvB_normal.jpg" TargetMode="External"/><Relationship Id="rId2117" Type="http://schemas.openxmlformats.org/officeDocument/2006/relationships/hyperlink" Target="http://pbs.twimg.com/profile_images/693444237761908737/tqpla0YD_normal.jpg" TargetMode="External"/><Relationship Id="rId2324" Type="http://schemas.openxmlformats.org/officeDocument/2006/relationships/hyperlink" Target="http://twitter.com/mypanamalawyer/statuses/938400754490118144" TargetMode="External"/><Relationship Id="rId850" Type="http://schemas.openxmlformats.org/officeDocument/2006/relationships/hyperlink" Target="http://twitter.com/PenhaFoureaux3/statuses/940988421157335041" TargetMode="External"/><Relationship Id="rId1133" Type="http://schemas.openxmlformats.org/officeDocument/2006/relationships/hyperlink" Target="http://pbs.twimg.com/profile_images/643642891747893249/8iyXiyoD_normal.jpg" TargetMode="External"/><Relationship Id="rId2531" Type="http://schemas.openxmlformats.org/officeDocument/2006/relationships/hyperlink" Target="http://pbs.twimg.com/profile_images/938955268494327808/cwd3Y0CI_normal.jpg" TargetMode="External"/><Relationship Id="rId503" Type="http://schemas.openxmlformats.org/officeDocument/2006/relationships/hyperlink" Target="http://pbs.twimg.com/profile_images/938921967259963392/IfIXbLKb_normal.jpg" TargetMode="External"/><Relationship Id="rId710" Type="http://schemas.openxmlformats.org/officeDocument/2006/relationships/hyperlink" Target="http://twitter.com/juicioalametro/statuses/941332050602283008" TargetMode="External"/><Relationship Id="rId1340" Type="http://schemas.openxmlformats.org/officeDocument/2006/relationships/hyperlink" Target="http://twitter.com/milena100mile/statuses/939942627012759553" TargetMode="External"/><Relationship Id="rId3098" Type="http://schemas.openxmlformats.org/officeDocument/2006/relationships/hyperlink" Target="http://plus.google.com/+JaidanMaries" TargetMode="External"/><Relationship Id="rId1200" Type="http://schemas.openxmlformats.org/officeDocument/2006/relationships/hyperlink" Target="http://twitter.com/newswerld/statuses/940256556297457665" TargetMode="External"/><Relationship Id="rId3165" Type="http://schemas.openxmlformats.org/officeDocument/2006/relationships/hyperlink" Target="http://pbs.twimg.com/profile_images/869228872780402691/eOedEg4T_normal.jpg" TargetMode="External"/><Relationship Id="rId293" Type="http://schemas.openxmlformats.org/officeDocument/2006/relationships/hyperlink" Target="http://pbs.twimg.com/profile_images/1564664131/Frisbee_Foot_1_normal.jpg" TargetMode="External"/><Relationship Id="rId2181" Type="http://schemas.openxmlformats.org/officeDocument/2006/relationships/hyperlink" Target="http://pbs.twimg.com/profile_images/939345157111066625/XQXxV5H6_normal.jpg" TargetMode="External"/><Relationship Id="rId3025" Type="http://schemas.openxmlformats.org/officeDocument/2006/relationships/hyperlink" Target="http://pbs.twimg.com/profile_images/935270813342806016/4EwItJ5P_normal.jpg" TargetMode="External"/><Relationship Id="rId3232" Type="http://schemas.openxmlformats.org/officeDocument/2006/relationships/hyperlink" Target="http://twitter.com/RebocoCaido/statuses/936904623973023744" TargetMode="External"/><Relationship Id="rId153" Type="http://schemas.openxmlformats.org/officeDocument/2006/relationships/hyperlink" Target="http://pbs.twimg.com/profile_images/841997244727451648/X7_BYfdQ_normal.jpg" TargetMode="External"/><Relationship Id="rId360" Type="http://schemas.openxmlformats.org/officeDocument/2006/relationships/hyperlink" Target="http://twitter.com/Leandreadlock/statuses/941891093989294080" TargetMode="External"/><Relationship Id="rId2041" Type="http://schemas.openxmlformats.org/officeDocument/2006/relationships/hyperlink" Target="http://twitter.com/VaniaBlack5/statuses/938800170745171968" TargetMode="External"/><Relationship Id="rId220" Type="http://schemas.openxmlformats.org/officeDocument/2006/relationships/hyperlink" Target="http://twitter.com/ivanvoinitski/statuses/942512461688856578" TargetMode="External"/><Relationship Id="rId2998" Type="http://schemas.openxmlformats.org/officeDocument/2006/relationships/hyperlink" Target="http://twitter.com/clagraca/statuses/937324056793280512" TargetMode="External"/><Relationship Id="rId2858" Type="http://schemas.openxmlformats.org/officeDocument/2006/relationships/hyperlink" Target="http://twitter.com/Lucas_souza9357/statuses/937471677809790976" TargetMode="External"/><Relationship Id="rId99" Type="http://schemas.openxmlformats.org/officeDocument/2006/relationships/hyperlink" Target="http://pbs.twimg.com/profile_images/834211994056003584/Keacg-VC_normal.jpg" TargetMode="External"/><Relationship Id="rId1667" Type="http://schemas.openxmlformats.org/officeDocument/2006/relationships/hyperlink" Target="http://twitter.com/silvaneyrubens/statuses/939364767059398656" TargetMode="External"/><Relationship Id="rId1874" Type="http://schemas.openxmlformats.org/officeDocument/2006/relationships/hyperlink" Target="http://pbs.twimg.com/profile_images/726353478252122112/xU7DcSuD_normal.jpg" TargetMode="External"/><Relationship Id="rId2718" Type="http://schemas.openxmlformats.org/officeDocument/2006/relationships/hyperlink" Target="http://twitter.com/osierra50/statuses/937744391652937730" TargetMode="External"/><Relationship Id="rId2925" Type="http://schemas.openxmlformats.org/officeDocument/2006/relationships/hyperlink" Target="http://pbs.twimg.com/profile_images/935527749007167488/P8x7nWR0_normal.jpg" TargetMode="External"/><Relationship Id="rId1527" Type="http://schemas.openxmlformats.org/officeDocument/2006/relationships/hyperlink" Target="http://twitter.com/thiagor3d_/statuses/939581032839475201" TargetMode="External"/><Relationship Id="rId1734" Type="http://schemas.openxmlformats.org/officeDocument/2006/relationships/hyperlink" Target="http://pbs.twimg.com/profile_images/891194107430875137/9Vi21LQM_normal.jpg" TargetMode="External"/><Relationship Id="rId1941" Type="http://schemas.openxmlformats.org/officeDocument/2006/relationships/hyperlink" Target="http://twitter.com/MFernandaBojor1/statuses/938940176717504512" TargetMode="External"/><Relationship Id="rId26" Type="http://schemas.openxmlformats.org/officeDocument/2006/relationships/hyperlink" Target="http://twitter.com/glennguru1/statuses/943173726916562946" TargetMode="External"/><Relationship Id="rId1801" Type="http://schemas.openxmlformats.org/officeDocument/2006/relationships/hyperlink" Target="http://twitter.com/urbaniancom/statuses/939196632276533248" TargetMode="External"/><Relationship Id="rId687" Type="http://schemas.openxmlformats.org/officeDocument/2006/relationships/hyperlink" Target="http://pbs.twimg.com/profile_images/937102818535792640/AVME_2OI_normal.jpg" TargetMode="External"/><Relationship Id="rId2368" Type="http://schemas.openxmlformats.org/officeDocument/2006/relationships/hyperlink" Target="http://twitter.com/icouldbethi/statuses/938332216635150336" TargetMode="External"/><Relationship Id="rId894" Type="http://schemas.openxmlformats.org/officeDocument/2006/relationships/hyperlink" Target="http://twitter.com/geledes/statuses/940913861535981568" TargetMode="External"/><Relationship Id="rId1177" Type="http://schemas.openxmlformats.org/officeDocument/2006/relationships/hyperlink" Target="http://pbs.twimg.com/profile_images/933300440028065792/GnmBkkpd_normal.jpg" TargetMode="External"/><Relationship Id="rId2575" Type="http://schemas.openxmlformats.org/officeDocument/2006/relationships/hyperlink" Target="http://pbs.twimg.com/profile_images/787058525956628480/qL35NkoM_normal.jpg" TargetMode="External"/><Relationship Id="rId2782" Type="http://schemas.openxmlformats.org/officeDocument/2006/relationships/hyperlink" Target="http://twitter.com/KumpaLili/statuses/937677554491805697" TargetMode="External"/><Relationship Id="rId547" Type="http://schemas.openxmlformats.org/officeDocument/2006/relationships/hyperlink" Target="http://pbs.twimg.com/profile_images/760260289308811264/zWwJaiPS_normal.jpg" TargetMode="External"/><Relationship Id="rId754" Type="http://schemas.openxmlformats.org/officeDocument/2006/relationships/hyperlink" Target="http://twitter.com/geledes/statuses/941295315562516482" TargetMode="External"/><Relationship Id="rId961" Type="http://schemas.openxmlformats.org/officeDocument/2006/relationships/hyperlink" Target="http://pbs.twimg.com/profile_images/822274012944416768/w9W8R3ca_normal.jpg" TargetMode="External"/><Relationship Id="rId1384" Type="http://schemas.openxmlformats.org/officeDocument/2006/relationships/hyperlink" Target="http://twitter.com/BlogLCU/statuses/939869848309518336" TargetMode="External"/><Relationship Id="rId1591" Type="http://schemas.openxmlformats.org/officeDocument/2006/relationships/hyperlink" Target="http://twitter.com/Red__Accion/statuses/939488127844052993" TargetMode="External"/><Relationship Id="rId2228" Type="http://schemas.openxmlformats.org/officeDocument/2006/relationships/hyperlink" Target="http://twitter.com/ElLaloBanda/statuses/938527173375246336" TargetMode="External"/><Relationship Id="rId2435" Type="http://schemas.openxmlformats.org/officeDocument/2006/relationships/hyperlink" Target="http://pbs.twimg.com/profile_images/936443967427751944/WELwuyQ3_normal.jpg" TargetMode="External"/><Relationship Id="rId2642" Type="http://schemas.openxmlformats.org/officeDocument/2006/relationships/hyperlink" Target="http://twitter.com/Maziu2/statuses/937973974222372864" TargetMode="External"/><Relationship Id="rId90" Type="http://schemas.openxmlformats.org/officeDocument/2006/relationships/hyperlink" Target="http://twitter.com/dandebolamaisum/statuses/942961198919749632" TargetMode="External"/><Relationship Id="rId407" Type="http://schemas.openxmlformats.org/officeDocument/2006/relationships/hyperlink" Target="http://pbs.twimg.com/profile_images/941591548642414592/6cokRbFw_normal.jpg" TargetMode="External"/><Relationship Id="rId614" Type="http://schemas.openxmlformats.org/officeDocument/2006/relationships/hyperlink" Target="http://twitter.com/gipsolidarioa/statuses/941580020287459328" TargetMode="External"/><Relationship Id="rId821" Type="http://schemas.openxmlformats.org/officeDocument/2006/relationships/hyperlink" Target="http://pbs.twimg.com/profile_images/1165941742/WAYQUI_LOGO_no_AFpeq_normal.jpg" TargetMode="External"/><Relationship Id="rId1037" Type="http://schemas.openxmlformats.org/officeDocument/2006/relationships/hyperlink" Target="http://pbs.twimg.com/profile_images/2553080395/dfdab874-74eb-4fff-b878-0458921b83cb_normal.png" TargetMode="External"/><Relationship Id="rId1244" Type="http://schemas.openxmlformats.org/officeDocument/2006/relationships/hyperlink" Target="http://twitter.com/Menasri63441451/statuses/940205326590242817" TargetMode="External"/><Relationship Id="rId1451" Type="http://schemas.openxmlformats.org/officeDocument/2006/relationships/hyperlink" Target="http://twitter.com/HelismarAzevedo/statuses/939672933886132224" TargetMode="External"/><Relationship Id="rId2502" Type="http://schemas.openxmlformats.org/officeDocument/2006/relationships/hyperlink" Target="http://twitter.com/enevalverde/statuses/938144602720276480" TargetMode="External"/><Relationship Id="rId1104" Type="http://schemas.openxmlformats.org/officeDocument/2006/relationships/hyperlink" Target="http://twitter.com/LacuadraU/statuses/940478856309469184" TargetMode="External"/><Relationship Id="rId1311" Type="http://schemas.openxmlformats.org/officeDocument/2006/relationships/hyperlink" Target="http://pbs.twimg.com/profile_images/935713711590866945/At8-Fn-W_normal.jpg" TargetMode="External"/><Relationship Id="rId3069" Type="http://schemas.openxmlformats.org/officeDocument/2006/relationships/hyperlink" Target="http://pbs.twimg.com/profile_images/922627940499804160/1v78ua2I_normal.jpg" TargetMode="External"/><Relationship Id="rId3276" Type="http://schemas.openxmlformats.org/officeDocument/2006/relationships/hyperlink" Target="http://twitter.com/miryamamoreira/statuses/936851260304646146" TargetMode="External"/><Relationship Id="rId197" Type="http://schemas.openxmlformats.org/officeDocument/2006/relationships/hyperlink" Target="http://pbs.twimg.com/profile_images/917862693284986880/KUSmbbjO_normal.jpg" TargetMode="External"/><Relationship Id="rId2085" Type="http://schemas.openxmlformats.org/officeDocument/2006/relationships/hyperlink" Target="http://twitter.com/vitorielena/statuses/938772542491451399" TargetMode="External"/><Relationship Id="rId2292" Type="http://schemas.openxmlformats.org/officeDocument/2006/relationships/hyperlink" Target="http://twitter.com/O_GarciaObregon/statuses/938442127926808577" TargetMode="External"/><Relationship Id="rId3136" Type="http://schemas.openxmlformats.org/officeDocument/2006/relationships/hyperlink" Target="http://twitter.com/gilberto_reyesm/statuses/937000745857114112" TargetMode="External"/><Relationship Id="rId264" Type="http://schemas.openxmlformats.org/officeDocument/2006/relationships/hyperlink" Target="http://twitter.com/amayita/statuses/942376813392814080" TargetMode="External"/><Relationship Id="rId471" Type="http://schemas.openxmlformats.org/officeDocument/2006/relationships/hyperlink" Target="http://pbs.twimg.com/profile_images/929767177317732352/z5WFrEQV_normal.jpg" TargetMode="External"/><Relationship Id="rId2152" Type="http://schemas.openxmlformats.org/officeDocument/2006/relationships/hyperlink" Target="http://twitter.com/MartineSalviac/statuses/938735301186465792" TargetMode="External"/><Relationship Id="rId124" Type="http://schemas.openxmlformats.org/officeDocument/2006/relationships/hyperlink" Target="http://twitter.com/Nsimalen/statuses/942836614157557763" TargetMode="External"/><Relationship Id="rId3203" Type="http://schemas.openxmlformats.org/officeDocument/2006/relationships/hyperlink" Target="http://pbs.twimg.com/profile_images/913707196264960000/NhpughSf_normal.jpg" TargetMode="External"/><Relationship Id="rId331" Type="http://schemas.openxmlformats.org/officeDocument/2006/relationships/hyperlink" Target="http://pbs.twimg.com/profile_images/942024045742174209/2YfdK6HV_normal.jpg" TargetMode="External"/><Relationship Id="rId2012" Type="http://schemas.openxmlformats.org/officeDocument/2006/relationships/hyperlink" Target="http://pbs.twimg.com/profile_images/937745365184507906/pnl7OYTE_normal.jpg" TargetMode="External"/><Relationship Id="rId2969" Type="http://schemas.openxmlformats.org/officeDocument/2006/relationships/hyperlink" Target="http://pbs.twimg.com/profile_images/851258996350570496/yw0qpVaR_normal.jpg" TargetMode="External"/><Relationship Id="rId1778" Type="http://schemas.openxmlformats.org/officeDocument/2006/relationships/hyperlink" Target="http://pbs.twimg.com/profile_images/536981119611047937/uvkXCfBx_normal.png" TargetMode="External"/><Relationship Id="rId1985" Type="http://schemas.openxmlformats.org/officeDocument/2006/relationships/hyperlink" Target="http://pbs.twimg.com/profile_images/917719348235644930/JEHPOQJh_normal.jpg" TargetMode="External"/><Relationship Id="rId2829" Type="http://schemas.openxmlformats.org/officeDocument/2006/relationships/hyperlink" Target="http://pbs.twimg.com/profile_images/882601656956985344/xpY-pPYh_normal.jpg" TargetMode="External"/><Relationship Id="rId1638" Type="http://schemas.openxmlformats.org/officeDocument/2006/relationships/hyperlink" Target="http://pbs.twimg.com/profile_images/767143267498688516/uQmhVjlr_normal.jpg" TargetMode="External"/><Relationship Id="rId1845" Type="http://schemas.openxmlformats.org/officeDocument/2006/relationships/hyperlink" Target="http://twitter.com/tarobalondrina/statuses/939103901629984768" TargetMode="External"/><Relationship Id="rId3060" Type="http://schemas.openxmlformats.org/officeDocument/2006/relationships/hyperlink" Target="http://twitter.com/EdithGonzalezMx/statuses/937239288542089216" TargetMode="External"/><Relationship Id="rId1705" Type="http://schemas.openxmlformats.org/officeDocument/2006/relationships/hyperlink" Target="http://twitter.com/gitbh/statuses/939288015180091393" TargetMode="External"/><Relationship Id="rId1912" Type="http://schemas.openxmlformats.org/officeDocument/2006/relationships/hyperlink" Target="http://pbs.twimg.com/profile_images/805897192527511557/vEVOsOhS_normal.jpg" TargetMode="External"/><Relationship Id="rId798" Type="http://schemas.openxmlformats.org/officeDocument/2006/relationships/hyperlink" Target="http://twitter.com/SarahKhuyana/statuses/941159336738541568" TargetMode="External"/><Relationship Id="rId2479" Type="http://schemas.openxmlformats.org/officeDocument/2006/relationships/hyperlink" Target="http://pbs.twimg.com/profile_images/934972397199003648/B6Tfoq-c_normal.jpg" TargetMode="External"/><Relationship Id="rId2686" Type="http://schemas.openxmlformats.org/officeDocument/2006/relationships/hyperlink" Target="http://twitter.com/TodoJohnny/statuses/937794734713655296" TargetMode="External"/><Relationship Id="rId2893" Type="http://schemas.openxmlformats.org/officeDocument/2006/relationships/hyperlink" Target="http://pbs.twimg.com/profile_images/937751440063418369/y8B57CAo_normal.jpg" TargetMode="External"/><Relationship Id="rId658" Type="http://schemas.openxmlformats.org/officeDocument/2006/relationships/hyperlink" Target="http://twitter.com/alberickgarcia/statuses/941437570101202946" TargetMode="External"/><Relationship Id="rId865" Type="http://schemas.openxmlformats.org/officeDocument/2006/relationships/hyperlink" Target="http://pbs.twimg.com/profile_images/941100657146322944/FadHRu-R_normal.jpg" TargetMode="External"/><Relationship Id="rId1288" Type="http://schemas.openxmlformats.org/officeDocument/2006/relationships/hyperlink" Target="http://twitter.com/barrenecheapatt/statuses/940028153350602752" TargetMode="External"/><Relationship Id="rId1495" Type="http://schemas.openxmlformats.org/officeDocument/2006/relationships/hyperlink" Target="http://twitter.com/clairock/statuses/939622667526791168" TargetMode="External"/><Relationship Id="rId2339" Type="http://schemas.openxmlformats.org/officeDocument/2006/relationships/hyperlink" Target="http://pbs.twimg.com/profile_images/915353637689405440/c7XyJvTp_normal.jpg" TargetMode="External"/><Relationship Id="rId2546" Type="http://schemas.openxmlformats.org/officeDocument/2006/relationships/hyperlink" Target="http://twitter.com/Yghacci/statuses/938119415907979265" TargetMode="External"/><Relationship Id="rId2753" Type="http://schemas.openxmlformats.org/officeDocument/2006/relationships/hyperlink" Target="http://pbs.twimg.com/profile_images/538474491400425472/vhGeF9qI_normal.jpeg" TargetMode="External"/><Relationship Id="rId2960" Type="http://schemas.openxmlformats.org/officeDocument/2006/relationships/hyperlink" Target="http://twitter.com/RobertoHSalinas/statuses/937381090624507904" TargetMode="External"/><Relationship Id="rId518" Type="http://schemas.openxmlformats.org/officeDocument/2006/relationships/hyperlink" Target="http://twitter.com/balkraix/statuses/941707092259373058" TargetMode="External"/><Relationship Id="rId725" Type="http://schemas.openxmlformats.org/officeDocument/2006/relationships/hyperlink" Target="http://pbs.twimg.com/profile_images/531489903473733632/Gcc0igA__normal.png" TargetMode="External"/><Relationship Id="rId932" Type="http://schemas.openxmlformats.org/officeDocument/2006/relationships/hyperlink" Target="http://twitter.com/DiarioCoahuila/statuses/940811717705191424" TargetMode="External"/><Relationship Id="rId1148" Type="http://schemas.openxmlformats.org/officeDocument/2006/relationships/hyperlink" Target="http://twitter.com/PrimeL0rd/statuses/940385362626666496" TargetMode="External"/><Relationship Id="rId1355" Type="http://schemas.openxmlformats.org/officeDocument/2006/relationships/hyperlink" Target="http://pbs.twimg.com/profile_images/919651117792923648/fW6HYtmu_normal.jpg" TargetMode="External"/><Relationship Id="rId1562" Type="http://schemas.openxmlformats.org/officeDocument/2006/relationships/hyperlink" Target="http://pbs.twimg.com/profile_images/938177502819831811/O8-xEQyc_normal.jpg" TargetMode="External"/><Relationship Id="rId2406" Type="http://schemas.openxmlformats.org/officeDocument/2006/relationships/hyperlink" Target="http://twitter.com/XikoJr59/statuses/938227327837798406" TargetMode="External"/><Relationship Id="rId2613" Type="http://schemas.openxmlformats.org/officeDocument/2006/relationships/hyperlink" Target="http://pbs.twimg.com/profile_images/726353478252122112/xU7DcSuD_normal.jpg" TargetMode="External"/><Relationship Id="rId1008" Type="http://schemas.openxmlformats.org/officeDocument/2006/relationships/hyperlink" Target="http://twitter.com/Barbara56657269/statuses/940646789459431424" TargetMode="External"/><Relationship Id="rId1215" Type="http://schemas.openxmlformats.org/officeDocument/2006/relationships/hyperlink" Target="http://pbs.twimg.com/profile_images/919651117792923648/fW6HYtmu_normal.jpg" TargetMode="External"/><Relationship Id="rId1422" Type="http://schemas.openxmlformats.org/officeDocument/2006/relationships/hyperlink" Target="http://twitter.com/angelo_log666/statuses/939784597721829381" TargetMode="External"/><Relationship Id="rId2820" Type="http://schemas.openxmlformats.org/officeDocument/2006/relationships/hyperlink" Target="http://twitter.com/AndersonBenelli/statuses/937567971639259136" TargetMode="External"/><Relationship Id="rId61" Type="http://schemas.openxmlformats.org/officeDocument/2006/relationships/hyperlink" Target="http://pbs.twimg.com/profile_images/869119452394266626/fd71rHUO_normal.jpg" TargetMode="External"/><Relationship Id="rId2196" Type="http://schemas.openxmlformats.org/officeDocument/2006/relationships/hyperlink" Target="http://twitter.com/fabmulot/statuses/938588093858361344" TargetMode="External"/><Relationship Id="rId168" Type="http://schemas.openxmlformats.org/officeDocument/2006/relationships/hyperlink" Target="http://twitter.com/joseperdi33/statuses/942740086344609793" TargetMode="External"/><Relationship Id="rId3247" Type="http://schemas.openxmlformats.org/officeDocument/2006/relationships/hyperlink" Target="http://pbs.twimg.com/profile_images/568066652256755712/B1Ou6YUE_normal.jpeg" TargetMode="External"/><Relationship Id="rId375" Type="http://schemas.openxmlformats.org/officeDocument/2006/relationships/hyperlink" Target="http://pbs.twimg.com/profile_images/929073812955688962/JqxYE6o6_normal.jpg" TargetMode="External"/><Relationship Id="rId582" Type="http://schemas.openxmlformats.org/officeDocument/2006/relationships/hyperlink" Target="http://twitter.com/makebasmom/statuses/941659829151653889" TargetMode="External"/><Relationship Id="rId2056" Type="http://schemas.openxmlformats.org/officeDocument/2006/relationships/hyperlink" Target="http://pbs.twimg.com/profile_images/914860152335077378/jOiCPKQ1_normal.jpg" TargetMode="External"/><Relationship Id="rId2263" Type="http://schemas.openxmlformats.org/officeDocument/2006/relationships/hyperlink" Target="http://pbs.twimg.com/profile_images/918338679247998976/3y17RfOD_normal.jpg" TargetMode="External"/><Relationship Id="rId2470" Type="http://schemas.openxmlformats.org/officeDocument/2006/relationships/hyperlink" Target="http://twitter.com/HebertReys/statuses/938164886017839104" TargetMode="External"/><Relationship Id="rId3107" Type="http://schemas.openxmlformats.org/officeDocument/2006/relationships/hyperlink" Target="http://twitter.com/MdM_Navarra/statuses/937051441595809798" TargetMode="External"/><Relationship Id="rId235" Type="http://schemas.openxmlformats.org/officeDocument/2006/relationships/hyperlink" Target="http://pbs.twimg.com/profile_images/572815283417407488/dpENC2FJ_normal.jpeg" TargetMode="External"/><Relationship Id="rId442" Type="http://schemas.openxmlformats.org/officeDocument/2006/relationships/hyperlink" Target="http://twitter.com/kingcrimsohn/statuses/941730318175932416" TargetMode="External"/><Relationship Id="rId1072" Type="http://schemas.openxmlformats.org/officeDocument/2006/relationships/hyperlink" Target="http://twitter.com/paillawen/statuses/940538103504277504" TargetMode="External"/><Relationship Id="rId2123" Type="http://schemas.openxmlformats.org/officeDocument/2006/relationships/hyperlink" Target="http://pbs.twimg.com/profile_images/927154518571257856/u2o70PvQ_normal.jpg" TargetMode="External"/><Relationship Id="rId2330" Type="http://schemas.openxmlformats.org/officeDocument/2006/relationships/hyperlink" Target="http://twitter.com/barbarabbok/statuses/938397809996455936" TargetMode="External"/><Relationship Id="rId302" Type="http://schemas.openxmlformats.org/officeDocument/2006/relationships/hyperlink" Target="http://twitter.com/luisjuantp/statuses/942063735778267137" TargetMode="External"/><Relationship Id="rId1889" Type="http://schemas.openxmlformats.org/officeDocument/2006/relationships/hyperlink" Target="http://twitter.com/electra10600/statuses/939067029256065024" TargetMode="External"/><Relationship Id="rId1749" Type="http://schemas.openxmlformats.org/officeDocument/2006/relationships/hyperlink" Target="http://twitter.com/YvonneHerrero/statuses/939259776164352000" TargetMode="External"/><Relationship Id="rId1956" Type="http://schemas.openxmlformats.org/officeDocument/2006/relationships/hyperlink" Target="http://pbs.twimg.com/profile_images/906899683716542465/e5RIuw_v_normal.jpg" TargetMode="External"/><Relationship Id="rId3171" Type="http://schemas.openxmlformats.org/officeDocument/2006/relationships/hyperlink" Target="http://pbs.twimg.com/profile_images/828707535083429888/qF8Ct6DZ_normal.jpg" TargetMode="External"/><Relationship Id="rId1609" Type="http://schemas.openxmlformats.org/officeDocument/2006/relationships/hyperlink" Target="http://twitter.com/Frmarchetaria/statuses/939469334824529920" TargetMode="External"/><Relationship Id="rId1816" Type="http://schemas.openxmlformats.org/officeDocument/2006/relationships/hyperlink" Target="http://abs.twimg.com/sticky/default_profile_images/default_profile_normal.png" TargetMode="External"/><Relationship Id="rId3031" Type="http://schemas.openxmlformats.org/officeDocument/2006/relationships/hyperlink" Target="http://pbs.twimg.com/profile_images/808328697749053440/kKJHMfc9_normal.jpg" TargetMode="External"/><Relationship Id="rId2797" Type="http://schemas.openxmlformats.org/officeDocument/2006/relationships/hyperlink" Target="http://pbs.twimg.com/profile_images/658681390259662848/GRVH9NL0_normal.jpg" TargetMode="External"/><Relationship Id="rId769" Type="http://schemas.openxmlformats.org/officeDocument/2006/relationships/hyperlink" Target="http://pbs.twimg.com/profile_images/859086300053417984/WTq1FeD-_normal.jpg" TargetMode="External"/><Relationship Id="rId976" Type="http://schemas.openxmlformats.org/officeDocument/2006/relationships/hyperlink" Target="http://twitter.com/ErnestoBartlett/statuses/940712743170199552" TargetMode="External"/><Relationship Id="rId1399" Type="http://schemas.openxmlformats.org/officeDocument/2006/relationships/hyperlink" Target="http://pbs.twimg.com/profile_images/821426654727774208/4DXYaZkS_normal.jpg" TargetMode="External"/><Relationship Id="rId2657" Type="http://schemas.openxmlformats.org/officeDocument/2006/relationships/hyperlink" Target="http://pbs.twimg.com/profile_images/939943714062864384/RYww6YDl_normal.jpg" TargetMode="External"/><Relationship Id="rId629" Type="http://schemas.openxmlformats.org/officeDocument/2006/relationships/hyperlink" Target="http://pbs.twimg.com/profile_images/916852929440698368/2SW1h1sq_normal.jpg" TargetMode="External"/><Relationship Id="rId1259" Type="http://schemas.openxmlformats.org/officeDocument/2006/relationships/hyperlink" Target="http://pbs.twimg.com/profile_images/3022979745/54b0bfb1fe0200de7dd3a6b2d7cb8964_normal.jpeg" TargetMode="External"/><Relationship Id="rId1466" Type="http://schemas.openxmlformats.org/officeDocument/2006/relationships/hyperlink" Target="http://pbs.twimg.com/profile_images/928291442019233792/05wFeZZx_normal.jpg" TargetMode="External"/><Relationship Id="rId2864" Type="http://schemas.openxmlformats.org/officeDocument/2006/relationships/hyperlink" Target="http://twitter.com/refugio_marin/statuses/937465185203257345" TargetMode="External"/><Relationship Id="rId836" Type="http://schemas.openxmlformats.org/officeDocument/2006/relationships/hyperlink" Target="http://twitter.com/gutanini_at/statuses/941012156404981762" TargetMode="External"/><Relationship Id="rId1119" Type="http://schemas.openxmlformats.org/officeDocument/2006/relationships/hyperlink" Target="http://pbs.twimg.com/profile_images/612771143/jorgemarcio_foto_normal.jpg" TargetMode="External"/><Relationship Id="rId1673" Type="http://schemas.openxmlformats.org/officeDocument/2006/relationships/hyperlink" Target="http://twitter.com/guidomelo1/statuses/939345068804128768" TargetMode="External"/><Relationship Id="rId1880" Type="http://schemas.openxmlformats.org/officeDocument/2006/relationships/hyperlink" Target="http://pbs.twimg.com/profile_images/422533271831187456/KSWcBovk_normal.jpeg" TargetMode="External"/><Relationship Id="rId2517" Type="http://schemas.openxmlformats.org/officeDocument/2006/relationships/hyperlink" Target="http://pbs.twimg.com/profile_images/938770039393492992/O5ftQCPv_normal.jpg" TargetMode="External"/><Relationship Id="rId2724" Type="http://schemas.openxmlformats.org/officeDocument/2006/relationships/hyperlink" Target="http://twitter.com/brunoamaro/statuses/937731535469498368" TargetMode="External"/><Relationship Id="rId2931" Type="http://schemas.openxmlformats.org/officeDocument/2006/relationships/hyperlink" Target="http://pbs.twimg.com/profile_images/886357585095479298/SSDEDrB7_normal.jpg" TargetMode="External"/><Relationship Id="rId903" Type="http://schemas.openxmlformats.org/officeDocument/2006/relationships/hyperlink" Target="http://pbs.twimg.com/profile_images/606185777576439808/S2VAkBrA_normal.jpg" TargetMode="External"/><Relationship Id="rId1326" Type="http://schemas.openxmlformats.org/officeDocument/2006/relationships/hyperlink" Target="http://twitter.com/Patricenicolas/statuses/939961753932390400" TargetMode="External"/><Relationship Id="rId1533" Type="http://schemas.openxmlformats.org/officeDocument/2006/relationships/hyperlink" Target="http://twitter.com/a_adriano_bueno/statuses/939557670129979393" TargetMode="External"/><Relationship Id="rId1740" Type="http://schemas.openxmlformats.org/officeDocument/2006/relationships/hyperlink" Target="http://pbs.twimg.com/profile_images/936656655806164992/lXcjZmzC_normal.jpg" TargetMode="External"/><Relationship Id="rId32" Type="http://schemas.openxmlformats.org/officeDocument/2006/relationships/hyperlink" Target="http://twitter.com/mfmedinahome/statuses/943169275166183424" TargetMode="External"/><Relationship Id="rId1600" Type="http://schemas.openxmlformats.org/officeDocument/2006/relationships/hyperlink" Target="http://pbs.twimg.com/profile_images/1732397874/393308_149235751845575_100002774536598_141700_147023048_n_normal.jpg" TargetMode="External"/><Relationship Id="rId279" Type="http://schemas.openxmlformats.org/officeDocument/2006/relationships/hyperlink" Target="http://pbs.twimg.com/profile_images/805901249166147585/4Bjgg48m_normal.jpg" TargetMode="External"/><Relationship Id="rId486" Type="http://schemas.openxmlformats.org/officeDocument/2006/relationships/hyperlink" Target="http://twitter.com/xXMonoeXx/statuses/941714018288459777" TargetMode="External"/><Relationship Id="rId693" Type="http://schemas.openxmlformats.org/officeDocument/2006/relationships/hyperlink" Target="http://pbs.twimg.com/profile_images/858772135472488450/nYzlr_hU_normal.jpg" TargetMode="External"/><Relationship Id="rId2167" Type="http://schemas.openxmlformats.org/officeDocument/2006/relationships/hyperlink" Target="http://pbs.twimg.com/profile_images/623599846604296193/ODSPndR__normal.jpg" TargetMode="External"/><Relationship Id="rId2374" Type="http://schemas.openxmlformats.org/officeDocument/2006/relationships/hyperlink" Target="http://twitter.com/DueniodelBotas/statuses/938285523776495616" TargetMode="External"/><Relationship Id="rId2581" Type="http://schemas.openxmlformats.org/officeDocument/2006/relationships/hyperlink" Target="http://pbs.twimg.com/profile_images/930759888791326722/M4mTmsBc_normal.jpg" TargetMode="External"/><Relationship Id="rId3218" Type="http://schemas.openxmlformats.org/officeDocument/2006/relationships/hyperlink" Target="http://twitter.com/wilferbasa/statuses/936923716059058176" TargetMode="External"/><Relationship Id="rId139" Type="http://schemas.openxmlformats.org/officeDocument/2006/relationships/hyperlink" Target="http://pbs.twimg.com/profile_images/750697090104365056/Tg4JR7AN_normal.jpg" TargetMode="External"/><Relationship Id="rId346" Type="http://schemas.openxmlformats.org/officeDocument/2006/relationships/hyperlink" Target="http://twitter.com/_Lavoisier/statuses/941973557122420738" TargetMode="External"/><Relationship Id="rId553" Type="http://schemas.openxmlformats.org/officeDocument/2006/relationships/hyperlink" Target="http://pbs.twimg.com/profile_images/918140898835423232/PUwghI0S_normal.jpg" TargetMode="External"/><Relationship Id="rId760" Type="http://schemas.openxmlformats.org/officeDocument/2006/relationships/hyperlink" Target="http://twitter.com/LiviaArrelias/statuses/941292144303706113" TargetMode="External"/><Relationship Id="rId1183" Type="http://schemas.openxmlformats.org/officeDocument/2006/relationships/hyperlink" Target="http://pbs.twimg.com/profile_images/869598695557353474/V3zi3Etf_normal.jpg" TargetMode="External"/><Relationship Id="rId1390" Type="http://schemas.openxmlformats.org/officeDocument/2006/relationships/hyperlink" Target="http://twitter.com/GOUILLOU3/statuses/939854192608505857" TargetMode="External"/><Relationship Id="rId2027" Type="http://schemas.openxmlformats.org/officeDocument/2006/relationships/hyperlink" Target="http://twitter.com/LuisBenet3/statuses/938810996541575168" TargetMode="External"/><Relationship Id="rId2234" Type="http://schemas.openxmlformats.org/officeDocument/2006/relationships/hyperlink" Target="http://twitter.com/BlogLCU/statuses/938519694000250881" TargetMode="External"/><Relationship Id="rId2441" Type="http://schemas.openxmlformats.org/officeDocument/2006/relationships/hyperlink" Target="http://pbs.twimg.com/profile_images/919378274870091776/ero_rSlN_normal.jpg" TargetMode="External"/><Relationship Id="rId206" Type="http://schemas.openxmlformats.org/officeDocument/2006/relationships/hyperlink" Target="http://twitter.com/JULIANASOBRAL35/statuses/942540161224765440" TargetMode="External"/><Relationship Id="rId413" Type="http://schemas.openxmlformats.org/officeDocument/2006/relationships/hyperlink" Target="http://pbs.twimg.com/profile_images/941468456574242816/4hGPmFtm_normal.jpg" TargetMode="External"/><Relationship Id="rId1043" Type="http://schemas.openxmlformats.org/officeDocument/2006/relationships/hyperlink" Target="http://pbs.twimg.com/profile_images/939592900324798464/vYmh2Ief_normal.jpg" TargetMode="External"/><Relationship Id="rId620" Type="http://schemas.openxmlformats.org/officeDocument/2006/relationships/hyperlink" Target="http://twitter.com/Shahia/statuses/941521580659826689" TargetMode="External"/><Relationship Id="rId1250" Type="http://schemas.openxmlformats.org/officeDocument/2006/relationships/hyperlink" Target="http://twitter.com/levante_emv/statuses/940192882794926080" TargetMode="External"/><Relationship Id="rId2301" Type="http://schemas.openxmlformats.org/officeDocument/2006/relationships/hyperlink" Target="http://pbs.twimg.com/profile_images/760260289308811264/zWwJaiPS_normal.jpg" TargetMode="External"/><Relationship Id="rId1110" Type="http://schemas.openxmlformats.org/officeDocument/2006/relationships/hyperlink" Target="http://twitter.com/PABK1/statuses/940447560954732545" TargetMode="External"/><Relationship Id="rId1927" Type="http://schemas.openxmlformats.org/officeDocument/2006/relationships/hyperlink" Target="http://twitter.com/vbrigida7/statuses/938972904464764930" TargetMode="External"/><Relationship Id="rId3075" Type="http://schemas.openxmlformats.org/officeDocument/2006/relationships/hyperlink" Target="http://pbs.twimg.com/profile_images/805897192527511557/vEVOsOhS_normal.jpg" TargetMode="External"/><Relationship Id="rId3282" Type="http://schemas.openxmlformats.org/officeDocument/2006/relationships/hyperlink" Target="http://twitter.com/alonsobarros/statuses/936799819997179905" TargetMode="External"/><Relationship Id="rId2091" Type="http://schemas.openxmlformats.org/officeDocument/2006/relationships/hyperlink" Target="http://twitter.com/geledes/statuses/938771053605806080" TargetMode="External"/><Relationship Id="rId3142" Type="http://schemas.openxmlformats.org/officeDocument/2006/relationships/hyperlink" Target="http://twitter.com/CarLions/statuses/936995931786039296" TargetMode="External"/><Relationship Id="rId270" Type="http://schemas.openxmlformats.org/officeDocument/2006/relationships/hyperlink" Target="http://twitter.com/Gacetinmadrid/statuses/942368054704558080" TargetMode="External"/><Relationship Id="rId3002" Type="http://schemas.openxmlformats.org/officeDocument/2006/relationships/hyperlink" Target="http://twitter.com/lilimaritaca/statuses/937321091533623301" TargetMode="External"/><Relationship Id="rId130" Type="http://schemas.openxmlformats.org/officeDocument/2006/relationships/hyperlink" Target="http://twitter.com/Agnosis9/statuses/942829845825904641" TargetMode="External"/><Relationship Id="rId2768" Type="http://schemas.openxmlformats.org/officeDocument/2006/relationships/hyperlink" Target="http://twitter.com/yosoyati/statuses/937680119447072771" TargetMode="External"/><Relationship Id="rId2975" Type="http://schemas.openxmlformats.org/officeDocument/2006/relationships/hyperlink" Target="http://pbs.twimg.com/profile_images/892694248667193344/8iG4PSXA_normal.jpg" TargetMode="External"/><Relationship Id="rId947" Type="http://schemas.openxmlformats.org/officeDocument/2006/relationships/hyperlink" Target="http://pbs.twimg.com/profile_images/3170015368/f49027cb7e603ebfe7dc0666a963aa8a_normal.jpeg" TargetMode="External"/><Relationship Id="rId1577" Type="http://schemas.openxmlformats.org/officeDocument/2006/relationships/hyperlink" Target="http://twitter.com/juliocesaramor/statuses/939493831925489664" TargetMode="External"/><Relationship Id="rId1784" Type="http://schemas.openxmlformats.org/officeDocument/2006/relationships/hyperlink" Target="http://pbs.twimg.com/profile_images/763519157891727360/tdj1snkV_normal.jpg" TargetMode="External"/><Relationship Id="rId1991" Type="http://schemas.openxmlformats.org/officeDocument/2006/relationships/hyperlink" Target="http://pbs.twimg.com/profile_images/711876094908088320/uqyy1-4d_normal.jpg" TargetMode="External"/><Relationship Id="rId2628" Type="http://schemas.openxmlformats.org/officeDocument/2006/relationships/hyperlink" Target="http://twitter.com/revista_pueblos/statuses/938015018104311809" TargetMode="External"/><Relationship Id="rId2835" Type="http://schemas.openxmlformats.org/officeDocument/2006/relationships/hyperlink" Target="http://pbs.twimg.com/profile_images/836812711505891328/kFCvM0J3_normal.jpg" TargetMode="External"/><Relationship Id="rId76" Type="http://schemas.openxmlformats.org/officeDocument/2006/relationships/hyperlink" Target="http://twitter.com/JulioAbascal56/statuses/943021270228197376" TargetMode="External"/><Relationship Id="rId807" Type="http://schemas.openxmlformats.org/officeDocument/2006/relationships/hyperlink" Target="http://pbs.twimg.com/profile_images/940003123803848706/HETh_wp8_normal.jpg" TargetMode="External"/><Relationship Id="rId1437" Type="http://schemas.openxmlformats.org/officeDocument/2006/relationships/hyperlink" Target="http://twitter.com/PatasDeRa/statuses/939720896272617472" TargetMode="External"/><Relationship Id="rId1644" Type="http://schemas.openxmlformats.org/officeDocument/2006/relationships/hyperlink" Target="http://pbs.twimg.com/profile_images/671375525894557696/tA7-90TI_normal.png" TargetMode="External"/><Relationship Id="rId1851" Type="http://schemas.openxmlformats.org/officeDocument/2006/relationships/hyperlink" Target="http://twitter.com/xandyakko/statuses/939089114049269760" TargetMode="External"/><Relationship Id="rId2902" Type="http://schemas.openxmlformats.org/officeDocument/2006/relationships/hyperlink" Target="http://twitter.com/jonathan71b/statuses/937443930060328960" TargetMode="External"/><Relationship Id="rId1504" Type="http://schemas.openxmlformats.org/officeDocument/2006/relationships/hyperlink" Target="http://pbs.twimg.com/profile_images/939709270198751232/U0UtNzTn_normal.jpg" TargetMode="External"/><Relationship Id="rId1711" Type="http://schemas.openxmlformats.org/officeDocument/2006/relationships/hyperlink" Target="http://twitter.com/ronneynogueira/statuses/939283167541907461" TargetMode="External"/><Relationship Id="rId597" Type="http://schemas.openxmlformats.org/officeDocument/2006/relationships/hyperlink" Target="http://pbs.twimg.com/profile_images/1824930803/02_normal.jpg" TargetMode="External"/><Relationship Id="rId2278" Type="http://schemas.openxmlformats.org/officeDocument/2006/relationships/hyperlink" Target="http://twitter.com/JaMi_Loza/statuses/938451781822148611" TargetMode="External"/><Relationship Id="rId2485" Type="http://schemas.openxmlformats.org/officeDocument/2006/relationships/hyperlink" Target="http://pbs.twimg.com/profile_images/1739664725/avatar_alien_5_okok_gif_scrapeenet_normal.gif" TargetMode="External"/><Relationship Id="rId457" Type="http://schemas.openxmlformats.org/officeDocument/2006/relationships/hyperlink" Target="http://pbs.twimg.com/profile_images/814654946750697472/e8sIUe8W_normal.jpg" TargetMode="External"/><Relationship Id="rId1087" Type="http://schemas.openxmlformats.org/officeDocument/2006/relationships/hyperlink" Target="http://pbs.twimg.com/profile_images/680158208/asambleademajaras_logo_y_texto_normal.jpg" TargetMode="External"/><Relationship Id="rId1294" Type="http://schemas.openxmlformats.org/officeDocument/2006/relationships/hyperlink" Target="http://twitter.com/xandaodalapa/statuses/940010889385791490" TargetMode="External"/><Relationship Id="rId2138" Type="http://schemas.openxmlformats.org/officeDocument/2006/relationships/hyperlink" Target="http://twitter.com/RickiTarr3/statuses/938750331869171712" TargetMode="External"/><Relationship Id="rId2692" Type="http://schemas.openxmlformats.org/officeDocument/2006/relationships/hyperlink" Target="http://twitter.com/IslamofobiaPCCI/statuses/937792091429752832" TargetMode="External"/><Relationship Id="rId664" Type="http://schemas.openxmlformats.org/officeDocument/2006/relationships/hyperlink" Target="http://twitter.com/PassosAnna_/statuses/941408278801772545" TargetMode="External"/><Relationship Id="rId871" Type="http://schemas.openxmlformats.org/officeDocument/2006/relationships/hyperlink" Target="http://pbs.twimg.com/profile_images/839958134034726913/AsLH0ZaK_normal.jpg" TargetMode="External"/><Relationship Id="rId2345" Type="http://schemas.openxmlformats.org/officeDocument/2006/relationships/hyperlink" Target="http://pbs.twimg.com/profile_images/936326552484220929/qbJ2ZU8C_normal.jpg" TargetMode="External"/><Relationship Id="rId2552" Type="http://schemas.openxmlformats.org/officeDocument/2006/relationships/hyperlink" Target="http://twitter.com/consea/statuses/938100019986665472" TargetMode="External"/><Relationship Id="rId317" Type="http://schemas.openxmlformats.org/officeDocument/2006/relationships/hyperlink" Target="http://pbs.twimg.com/profile_images/910253134592729088/hQQ88SPv_normal.jpg" TargetMode="External"/><Relationship Id="rId524" Type="http://schemas.openxmlformats.org/officeDocument/2006/relationships/hyperlink" Target="http://twitter.com/J_BenitezM/statuses/941706459980664832" TargetMode="External"/><Relationship Id="rId731" Type="http://schemas.openxmlformats.org/officeDocument/2006/relationships/hyperlink" Target="http://pbs.twimg.com/profile_images/792505859939139584/tgMNBMsh_normal.jpg" TargetMode="External"/><Relationship Id="rId1154" Type="http://schemas.openxmlformats.org/officeDocument/2006/relationships/hyperlink" Target="http://twitter.com/maarizpe/statuses/940358638148841472" TargetMode="External"/><Relationship Id="rId1361" Type="http://schemas.openxmlformats.org/officeDocument/2006/relationships/hyperlink" Target="http://pbs.twimg.com/profile_images/864990596863328256/rM9xQ49S_normal.jpg" TargetMode="External"/><Relationship Id="rId2205" Type="http://schemas.openxmlformats.org/officeDocument/2006/relationships/hyperlink" Target="http://pbs.twimg.com/profile_images/914147579394449408/xv59F3Vw_normal.jpg" TargetMode="External"/><Relationship Id="rId2412" Type="http://schemas.openxmlformats.org/officeDocument/2006/relationships/hyperlink" Target="http://twitter.com/willbhmg/statuses/938219175306293248" TargetMode="External"/><Relationship Id="rId1014" Type="http://schemas.openxmlformats.org/officeDocument/2006/relationships/hyperlink" Target="http://twitter.com/andrezenito/statuses/940624660437315590" TargetMode="External"/><Relationship Id="rId1221" Type="http://schemas.openxmlformats.org/officeDocument/2006/relationships/hyperlink" Target="http://pbs.twimg.com/profile_images/431865018896760833/Ee4PqQX0_normal.png" TargetMode="External"/><Relationship Id="rId3186" Type="http://schemas.openxmlformats.org/officeDocument/2006/relationships/hyperlink" Target="http://twitter.com/Bety31346762/statuses/936958623988592640" TargetMode="External"/><Relationship Id="rId3046" Type="http://schemas.openxmlformats.org/officeDocument/2006/relationships/hyperlink" Target="http://twitter.com/BlogLCU/statuses/937258888969285632" TargetMode="External"/><Relationship Id="rId3253" Type="http://schemas.openxmlformats.org/officeDocument/2006/relationships/hyperlink" Target="http://pbs.twimg.com/profile_images/648012290415988736/97m9plQ0_normal.jpg" TargetMode="External"/><Relationship Id="rId174" Type="http://schemas.openxmlformats.org/officeDocument/2006/relationships/hyperlink" Target="http://twitter.com/RadioNacionalFM/statuses/942738823183785984" TargetMode="External"/><Relationship Id="rId381" Type="http://schemas.openxmlformats.org/officeDocument/2006/relationships/hyperlink" Target="http://pbs.twimg.com/profile_images/940981522944970753/pM3_2mLs_normal.jpg" TargetMode="External"/><Relationship Id="rId2062" Type="http://schemas.openxmlformats.org/officeDocument/2006/relationships/hyperlink" Target="http://pbs.twimg.com/profile_images/771077567231107072/cRHttPKp_normal.jpg" TargetMode="External"/><Relationship Id="rId3113" Type="http://schemas.openxmlformats.org/officeDocument/2006/relationships/hyperlink" Target="http://twitter.com/alepdlr/statuses/937038383343423488" TargetMode="External"/><Relationship Id="rId241" Type="http://schemas.openxmlformats.org/officeDocument/2006/relationships/hyperlink" Target="http://pbs.twimg.com/profile_images/931531118687420416/R7SdVRdc_normal.jpg" TargetMode="External"/><Relationship Id="rId2879" Type="http://schemas.openxmlformats.org/officeDocument/2006/relationships/hyperlink" Target="http://pbs.twimg.com/profile_images/767699737566932992/8TX_dPP7_normal.jpg" TargetMode="External"/><Relationship Id="rId101" Type="http://schemas.openxmlformats.org/officeDocument/2006/relationships/hyperlink" Target="http://pbs.twimg.com/profile_images/829844146533773312/Qnr5Tz7B_normal.jpg" TargetMode="External"/><Relationship Id="rId1688" Type="http://schemas.openxmlformats.org/officeDocument/2006/relationships/hyperlink" Target="http://pbs.twimg.com/profile_images/2768873877/7b691c6a40802e6eaf7412fae6f4e368_normal.jpeg" TargetMode="External"/><Relationship Id="rId1895" Type="http://schemas.openxmlformats.org/officeDocument/2006/relationships/hyperlink" Target="http://twitter.com/Geoestrategia1/statuses/939057655427018752" TargetMode="External"/><Relationship Id="rId2739" Type="http://schemas.openxmlformats.org/officeDocument/2006/relationships/hyperlink" Target="http://pbs.twimg.com/profile_images/845710974338371585/IdTgX2hd_normal.jpg" TargetMode="External"/><Relationship Id="rId2946" Type="http://schemas.openxmlformats.org/officeDocument/2006/relationships/hyperlink" Target="http://twitter.com/XabierGaraloces/statuses/937401827561271298" TargetMode="External"/><Relationship Id="rId918" Type="http://schemas.openxmlformats.org/officeDocument/2006/relationships/hyperlink" Target="http://twitter.com/385salvador/statuses/940888290785415168" TargetMode="External"/><Relationship Id="rId1548" Type="http://schemas.openxmlformats.org/officeDocument/2006/relationships/hyperlink" Target="http://pbs.twimg.com/profile_images/711366216682762240/O6sfvhay_normal.jpg" TargetMode="External"/><Relationship Id="rId1755" Type="http://schemas.openxmlformats.org/officeDocument/2006/relationships/hyperlink" Target="http://twitter.com/gemma_baronet/statuses/939243874249265152" TargetMode="External"/><Relationship Id="rId1408" Type="http://schemas.openxmlformats.org/officeDocument/2006/relationships/hyperlink" Target="http://twitter.com/mlaucelli/statuses/939824932590104576" TargetMode="External"/><Relationship Id="rId1962" Type="http://schemas.openxmlformats.org/officeDocument/2006/relationships/hyperlink" Target="http://pbs.twimg.com/profile_images/938574459996274689/x-1-ExoL_normal.jpg" TargetMode="External"/><Relationship Id="rId2806" Type="http://schemas.openxmlformats.org/officeDocument/2006/relationships/hyperlink" Target="http://twitter.com/henriquexcarlos/statuses/937657110854238210" TargetMode="External"/><Relationship Id="rId47" Type="http://schemas.openxmlformats.org/officeDocument/2006/relationships/hyperlink" Target="http://pbs.twimg.com/profile_images/843794017062215681/rnSLhNfz_normal.jpg" TargetMode="External"/><Relationship Id="rId1615" Type="http://schemas.openxmlformats.org/officeDocument/2006/relationships/hyperlink" Target="http://twitter.com/paulomendeso/statuses/939465752989626368" TargetMode="External"/><Relationship Id="rId1822" Type="http://schemas.openxmlformats.org/officeDocument/2006/relationships/hyperlink" Target="http://pbs.twimg.com/profile_images/779629009516826624/FdprAIXI_normal.jpg" TargetMode="External"/><Relationship Id="rId2389" Type="http://schemas.openxmlformats.org/officeDocument/2006/relationships/hyperlink" Target="http://pbs.twimg.com/profile_images/912447817620189184/IpNwWN5f_normal.jpg" TargetMode="External"/><Relationship Id="rId2596" Type="http://schemas.openxmlformats.org/officeDocument/2006/relationships/hyperlink" Target="http://twitter.com/feduambiental/statuses/938051993783930880" TargetMode="External"/><Relationship Id="rId568" Type="http://schemas.openxmlformats.org/officeDocument/2006/relationships/hyperlink" Target="http://twitter.com/detorrescharles/statuses/941675081629143040" TargetMode="External"/><Relationship Id="rId775" Type="http://schemas.openxmlformats.org/officeDocument/2006/relationships/hyperlink" Target="http://pbs.twimg.com/profile_images/911604576553455616/J0LsKOvu_normal.jpg" TargetMode="External"/><Relationship Id="rId982" Type="http://schemas.openxmlformats.org/officeDocument/2006/relationships/hyperlink" Target="http://twitter.com/comodetudo/statuses/940705210158272512" TargetMode="External"/><Relationship Id="rId1198" Type="http://schemas.openxmlformats.org/officeDocument/2006/relationships/hyperlink" Target="http://twitter.com/geledes/statuses/940262324950175745" TargetMode="External"/><Relationship Id="rId2249" Type="http://schemas.openxmlformats.org/officeDocument/2006/relationships/hyperlink" Target="http://pbs.twimg.com/profile_images/930759888791326722/M4mTmsBc_normal.jpg" TargetMode="External"/><Relationship Id="rId2456" Type="http://schemas.openxmlformats.org/officeDocument/2006/relationships/hyperlink" Target="http://twitter.com/garoto_roberto/statuses/938178729435652096" TargetMode="External"/><Relationship Id="rId2663" Type="http://schemas.openxmlformats.org/officeDocument/2006/relationships/hyperlink" Target="http://pbs.twimg.com/profile_images/927131175960932352/3v3gONBg_normal.jpg" TargetMode="External"/><Relationship Id="rId2870" Type="http://schemas.openxmlformats.org/officeDocument/2006/relationships/hyperlink" Target="http://twitter.com/TatybGodoi/statuses/937462993461313536" TargetMode="External"/><Relationship Id="rId428" Type="http://schemas.openxmlformats.org/officeDocument/2006/relationships/hyperlink" Target="http://twitter.com/olharesdoavesso/statuses/941742858427564032" TargetMode="External"/><Relationship Id="rId635" Type="http://schemas.openxmlformats.org/officeDocument/2006/relationships/hyperlink" Target="http://pbs.twimg.com/profile_images/908857715203682306/S8Ou1brN_normal.jpg" TargetMode="External"/><Relationship Id="rId842" Type="http://schemas.openxmlformats.org/officeDocument/2006/relationships/hyperlink" Target="http://twitter.com/soydanuxo/statuses/940994910827761665" TargetMode="External"/><Relationship Id="rId1058" Type="http://schemas.openxmlformats.org/officeDocument/2006/relationships/hyperlink" Target="http://twitter.com/matiasadragna/statuses/940545733509382145" TargetMode="External"/><Relationship Id="rId1265" Type="http://schemas.openxmlformats.org/officeDocument/2006/relationships/hyperlink" Target="http://pbs.twimg.com/profile_images/733768917596962816/XPetht31_normal.jpg" TargetMode="External"/><Relationship Id="rId1472" Type="http://schemas.openxmlformats.org/officeDocument/2006/relationships/hyperlink" Target="http://pbs.twimg.com/profile_images/877648942649012224/96bRhdLq_normal.jpg" TargetMode="External"/><Relationship Id="rId2109" Type="http://schemas.openxmlformats.org/officeDocument/2006/relationships/hyperlink" Target="http://pbs.twimg.com/profile_images/928121941130661888/lSv3cyNY_normal.jpg" TargetMode="External"/><Relationship Id="rId2316" Type="http://schemas.openxmlformats.org/officeDocument/2006/relationships/hyperlink" Target="http://twitter.com/berniap/statuses/938409089675268098" TargetMode="External"/><Relationship Id="rId2523" Type="http://schemas.openxmlformats.org/officeDocument/2006/relationships/hyperlink" Target="http://pbs.twimg.com/profile_images/886625009669746690/Cjitnf-p_normal.jpg" TargetMode="External"/><Relationship Id="rId2730" Type="http://schemas.openxmlformats.org/officeDocument/2006/relationships/hyperlink" Target="http://twitter.com/Susy31278377/statuses/937724916404834305" TargetMode="External"/><Relationship Id="rId702" Type="http://schemas.openxmlformats.org/officeDocument/2006/relationships/hyperlink" Target="http://twitter.com/lrmlemlv/statuses/941338201477795840" TargetMode="External"/><Relationship Id="rId1125" Type="http://schemas.openxmlformats.org/officeDocument/2006/relationships/hyperlink" Target="http://pbs.twimg.com/profile_images/1135744939/cruz_normal.jpg" TargetMode="External"/><Relationship Id="rId1332" Type="http://schemas.openxmlformats.org/officeDocument/2006/relationships/hyperlink" Target="http://twitter.com/BrasilEFE/statuses/939955388010524672" TargetMode="External"/><Relationship Id="rId3297" Type="http://schemas.openxmlformats.org/officeDocument/2006/relationships/hyperlink" Target="http://pbs.twimg.com/profile_images/936761540501438464/7A_cRvPB_normal.jpg" TargetMode="External"/><Relationship Id="rId3157" Type="http://schemas.openxmlformats.org/officeDocument/2006/relationships/hyperlink" Target="http://pbs.twimg.com/profile_images/508752675010535425/HY-nRMnz_normal.jpeg" TargetMode="External"/><Relationship Id="rId285" Type="http://schemas.openxmlformats.org/officeDocument/2006/relationships/hyperlink" Target="http://pbs.twimg.com/profile_images/760260289308811264/zWwJaiPS_normal.jpg" TargetMode="External"/><Relationship Id="rId492" Type="http://schemas.openxmlformats.org/officeDocument/2006/relationships/hyperlink" Target="http://twitter.com/dvdgm82/statuses/941712061603729409" TargetMode="External"/><Relationship Id="rId2173" Type="http://schemas.openxmlformats.org/officeDocument/2006/relationships/hyperlink" Target="http://pbs.twimg.com/profile_images/1135744939/cruz_normal.jpg" TargetMode="External"/><Relationship Id="rId2380" Type="http://schemas.openxmlformats.org/officeDocument/2006/relationships/hyperlink" Target="http://twitter.com/dromovega1/statuses/938272952050700288" TargetMode="External"/><Relationship Id="rId3017" Type="http://schemas.openxmlformats.org/officeDocument/2006/relationships/hyperlink" Target="http://pbs.twimg.com/profile_images/901931068261097472/De_TbrgC_normal.jpg" TargetMode="External"/><Relationship Id="rId3224" Type="http://schemas.openxmlformats.org/officeDocument/2006/relationships/hyperlink" Target="http://twitter.com/DistritosMadrid/statuses/936909907336372224" TargetMode="External"/><Relationship Id="rId145" Type="http://schemas.openxmlformats.org/officeDocument/2006/relationships/hyperlink" Target="http://pbs.twimg.com/profile_images/1704850413/800PX-_1_normal.JPG" TargetMode="External"/><Relationship Id="rId352" Type="http://schemas.openxmlformats.org/officeDocument/2006/relationships/hyperlink" Target="http://twitter.com/mescriva/statuses/941948356254892032" TargetMode="External"/><Relationship Id="rId2033" Type="http://schemas.openxmlformats.org/officeDocument/2006/relationships/hyperlink" Target="http://twitter.com/Miquel_R/statuses/938804198292025346" TargetMode="External"/><Relationship Id="rId2240" Type="http://schemas.openxmlformats.org/officeDocument/2006/relationships/hyperlink" Target="http://twitter.com/AnaPaul55108311/statuses/938513813707677697" TargetMode="External"/><Relationship Id="rId212" Type="http://schemas.openxmlformats.org/officeDocument/2006/relationships/hyperlink" Target="http://twitter.com/joeltena/statuses/942519872013160448" TargetMode="External"/><Relationship Id="rId1799" Type="http://schemas.openxmlformats.org/officeDocument/2006/relationships/hyperlink" Target="http://twitter.com/laplayaradio/statuses/939200134138691585" TargetMode="External"/><Relationship Id="rId2100" Type="http://schemas.openxmlformats.org/officeDocument/2006/relationships/hyperlink" Target="http://pbs.twimg.com/profile_images/726353478252122112/xU7DcSuD_normal.jpg" TargetMode="External"/><Relationship Id="rId1659" Type="http://schemas.openxmlformats.org/officeDocument/2006/relationships/hyperlink" Target="http://twitter.com/AsunCarretero/statuses/939420492922064896" TargetMode="External"/><Relationship Id="rId1866" Type="http://schemas.openxmlformats.org/officeDocument/2006/relationships/hyperlink" Target="http://pbs.twimg.com/profile_images/787058525956628480/qL35NkoM_normal.jpg" TargetMode="External"/><Relationship Id="rId2917" Type="http://schemas.openxmlformats.org/officeDocument/2006/relationships/hyperlink" Target="http://pbs.twimg.com/profile_images/721662802528727040/TiPvjc1K_normal.jpg" TargetMode="External"/><Relationship Id="rId3081" Type="http://schemas.openxmlformats.org/officeDocument/2006/relationships/hyperlink" Target="http://pbs.twimg.com/profile_images/859552006700183558/ke5eROHm_normal.jpg" TargetMode="External"/><Relationship Id="rId1519" Type="http://schemas.openxmlformats.org/officeDocument/2006/relationships/hyperlink" Target="http://twitter.com/dandebolamaisum/statuses/939585878682406912" TargetMode="External"/><Relationship Id="rId1726" Type="http://schemas.openxmlformats.org/officeDocument/2006/relationships/hyperlink" Target="http://pbs.twimg.com/profile_images/934784405863829504/qFlUbhkG_normal.jpg" TargetMode="External"/><Relationship Id="rId1933" Type="http://schemas.openxmlformats.org/officeDocument/2006/relationships/hyperlink" Target="http://twitter.com/deisepsc/statuses/938951639804862465" TargetMode="External"/><Relationship Id="rId18" Type="http://schemas.openxmlformats.org/officeDocument/2006/relationships/hyperlink" Target="http://twitter.com/FernandoConsult/statuses/943182603095601152" TargetMode="External"/><Relationship Id="rId679" Type="http://schemas.openxmlformats.org/officeDocument/2006/relationships/hyperlink" Target="http://pbs.twimg.com/profile_images/1869667956/ivan_cevallos_normal.jpg" TargetMode="External"/><Relationship Id="rId886" Type="http://schemas.openxmlformats.org/officeDocument/2006/relationships/hyperlink" Target="http://twitter.com/wandomendesrn/statuses/940915705339314177" TargetMode="External"/><Relationship Id="rId2567" Type="http://schemas.openxmlformats.org/officeDocument/2006/relationships/hyperlink" Target="http://pbs.twimg.com/profile_images/2340887790/22hvda07u8rib1tvx6rg_normal.jpeg" TargetMode="External"/><Relationship Id="rId2774" Type="http://schemas.openxmlformats.org/officeDocument/2006/relationships/hyperlink" Target="http://twitter.com/MarceloBrusco/statuses/937678517923450881" TargetMode="External"/><Relationship Id="rId2" Type="http://schemas.openxmlformats.org/officeDocument/2006/relationships/hyperlink" Target="http://twitter.com/LcuLatam/statuses/943208080287895553" TargetMode="External"/><Relationship Id="rId539" Type="http://schemas.openxmlformats.org/officeDocument/2006/relationships/hyperlink" Target="http://pbs.twimg.com/profile_images/941701145743056896/gE0XTbmH_normal.jpg" TargetMode="External"/><Relationship Id="rId746" Type="http://schemas.openxmlformats.org/officeDocument/2006/relationships/hyperlink" Target="http://twitter.com/carlatoscan/statuses/941298423537524736" TargetMode="External"/><Relationship Id="rId1169" Type="http://schemas.openxmlformats.org/officeDocument/2006/relationships/hyperlink" Target="http://pbs.twimg.com/profile_images/428885689/eu_normal.jpg" TargetMode="External"/><Relationship Id="rId1376" Type="http://schemas.openxmlformats.org/officeDocument/2006/relationships/hyperlink" Target="http://twitter.com/QuestoyQueLotro/statuses/939880940586725376" TargetMode="External"/><Relationship Id="rId1583" Type="http://schemas.openxmlformats.org/officeDocument/2006/relationships/hyperlink" Target="http://twitter.com/lucasavieira/statuses/939491746811142144" TargetMode="External"/><Relationship Id="rId2427" Type="http://schemas.openxmlformats.org/officeDocument/2006/relationships/hyperlink" Target="http://pbs.twimg.com/profile_images/664453453893279744/4hZ-Da2-_normal.jpg" TargetMode="External"/><Relationship Id="rId2981" Type="http://schemas.openxmlformats.org/officeDocument/2006/relationships/hyperlink" Target="http://pbs.twimg.com/profile_images/897143586625638403/3W-RQQ9A_normal.jpg" TargetMode="External"/><Relationship Id="rId953" Type="http://schemas.openxmlformats.org/officeDocument/2006/relationships/hyperlink" Target="http://pbs.twimg.com/profile_images/3764430440/64df78df0243710a50a0be42b4524dc4_normal.jpeg" TargetMode="External"/><Relationship Id="rId1029" Type="http://schemas.openxmlformats.org/officeDocument/2006/relationships/hyperlink" Target="http://pbs.twimg.com/profile_images/506496061511598080/hNQuQhU5_normal.jpeg" TargetMode="External"/><Relationship Id="rId1236" Type="http://schemas.openxmlformats.org/officeDocument/2006/relationships/hyperlink" Target="http://twitter.com/JusticaSocialBA/statuses/940217392055160832" TargetMode="External"/><Relationship Id="rId1790" Type="http://schemas.openxmlformats.org/officeDocument/2006/relationships/hyperlink" Target="http://pbs.twimg.com/profile_images/653669405784715264/QnvaWQWp_normal.jpg" TargetMode="External"/><Relationship Id="rId2634" Type="http://schemas.openxmlformats.org/officeDocument/2006/relationships/hyperlink" Target="http://twitter.com/gemma_soles/statuses/937986203449745408" TargetMode="External"/><Relationship Id="rId2841" Type="http://schemas.openxmlformats.org/officeDocument/2006/relationships/hyperlink" Target="http://pbs.twimg.com/profile_images/923725692654714880/B2lZGuk3_normal.jpg" TargetMode="External"/><Relationship Id="rId82" Type="http://schemas.openxmlformats.org/officeDocument/2006/relationships/hyperlink" Target="http://twitter.com/mathusal9/statuses/943007402349260800" TargetMode="External"/><Relationship Id="rId606" Type="http://schemas.openxmlformats.org/officeDocument/2006/relationships/hyperlink" Target="http://twitter.com/Tourem/statuses/941605751927296005" TargetMode="External"/><Relationship Id="rId813" Type="http://schemas.openxmlformats.org/officeDocument/2006/relationships/hyperlink" Target="http://pbs.twimg.com/profile_images/536991158451576832/dpaK9mUZ_normal.jpeg" TargetMode="External"/><Relationship Id="rId1443" Type="http://schemas.openxmlformats.org/officeDocument/2006/relationships/hyperlink" Target="http://twitter.com/todanine/statuses/939705141686652928" TargetMode="External"/><Relationship Id="rId1650" Type="http://schemas.openxmlformats.org/officeDocument/2006/relationships/hyperlink" Target="http://pbs.twimg.com/profile_images/763519157891727360/tdj1snkV_normal.jpg" TargetMode="External"/><Relationship Id="rId2701" Type="http://schemas.openxmlformats.org/officeDocument/2006/relationships/hyperlink" Target="http://pbs.twimg.com/profile_images/3573746378/f37ac084478e931fd6071c581f51d0ac_normal.jpeg" TargetMode="External"/><Relationship Id="rId1303" Type="http://schemas.openxmlformats.org/officeDocument/2006/relationships/hyperlink" Target="http://pbs.twimg.com/profile_images/940010979307544576/63KhFfDQ_normal.jpg" TargetMode="External"/><Relationship Id="rId1510" Type="http://schemas.openxmlformats.org/officeDocument/2006/relationships/hyperlink" Target="http://pbs.twimg.com/profile_images/463013705882402817/vg2UT4pk_normal.jpeg" TargetMode="External"/><Relationship Id="rId3268" Type="http://schemas.openxmlformats.org/officeDocument/2006/relationships/hyperlink" Target="http://twitter.com/Alejo3Rene/statuses/936854877866680320" TargetMode="External"/><Relationship Id="rId189" Type="http://schemas.openxmlformats.org/officeDocument/2006/relationships/hyperlink" Target="http://pbs.twimg.com/profile_images/878317346502225922/rnub90e4_normal.jpg" TargetMode="External"/><Relationship Id="rId396" Type="http://schemas.openxmlformats.org/officeDocument/2006/relationships/hyperlink" Target="http://twitter.com/unapna/statuses/941790995427020801" TargetMode="External"/><Relationship Id="rId2077" Type="http://schemas.openxmlformats.org/officeDocument/2006/relationships/hyperlink" Target="http://twitter.com/resendeandrade1/statuses/938777808364597248" TargetMode="External"/><Relationship Id="rId2284" Type="http://schemas.openxmlformats.org/officeDocument/2006/relationships/hyperlink" Target="http://twitter.com/vanessafey/statuses/938448757250805761" TargetMode="External"/><Relationship Id="rId2491" Type="http://schemas.openxmlformats.org/officeDocument/2006/relationships/hyperlink" Target="http://pbs.twimg.com/profile_images/940056152968069120/hbjlYwhF_normal.jpg" TargetMode="External"/><Relationship Id="rId3128" Type="http://schemas.openxmlformats.org/officeDocument/2006/relationships/hyperlink" Target="http://twitter.com/AnitaChavezR/statuses/937006164902113280"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48"/>
  <sheetViews>
    <sheetView tabSelected="1" workbookViewId="0">
      <pane ySplit="1" topLeftCell="A2" activePane="bottomLeft" state="frozen"/>
      <selection pane="bottomLeft" activeCell="B3" sqref="B3"/>
    </sheetView>
  </sheetViews>
  <sheetFormatPr baseColWidth="10" defaultColWidth="14.42578125" defaultRowHeight="15.75" customHeight="1"/>
  <cols>
    <col min="1" max="1" width="5.7109375" customWidth="1"/>
    <col min="3" max="3" width="48" customWidth="1"/>
  </cols>
  <sheetData>
    <row r="1" spans="1:18" ht="15.75" customHeight="1">
      <c r="A1" s="3" t="s">
        <v>0</v>
      </c>
      <c r="B1" s="4" t="s">
        <v>2</v>
      </c>
      <c r="C1" s="5" t="s">
        <v>3</v>
      </c>
      <c r="D1" s="4" t="s">
        <v>4</v>
      </c>
      <c r="E1" s="9" t="s">
        <v>5</v>
      </c>
      <c r="F1" s="4" t="s">
        <v>9</v>
      </c>
      <c r="G1" s="4" t="s">
        <v>10</v>
      </c>
      <c r="H1" s="4" t="s">
        <v>11</v>
      </c>
      <c r="I1" s="4" t="s">
        <v>12</v>
      </c>
      <c r="J1" s="4" t="s">
        <v>13</v>
      </c>
      <c r="K1" s="4" t="s">
        <v>14</v>
      </c>
      <c r="L1" s="13" t="s">
        <v>15</v>
      </c>
      <c r="M1" s="13" t="s">
        <v>20</v>
      </c>
      <c r="N1" s="4" t="s">
        <v>21</v>
      </c>
      <c r="O1" s="4" t="s">
        <v>22</v>
      </c>
      <c r="P1" s="4" t="s">
        <v>23</v>
      </c>
      <c r="Q1" s="4" t="s">
        <v>24</v>
      </c>
      <c r="R1" s="13" t="s">
        <v>25</v>
      </c>
    </row>
    <row r="2" spans="1:18" ht="15.75" customHeight="1">
      <c r="A2" s="14" t="s">
        <v>26</v>
      </c>
      <c r="B2" s="4" t="s">
        <v>27</v>
      </c>
      <c r="C2" s="5" t="s">
        <v>28</v>
      </c>
      <c r="D2" s="4" t="s">
        <v>29</v>
      </c>
      <c r="E2" s="9">
        <v>43088.829907407402</v>
      </c>
      <c r="F2" s="4"/>
      <c r="G2" s="4" t="s">
        <v>30</v>
      </c>
      <c r="H2" s="4"/>
      <c r="I2" s="4"/>
      <c r="J2" s="4" t="s">
        <v>31</v>
      </c>
      <c r="K2" s="4"/>
      <c r="L2" s="13" t="s">
        <v>32</v>
      </c>
      <c r="M2" s="15" t="s">
        <v>33</v>
      </c>
      <c r="N2" s="4">
        <v>16046</v>
      </c>
      <c r="O2" s="4">
        <v>5750</v>
      </c>
      <c r="P2" s="4" t="s">
        <v>34</v>
      </c>
      <c r="Q2" s="16" t="s">
        <v>35</v>
      </c>
      <c r="R2" s="13" t="s">
        <v>36</v>
      </c>
    </row>
    <row r="3" spans="1:18" ht="15.75" customHeight="1">
      <c r="A3" s="14" t="s">
        <v>37</v>
      </c>
      <c r="B3" s="4" t="s">
        <v>38</v>
      </c>
      <c r="C3" s="5" t="s">
        <v>39</v>
      </c>
      <c r="D3" s="4" t="s">
        <v>40</v>
      </c>
      <c r="E3" s="9">
        <v>43088.792800925927</v>
      </c>
      <c r="F3" s="4"/>
      <c r="G3" s="4" t="s">
        <v>41</v>
      </c>
      <c r="H3" s="4"/>
      <c r="I3" s="4"/>
      <c r="J3" s="4" t="s">
        <v>42</v>
      </c>
      <c r="K3" s="4"/>
      <c r="L3" s="13" t="s">
        <v>43</v>
      </c>
      <c r="M3" s="15" t="s">
        <v>44</v>
      </c>
      <c r="N3" s="4">
        <v>150</v>
      </c>
      <c r="O3" s="4">
        <v>298</v>
      </c>
      <c r="P3" s="4" t="s">
        <v>45</v>
      </c>
      <c r="Q3" s="16" t="s">
        <v>46</v>
      </c>
      <c r="R3" s="13" t="s">
        <v>47</v>
      </c>
    </row>
    <row r="4" spans="1:18" ht="15.75" customHeight="1">
      <c r="A4" s="14" t="s">
        <v>48</v>
      </c>
      <c r="B4" s="4" t="s">
        <v>49</v>
      </c>
      <c r="C4" s="5" t="s">
        <v>50</v>
      </c>
      <c r="D4" s="4" t="s">
        <v>51</v>
      </c>
      <c r="E4" s="9">
        <v>43088.790462962963</v>
      </c>
      <c r="F4" s="4"/>
      <c r="G4" s="4" t="s">
        <v>30</v>
      </c>
      <c r="H4" s="4" t="s">
        <v>52</v>
      </c>
      <c r="I4" s="4" t="s">
        <v>53</v>
      </c>
      <c r="J4" s="4" t="s">
        <v>54</v>
      </c>
      <c r="K4" s="4" t="s">
        <v>55</v>
      </c>
      <c r="L4" s="13" t="s">
        <v>43</v>
      </c>
      <c r="M4" s="15" t="s">
        <v>56</v>
      </c>
      <c r="N4" s="4">
        <v>7907</v>
      </c>
      <c r="O4" s="4">
        <v>7793</v>
      </c>
      <c r="P4" s="4" t="s">
        <v>57</v>
      </c>
      <c r="Q4" s="16" t="s">
        <v>58</v>
      </c>
      <c r="R4" s="13" t="s">
        <v>59</v>
      </c>
    </row>
    <row r="5" spans="1:18" ht="15.75" customHeight="1">
      <c r="A5" s="14" t="s">
        <v>60</v>
      </c>
      <c r="B5" s="4" t="s">
        <v>61</v>
      </c>
      <c r="C5" s="5" t="s">
        <v>62</v>
      </c>
      <c r="D5" s="4" t="s">
        <v>63</v>
      </c>
      <c r="E5" s="9">
        <v>43088.784861111111</v>
      </c>
      <c r="F5" s="4"/>
      <c r="G5" s="4" t="s">
        <v>30</v>
      </c>
      <c r="H5" s="4"/>
      <c r="I5" s="4"/>
      <c r="J5" s="4" t="s">
        <v>64</v>
      </c>
      <c r="K5" s="4"/>
      <c r="L5" s="13" t="s">
        <v>65</v>
      </c>
      <c r="M5" s="15" t="s">
        <v>66</v>
      </c>
      <c r="N5" s="4">
        <v>3922</v>
      </c>
      <c r="O5" s="4">
        <v>1074</v>
      </c>
      <c r="P5" s="4" t="s">
        <v>67</v>
      </c>
      <c r="Q5" s="16" t="s">
        <v>68</v>
      </c>
      <c r="R5" s="13" t="s">
        <v>69</v>
      </c>
    </row>
    <row r="6" spans="1:18" ht="15.75" customHeight="1">
      <c r="A6" s="14" t="s">
        <v>70</v>
      </c>
      <c r="B6" s="4" t="s">
        <v>71</v>
      </c>
      <c r="C6" s="5" t="s">
        <v>72</v>
      </c>
      <c r="D6" s="4" t="s">
        <v>73</v>
      </c>
      <c r="E6" s="9">
        <v>43088.783495370371</v>
      </c>
      <c r="F6" s="4"/>
      <c r="G6" s="4" t="s">
        <v>41</v>
      </c>
      <c r="H6" s="4"/>
      <c r="I6" s="4"/>
      <c r="J6" s="4" t="s">
        <v>74</v>
      </c>
      <c r="K6" s="4"/>
      <c r="L6" s="13" t="s">
        <v>75</v>
      </c>
      <c r="M6" s="15" t="s">
        <v>76</v>
      </c>
      <c r="N6" s="4">
        <v>1166</v>
      </c>
      <c r="O6" s="4">
        <v>1626</v>
      </c>
      <c r="P6" s="4" t="s">
        <v>77</v>
      </c>
      <c r="Q6" s="16" t="s">
        <v>78</v>
      </c>
      <c r="R6" s="13" t="s">
        <v>79</v>
      </c>
    </row>
    <row r="7" spans="1:18" ht="15.75" customHeight="1">
      <c r="A7" s="14" t="s">
        <v>80</v>
      </c>
      <c r="B7" s="4" t="s">
        <v>81</v>
      </c>
      <c r="C7" s="5" t="s">
        <v>82</v>
      </c>
      <c r="D7" s="4" t="s">
        <v>83</v>
      </c>
      <c r="E7" s="9">
        <v>43088.777013888888</v>
      </c>
      <c r="F7" s="4"/>
      <c r="G7" s="4" t="s">
        <v>84</v>
      </c>
      <c r="H7" s="4"/>
      <c r="I7" s="4"/>
      <c r="J7" s="4" t="s">
        <v>85</v>
      </c>
      <c r="K7" s="4"/>
      <c r="L7" s="13" t="s">
        <v>86</v>
      </c>
      <c r="M7" s="15" t="s">
        <v>87</v>
      </c>
      <c r="N7" s="4">
        <v>71</v>
      </c>
      <c r="O7" s="4">
        <v>169</v>
      </c>
      <c r="P7" s="4" t="s">
        <v>88</v>
      </c>
      <c r="Q7" s="16" t="s">
        <v>89</v>
      </c>
      <c r="R7" s="13" t="s">
        <v>90</v>
      </c>
    </row>
    <row r="8" spans="1:18" ht="15.75" customHeight="1">
      <c r="A8" s="14" t="s">
        <v>91</v>
      </c>
      <c r="B8" s="4" t="s">
        <v>92</v>
      </c>
      <c r="C8" s="5" t="s">
        <v>93</v>
      </c>
      <c r="D8" s="4" t="s">
        <v>94</v>
      </c>
      <c r="E8" s="9">
        <v>43088.768495370372</v>
      </c>
      <c r="F8" s="4"/>
      <c r="G8" s="4" t="s">
        <v>30</v>
      </c>
      <c r="H8" s="4"/>
      <c r="I8" s="4"/>
      <c r="J8" s="4" t="s">
        <v>95</v>
      </c>
      <c r="K8" s="4"/>
      <c r="L8" s="13" t="s">
        <v>65</v>
      </c>
      <c r="M8" s="15" t="s">
        <v>96</v>
      </c>
      <c r="N8" s="4">
        <v>278</v>
      </c>
      <c r="O8" s="4">
        <v>423</v>
      </c>
      <c r="P8" s="4" t="s">
        <v>97</v>
      </c>
      <c r="Q8" s="16" t="s">
        <v>98</v>
      </c>
      <c r="R8" s="13" t="s">
        <v>99</v>
      </c>
    </row>
    <row r="9" spans="1:18" ht="15.75" customHeight="1">
      <c r="A9" s="14" t="s">
        <v>100</v>
      </c>
      <c r="B9" s="4" t="s">
        <v>101</v>
      </c>
      <c r="C9" s="5" t="s">
        <v>102</v>
      </c>
      <c r="D9" s="4" t="s">
        <v>103</v>
      </c>
      <c r="E9" s="9">
        <v>43088.761759259258</v>
      </c>
      <c r="F9" s="4"/>
      <c r="G9" s="4" t="s">
        <v>30</v>
      </c>
      <c r="H9" s="4"/>
      <c r="I9" s="4"/>
      <c r="J9" s="4" t="s">
        <v>104</v>
      </c>
      <c r="K9" s="4"/>
      <c r="L9" s="13" t="s">
        <v>65</v>
      </c>
      <c r="M9" s="15" t="s">
        <v>105</v>
      </c>
      <c r="N9" s="4">
        <v>25</v>
      </c>
      <c r="O9" s="4">
        <v>36</v>
      </c>
      <c r="P9" s="4"/>
      <c r="Q9" s="16" t="s">
        <v>106</v>
      </c>
      <c r="R9" s="13" t="s">
        <v>107</v>
      </c>
    </row>
    <row r="10" spans="1:18" ht="15.75" customHeight="1">
      <c r="A10" s="14" t="s">
        <v>108</v>
      </c>
      <c r="B10" s="4" t="s">
        <v>109</v>
      </c>
      <c r="C10" s="5" t="s">
        <v>110</v>
      </c>
      <c r="D10" s="4" t="s">
        <v>111</v>
      </c>
      <c r="E10" s="9">
        <v>43088.759606481486</v>
      </c>
      <c r="F10" s="4"/>
      <c r="G10" s="4" t="s">
        <v>84</v>
      </c>
      <c r="H10" s="4"/>
      <c r="I10" s="4"/>
      <c r="J10" s="4" t="s">
        <v>112</v>
      </c>
      <c r="K10" s="4"/>
      <c r="L10" s="13" t="s">
        <v>65</v>
      </c>
      <c r="M10" s="15" t="s">
        <v>113</v>
      </c>
      <c r="N10" s="4">
        <v>390</v>
      </c>
      <c r="O10" s="4">
        <v>775</v>
      </c>
      <c r="P10" s="4" t="s">
        <v>114</v>
      </c>
      <c r="Q10" s="16" t="s">
        <v>115</v>
      </c>
      <c r="R10" s="13" t="s">
        <v>116</v>
      </c>
    </row>
    <row r="11" spans="1:18" ht="15.75" customHeight="1">
      <c r="A11" s="14" t="s">
        <v>117</v>
      </c>
      <c r="B11" s="4" t="s">
        <v>118</v>
      </c>
      <c r="C11" s="5" t="s">
        <v>102</v>
      </c>
      <c r="D11" s="4" t="s">
        <v>119</v>
      </c>
      <c r="E11" s="9">
        <v>43088.74695601852</v>
      </c>
      <c r="F11" s="4"/>
      <c r="G11" s="4" t="s">
        <v>30</v>
      </c>
      <c r="H11" s="4"/>
      <c r="I11" s="4"/>
      <c r="J11" s="4" t="s">
        <v>120</v>
      </c>
      <c r="K11" s="4"/>
      <c r="L11" s="13" t="s">
        <v>65</v>
      </c>
      <c r="M11" s="15" t="s">
        <v>121</v>
      </c>
      <c r="N11" s="4">
        <v>5</v>
      </c>
      <c r="O11" s="4">
        <v>43</v>
      </c>
      <c r="P11" s="4"/>
      <c r="Q11" s="16" t="s">
        <v>122</v>
      </c>
      <c r="R11" s="13" t="s">
        <v>107</v>
      </c>
    </row>
    <row r="12" spans="1:18" ht="15.75" customHeight="1">
      <c r="A12" s="14" t="s">
        <v>123</v>
      </c>
      <c r="B12" s="4" t="s">
        <v>124</v>
      </c>
      <c r="C12" s="5" t="s">
        <v>102</v>
      </c>
      <c r="D12" s="4" t="s">
        <v>125</v>
      </c>
      <c r="E12" s="9">
        <v>43088.735787037032</v>
      </c>
      <c r="F12" s="4"/>
      <c r="G12" s="4" t="s">
        <v>30</v>
      </c>
      <c r="H12" s="4"/>
      <c r="I12" s="4"/>
      <c r="J12" s="4" t="s">
        <v>126</v>
      </c>
      <c r="K12" s="4"/>
      <c r="L12" s="13" t="s">
        <v>65</v>
      </c>
      <c r="M12" s="15" t="s">
        <v>127</v>
      </c>
      <c r="N12" s="4">
        <v>72</v>
      </c>
      <c r="O12" s="4">
        <v>297</v>
      </c>
      <c r="P12" s="4" t="s">
        <v>128</v>
      </c>
      <c r="Q12" s="16" t="s">
        <v>129</v>
      </c>
      <c r="R12" s="13" t="s">
        <v>107</v>
      </c>
    </row>
    <row r="13" spans="1:18" ht="15.75" customHeight="1">
      <c r="A13" s="14" t="s">
        <v>130</v>
      </c>
      <c r="B13" s="4" t="s">
        <v>131</v>
      </c>
      <c r="C13" s="5" t="s">
        <v>102</v>
      </c>
      <c r="D13" s="4" t="s">
        <v>132</v>
      </c>
      <c r="E13" s="9">
        <v>43088.735520833332</v>
      </c>
      <c r="F13" s="4"/>
      <c r="G13" s="4" t="s">
        <v>30</v>
      </c>
      <c r="H13" s="4"/>
      <c r="I13" s="4"/>
      <c r="J13" s="4" t="s">
        <v>133</v>
      </c>
      <c r="K13" s="4"/>
      <c r="L13" s="13" t="s">
        <v>43</v>
      </c>
      <c r="M13" s="15" t="s">
        <v>121</v>
      </c>
      <c r="N13" s="4">
        <v>193</v>
      </c>
      <c r="O13" s="4">
        <v>218</v>
      </c>
      <c r="P13" s="4"/>
      <c r="Q13" s="16" t="s">
        <v>134</v>
      </c>
      <c r="R13" s="13" t="s">
        <v>107</v>
      </c>
    </row>
    <row r="14" spans="1:18" ht="15.75" customHeight="1">
      <c r="A14" s="14" t="s">
        <v>135</v>
      </c>
      <c r="B14" s="4" t="s">
        <v>136</v>
      </c>
      <c r="C14" s="5" t="s">
        <v>102</v>
      </c>
      <c r="D14" s="4" t="s">
        <v>137</v>
      </c>
      <c r="E14" s="9">
        <v>43088.735115740739</v>
      </c>
      <c r="F14" s="4"/>
      <c r="G14" s="4" t="s">
        <v>30</v>
      </c>
      <c r="H14" s="4"/>
      <c r="I14" s="4"/>
      <c r="J14" s="4" t="s">
        <v>138</v>
      </c>
      <c r="K14" s="4"/>
      <c r="L14" s="13" t="s">
        <v>43</v>
      </c>
      <c r="M14" s="15" t="s">
        <v>139</v>
      </c>
      <c r="N14" s="4">
        <v>269</v>
      </c>
      <c r="O14" s="4">
        <v>143</v>
      </c>
      <c r="P14" s="4"/>
      <c r="Q14" s="16" t="s">
        <v>140</v>
      </c>
      <c r="R14" s="13" t="s">
        <v>107</v>
      </c>
    </row>
    <row r="15" spans="1:18" ht="15.75" customHeight="1">
      <c r="A15" s="14" t="s">
        <v>141</v>
      </c>
      <c r="B15" s="4" t="s">
        <v>142</v>
      </c>
      <c r="C15" s="5" t="s">
        <v>102</v>
      </c>
      <c r="D15" s="4" t="s">
        <v>143</v>
      </c>
      <c r="E15" s="9">
        <v>43088.733923611115</v>
      </c>
      <c r="F15" s="4"/>
      <c r="G15" s="4" t="s">
        <v>30</v>
      </c>
      <c r="H15" s="4"/>
      <c r="I15" s="4"/>
      <c r="J15" s="4" t="s">
        <v>144</v>
      </c>
      <c r="K15" s="4"/>
      <c r="L15" s="13" t="s">
        <v>75</v>
      </c>
      <c r="M15" s="15" t="s">
        <v>145</v>
      </c>
      <c r="N15" s="4">
        <v>338</v>
      </c>
      <c r="O15" s="4">
        <v>702</v>
      </c>
      <c r="P15" s="4" t="s">
        <v>146</v>
      </c>
      <c r="Q15" s="16" t="s">
        <v>147</v>
      </c>
      <c r="R15" s="13" t="s">
        <v>107</v>
      </c>
    </row>
    <row r="16" spans="1:18" ht="15.75" customHeight="1">
      <c r="A16" s="14" t="s">
        <v>148</v>
      </c>
      <c r="B16" s="4" t="s">
        <v>149</v>
      </c>
      <c r="C16" s="5" t="s">
        <v>150</v>
      </c>
      <c r="D16" s="4" t="s">
        <v>151</v>
      </c>
      <c r="E16" s="9">
        <v>43088.732812499999</v>
      </c>
      <c r="F16" s="4"/>
      <c r="G16" s="4" t="s">
        <v>41</v>
      </c>
      <c r="H16" s="4"/>
      <c r="I16" s="4"/>
      <c r="J16" s="4" t="s">
        <v>152</v>
      </c>
      <c r="K16" s="4"/>
      <c r="L16" s="13" t="s">
        <v>153</v>
      </c>
      <c r="M16" s="15" t="s">
        <v>154</v>
      </c>
      <c r="N16" s="4">
        <v>1514565</v>
      </c>
      <c r="O16" s="4">
        <v>113</v>
      </c>
      <c r="P16" s="4" t="s">
        <v>57</v>
      </c>
      <c r="Q16" s="16" t="s">
        <v>155</v>
      </c>
      <c r="R16" s="13" t="s">
        <v>156</v>
      </c>
    </row>
    <row r="17" spans="1:18" ht="15.75" customHeight="1">
      <c r="A17" s="14" t="s">
        <v>157</v>
      </c>
      <c r="B17" s="4" t="s">
        <v>158</v>
      </c>
      <c r="C17" s="5" t="s">
        <v>159</v>
      </c>
      <c r="D17" s="4" t="s">
        <v>160</v>
      </c>
      <c r="E17" s="9">
        <v>43088.72283564815</v>
      </c>
      <c r="F17" s="4"/>
      <c r="G17" s="4" t="s">
        <v>30</v>
      </c>
      <c r="H17" s="4"/>
      <c r="I17" s="4"/>
      <c r="J17" s="4" t="s">
        <v>161</v>
      </c>
      <c r="K17" s="4"/>
      <c r="L17" s="13" t="s">
        <v>65</v>
      </c>
      <c r="M17" s="15" t="s">
        <v>162</v>
      </c>
      <c r="N17" s="4">
        <v>108</v>
      </c>
      <c r="O17" s="4">
        <v>100</v>
      </c>
      <c r="P17" s="4"/>
      <c r="Q17" s="16" t="s">
        <v>163</v>
      </c>
      <c r="R17" s="13" t="s">
        <v>164</v>
      </c>
    </row>
    <row r="18" spans="1:18" ht="15.75" customHeight="1">
      <c r="A18" s="14" t="s">
        <v>165</v>
      </c>
      <c r="B18" s="4" t="s">
        <v>166</v>
      </c>
      <c r="C18" s="5" t="s">
        <v>167</v>
      </c>
      <c r="D18" s="4" t="s">
        <v>168</v>
      </c>
      <c r="E18" s="9">
        <v>43088.685034722221</v>
      </c>
      <c r="F18" s="4"/>
      <c r="G18" s="4" t="s">
        <v>41</v>
      </c>
      <c r="H18" s="4" t="s">
        <v>169</v>
      </c>
      <c r="I18" s="4" t="s">
        <v>170</v>
      </c>
      <c r="J18" s="4" t="s">
        <v>171</v>
      </c>
      <c r="K18" s="4" t="s">
        <v>172</v>
      </c>
      <c r="L18" s="13" t="s">
        <v>43</v>
      </c>
      <c r="M18" s="15" t="s">
        <v>173</v>
      </c>
      <c r="N18" s="4">
        <v>151</v>
      </c>
      <c r="O18" s="4">
        <v>151</v>
      </c>
      <c r="P18" s="4" t="s">
        <v>174</v>
      </c>
      <c r="Q18" s="16" t="s">
        <v>175</v>
      </c>
      <c r="R18" s="13" t="s">
        <v>176</v>
      </c>
    </row>
    <row r="19" spans="1:18" ht="15.75" customHeight="1">
      <c r="A19" s="14" t="s">
        <v>177</v>
      </c>
      <c r="B19" s="4" t="s">
        <v>178</v>
      </c>
      <c r="C19" s="5" t="s">
        <v>179</v>
      </c>
      <c r="D19" s="4" t="s">
        <v>180</v>
      </c>
      <c r="E19" s="9">
        <v>43088.611990740741</v>
      </c>
      <c r="F19" s="4"/>
      <c r="G19" s="4" t="s">
        <v>84</v>
      </c>
      <c r="H19" s="4"/>
      <c r="I19" s="4"/>
      <c r="J19" s="4" t="s">
        <v>181</v>
      </c>
      <c r="K19" s="4"/>
      <c r="L19" s="13" t="s">
        <v>65</v>
      </c>
      <c r="M19" s="15" t="s">
        <v>182</v>
      </c>
      <c r="N19" s="4">
        <v>112</v>
      </c>
      <c r="O19" s="4">
        <v>1768</v>
      </c>
      <c r="P19" s="4" t="s">
        <v>184</v>
      </c>
      <c r="Q19" s="16" t="s">
        <v>185</v>
      </c>
      <c r="R19" s="13" t="s">
        <v>186</v>
      </c>
    </row>
    <row r="20" spans="1:18" ht="15.75" customHeight="1">
      <c r="A20" s="14" t="s">
        <v>187</v>
      </c>
      <c r="B20" s="4" t="s">
        <v>188</v>
      </c>
      <c r="C20" s="5" t="s">
        <v>189</v>
      </c>
      <c r="D20" s="4" t="s">
        <v>190</v>
      </c>
      <c r="E20" s="9">
        <v>43088.584513888884</v>
      </c>
      <c r="F20" s="4"/>
      <c r="G20" s="4" t="s">
        <v>30</v>
      </c>
      <c r="H20" s="4"/>
      <c r="I20" s="4"/>
      <c r="J20" s="4" t="s">
        <v>191</v>
      </c>
      <c r="K20" s="4"/>
      <c r="L20" s="13" t="s">
        <v>153</v>
      </c>
      <c r="M20" s="15" t="s">
        <v>192</v>
      </c>
      <c r="N20" s="4">
        <v>3983</v>
      </c>
      <c r="O20" s="4">
        <v>1098</v>
      </c>
      <c r="P20" s="4" t="s">
        <v>193</v>
      </c>
      <c r="Q20" s="16" t="s">
        <v>194</v>
      </c>
      <c r="R20" s="13" t="s">
        <v>195</v>
      </c>
    </row>
    <row r="21" spans="1:18" ht="33.75">
      <c r="A21" s="14" t="s">
        <v>197</v>
      </c>
      <c r="B21" s="4" t="s">
        <v>198</v>
      </c>
      <c r="C21" s="5" t="s">
        <v>199</v>
      </c>
      <c r="D21" s="4" t="s">
        <v>200</v>
      </c>
      <c r="E21" s="9">
        <v>43088.581724537042</v>
      </c>
      <c r="F21" s="4"/>
      <c r="G21" s="4" t="s">
        <v>30</v>
      </c>
      <c r="H21" s="4"/>
      <c r="I21" s="4"/>
      <c r="J21" s="4" t="s">
        <v>201</v>
      </c>
      <c r="K21" s="4"/>
      <c r="L21" s="13" t="s">
        <v>65</v>
      </c>
      <c r="M21" s="15" t="s">
        <v>202</v>
      </c>
      <c r="N21" s="4">
        <v>272</v>
      </c>
      <c r="O21" s="4">
        <v>400</v>
      </c>
      <c r="P21" s="4" t="s">
        <v>203</v>
      </c>
      <c r="Q21" s="16" t="s">
        <v>204</v>
      </c>
      <c r="R21" s="13" t="s">
        <v>205</v>
      </c>
    </row>
    <row r="22" spans="1:18" ht="22.5">
      <c r="A22" s="14" t="s">
        <v>206</v>
      </c>
      <c r="B22" s="4" t="s">
        <v>207</v>
      </c>
      <c r="C22" s="5" t="s">
        <v>208</v>
      </c>
      <c r="D22" s="4" t="s">
        <v>209</v>
      </c>
      <c r="E22" s="9">
        <v>43088.563090277778</v>
      </c>
      <c r="F22" s="4"/>
      <c r="G22" s="4" t="s">
        <v>84</v>
      </c>
      <c r="H22" s="4"/>
      <c r="I22" s="4"/>
      <c r="J22" s="4" t="s">
        <v>211</v>
      </c>
      <c r="K22" s="4"/>
      <c r="L22" s="13" t="s">
        <v>212</v>
      </c>
      <c r="M22" s="15" t="s">
        <v>213</v>
      </c>
      <c r="N22" s="4">
        <v>27698</v>
      </c>
      <c r="O22" s="4">
        <v>593</v>
      </c>
      <c r="P22" s="4" t="s">
        <v>88</v>
      </c>
      <c r="Q22" s="16" t="s">
        <v>214</v>
      </c>
      <c r="R22" s="13" t="s">
        <v>215</v>
      </c>
    </row>
    <row r="23" spans="1:18" ht="56.25">
      <c r="A23" s="14" t="s">
        <v>216</v>
      </c>
      <c r="B23" s="4" t="s">
        <v>217</v>
      </c>
      <c r="C23" s="5" t="s">
        <v>218</v>
      </c>
      <c r="D23" s="4" t="s">
        <v>219</v>
      </c>
      <c r="E23" s="9">
        <v>43088.559594907405</v>
      </c>
      <c r="F23" s="4"/>
      <c r="G23" s="4" t="s">
        <v>30</v>
      </c>
      <c r="H23" s="4"/>
      <c r="I23" s="4"/>
      <c r="J23" s="4" t="s">
        <v>220</v>
      </c>
      <c r="K23" s="4"/>
      <c r="L23" s="13" t="s">
        <v>153</v>
      </c>
      <c r="M23" s="15" t="s">
        <v>221</v>
      </c>
      <c r="N23" s="4">
        <v>1834</v>
      </c>
      <c r="O23" s="4">
        <v>2063</v>
      </c>
      <c r="P23" s="4" t="s">
        <v>222</v>
      </c>
      <c r="Q23" s="16" t="s">
        <v>223</v>
      </c>
      <c r="R23" s="13" t="s">
        <v>224</v>
      </c>
    </row>
    <row r="24" spans="1:18" ht="56.25">
      <c r="A24" s="14" t="s">
        <v>225</v>
      </c>
      <c r="B24" s="4" t="s">
        <v>226</v>
      </c>
      <c r="C24" s="5" t="s">
        <v>227</v>
      </c>
      <c r="D24" s="4" t="s">
        <v>219</v>
      </c>
      <c r="E24" s="9">
        <v>43088.559594907405</v>
      </c>
      <c r="F24" s="4"/>
      <c r="G24" s="4" t="s">
        <v>30</v>
      </c>
      <c r="H24" s="4"/>
      <c r="I24" s="4"/>
      <c r="J24" s="4" t="s">
        <v>228</v>
      </c>
      <c r="K24" s="4"/>
      <c r="L24" s="13" t="s">
        <v>153</v>
      </c>
      <c r="M24" s="15" t="s">
        <v>229</v>
      </c>
      <c r="N24" s="4">
        <v>2257</v>
      </c>
      <c r="O24" s="4">
        <v>3327</v>
      </c>
      <c r="P24" s="4" t="s">
        <v>230</v>
      </c>
      <c r="Q24" s="16" t="s">
        <v>231</v>
      </c>
      <c r="R24" s="13" t="s">
        <v>232</v>
      </c>
    </row>
    <row r="25" spans="1:18" ht="67.5">
      <c r="A25" s="14" t="s">
        <v>233</v>
      </c>
      <c r="B25" s="4" t="s">
        <v>234</v>
      </c>
      <c r="C25" s="5" t="s">
        <v>235</v>
      </c>
      <c r="D25" s="4" t="s">
        <v>236</v>
      </c>
      <c r="E25" s="9">
        <v>43088.512754629628</v>
      </c>
      <c r="F25" s="4"/>
      <c r="G25" s="4" t="s">
        <v>30</v>
      </c>
      <c r="H25" s="4"/>
      <c r="I25" s="4"/>
      <c r="J25" s="4" t="s">
        <v>237</v>
      </c>
      <c r="K25" s="4"/>
      <c r="L25" s="13" t="s">
        <v>75</v>
      </c>
      <c r="M25" s="15" t="s">
        <v>238</v>
      </c>
      <c r="N25" s="4">
        <v>652</v>
      </c>
      <c r="O25" s="4">
        <v>400</v>
      </c>
      <c r="P25" s="4" t="s">
        <v>230</v>
      </c>
      <c r="Q25" s="16" t="s">
        <v>239</v>
      </c>
      <c r="R25" s="13" t="s">
        <v>240</v>
      </c>
    </row>
    <row r="26" spans="1:18" ht="22.5">
      <c r="A26" s="14" t="s">
        <v>241</v>
      </c>
      <c r="B26" s="4" t="s">
        <v>242</v>
      </c>
      <c r="C26" s="5" t="s">
        <v>243</v>
      </c>
      <c r="D26" s="4" t="s">
        <v>244</v>
      </c>
      <c r="E26" s="9">
        <v>43088.504212962958</v>
      </c>
      <c r="F26" s="4"/>
      <c r="G26" s="4" t="s">
        <v>30</v>
      </c>
      <c r="H26" s="4"/>
      <c r="I26" s="4"/>
      <c r="J26" s="4" t="s">
        <v>245</v>
      </c>
      <c r="K26" s="4"/>
      <c r="L26" s="13" t="s">
        <v>75</v>
      </c>
      <c r="M26" s="15" t="s">
        <v>246</v>
      </c>
      <c r="N26" s="4">
        <v>3430</v>
      </c>
      <c r="O26" s="4">
        <v>413</v>
      </c>
      <c r="P26" s="4"/>
      <c r="Q26" s="16" t="s">
        <v>247</v>
      </c>
      <c r="R26" s="13" t="s">
        <v>248</v>
      </c>
    </row>
    <row r="27" spans="1:18" ht="45">
      <c r="A27" s="14" t="s">
        <v>249</v>
      </c>
      <c r="B27" s="4" t="s">
        <v>250</v>
      </c>
      <c r="C27" s="5" t="s">
        <v>251</v>
      </c>
      <c r="D27" s="4" t="s">
        <v>252</v>
      </c>
      <c r="E27" s="9">
        <v>43088.50204861111</v>
      </c>
      <c r="F27" s="4"/>
      <c r="G27" s="4" t="s">
        <v>30</v>
      </c>
      <c r="H27" s="4"/>
      <c r="I27" s="4"/>
      <c r="J27" s="4" t="s">
        <v>253</v>
      </c>
      <c r="K27" s="4"/>
      <c r="L27" s="13" t="s">
        <v>75</v>
      </c>
      <c r="M27" s="15" t="s">
        <v>254</v>
      </c>
      <c r="N27" s="4">
        <v>716</v>
      </c>
      <c r="O27" s="4">
        <v>1137</v>
      </c>
      <c r="P27" s="4" t="s">
        <v>255</v>
      </c>
      <c r="Q27" s="16" t="s">
        <v>256</v>
      </c>
      <c r="R27" s="13" t="s">
        <v>257</v>
      </c>
    </row>
    <row r="28" spans="1:18" ht="22.5">
      <c r="A28" s="14" t="s">
        <v>258</v>
      </c>
      <c r="B28" s="4" t="s">
        <v>259</v>
      </c>
      <c r="C28" s="5" t="s">
        <v>260</v>
      </c>
      <c r="D28" s="4" t="s">
        <v>261</v>
      </c>
      <c r="E28" s="9">
        <v>43088.483449074076</v>
      </c>
      <c r="F28" s="4"/>
      <c r="G28" s="4" t="s">
        <v>30</v>
      </c>
      <c r="H28" s="4"/>
      <c r="I28" s="4"/>
      <c r="J28" s="4" t="s">
        <v>262</v>
      </c>
      <c r="K28" s="4"/>
      <c r="L28" s="13" t="s">
        <v>65</v>
      </c>
      <c r="M28" s="15" t="s">
        <v>264</v>
      </c>
      <c r="N28" s="4">
        <v>559</v>
      </c>
      <c r="O28" s="4">
        <v>749</v>
      </c>
      <c r="P28" s="4"/>
      <c r="Q28" s="16" t="s">
        <v>265</v>
      </c>
      <c r="R28" s="13" t="s">
        <v>266</v>
      </c>
    </row>
    <row r="29" spans="1:18" ht="22.5">
      <c r="A29" s="14" t="s">
        <v>267</v>
      </c>
      <c r="B29" s="4" t="s">
        <v>268</v>
      </c>
      <c r="C29" s="5" t="s">
        <v>269</v>
      </c>
      <c r="D29" s="4" t="s">
        <v>270</v>
      </c>
      <c r="E29" s="9">
        <v>43088.482800925922</v>
      </c>
      <c r="F29" s="4"/>
      <c r="G29" s="4" t="s">
        <v>30</v>
      </c>
      <c r="H29" s="4"/>
      <c r="I29" s="4"/>
      <c r="J29" s="4" t="s">
        <v>271</v>
      </c>
      <c r="K29" s="4"/>
      <c r="L29" s="13" t="s">
        <v>75</v>
      </c>
      <c r="M29" s="15" t="s">
        <v>272</v>
      </c>
      <c r="N29" s="4">
        <v>392</v>
      </c>
      <c r="O29" s="4">
        <v>743</v>
      </c>
      <c r="P29" s="4" t="s">
        <v>273</v>
      </c>
      <c r="Q29" s="16" t="s">
        <v>275</v>
      </c>
      <c r="R29" s="13" t="s">
        <v>276</v>
      </c>
    </row>
    <row r="30" spans="1:18" ht="33.75">
      <c r="A30" s="14" t="s">
        <v>277</v>
      </c>
      <c r="B30" s="4" t="s">
        <v>278</v>
      </c>
      <c r="C30" s="5" t="s">
        <v>279</v>
      </c>
      <c r="D30" s="4" t="s">
        <v>280</v>
      </c>
      <c r="E30" s="9">
        <v>43088.462013888886</v>
      </c>
      <c r="F30" s="4"/>
      <c r="G30" s="4" t="s">
        <v>30</v>
      </c>
      <c r="H30" s="4"/>
      <c r="I30" s="4"/>
      <c r="J30" s="4" t="s">
        <v>281</v>
      </c>
      <c r="K30" s="4"/>
      <c r="L30" s="13" t="s">
        <v>153</v>
      </c>
      <c r="M30" s="15" t="s">
        <v>282</v>
      </c>
      <c r="N30" s="4">
        <v>3708</v>
      </c>
      <c r="O30" s="4">
        <v>2682</v>
      </c>
      <c r="P30" s="4" t="s">
        <v>283</v>
      </c>
      <c r="Q30" s="16" t="s">
        <v>284</v>
      </c>
      <c r="R30" s="13" t="s">
        <v>285</v>
      </c>
    </row>
    <row r="31" spans="1:18" ht="33.75">
      <c r="A31" s="14" t="s">
        <v>286</v>
      </c>
      <c r="B31" s="4" t="s">
        <v>287</v>
      </c>
      <c r="C31" s="5" t="s">
        <v>288</v>
      </c>
      <c r="D31" s="4" t="s">
        <v>289</v>
      </c>
      <c r="E31" s="9">
        <v>43088.455648148149</v>
      </c>
      <c r="F31" s="4"/>
      <c r="G31" s="4" t="s">
        <v>30</v>
      </c>
      <c r="H31" s="4"/>
      <c r="I31" s="4"/>
      <c r="J31" s="4" t="s">
        <v>290</v>
      </c>
      <c r="K31" s="4"/>
      <c r="L31" s="13" t="s">
        <v>65</v>
      </c>
      <c r="M31" s="15" t="s">
        <v>291</v>
      </c>
      <c r="N31" s="4">
        <v>34</v>
      </c>
      <c r="O31" s="4">
        <v>33</v>
      </c>
      <c r="P31" s="4" t="s">
        <v>292</v>
      </c>
      <c r="Q31" s="16" t="s">
        <v>293</v>
      </c>
      <c r="R31" s="13" t="s">
        <v>294</v>
      </c>
    </row>
    <row r="32" spans="1:18" ht="45">
      <c r="A32" s="14" t="s">
        <v>295</v>
      </c>
      <c r="B32" s="4" t="s">
        <v>296</v>
      </c>
      <c r="C32" s="5" t="s">
        <v>297</v>
      </c>
      <c r="D32" s="4" t="s">
        <v>298</v>
      </c>
      <c r="E32" s="9">
        <v>43088.411006944443</v>
      </c>
      <c r="F32" s="4"/>
      <c r="G32" s="4" t="s">
        <v>30</v>
      </c>
      <c r="H32" s="4"/>
      <c r="I32" s="4"/>
      <c r="J32" s="4" t="s">
        <v>299</v>
      </c>
      <c r="K32" s="4"/>
      <c r="L32" s="13" t="s">
        <v>153</v>
      </c>
      <c r="M32" s="15" t="s">
        <v>300</v>
      </c>
      <c r="N32" s="4">
        <v>553</v>
      </c>
      <c r="O32" s="4">
        <v>290</v>
      </c>
      <c r="P32" s="4" t="s">
        <v>301</v>
      </c>
      <c r="Q32" s="16" t="s">
        <v>302</v>
      </c>
      <c r="R32" s="13" t="s">
        <v>303</v>
      </c>
    </row>
    <row r="33" spans="1:18" ht="33.75">
      <c r="A33" s="14" t="s">
        <v>304</v>
      </c>
      <c r="B33" s="4" t="s">
        <v>305</v>
      </c>
      <c r="C33" s="5" t="s">
        <v>288</v>
      </c>
      <c r="D33" s="4" t="s">
        <v>306</v>
      </c>
      <c r="E33" s="9">
        <v>43088.405763888892</v>
      </c>
      <c r="F33" s="4"/>
      <c r="G33" s="4" t="s">
        <v>30</v>
      </c>
      <c r="H33" s="4"/>
      <c r="I33" s="4"/>
      <c r="J33" s="4" t="s">
        <v>307</v>
      </c>
      <c r="K33" s="4"/>
      <c r="L33" s="13" t="s">
        <v>65</v>
      </c>
      <c r="M33" s="15" t="s">
        <v>308</v>
      </c>
      <c r="N33" s="4">
        <v>890</v>
      </c>
      <c r="O33" s="4">
        <v>958</v>
      </c>
      <c r="P33" s="4" t="s">
        <v>309</v>
      </c>
      <c r="Q33" s="16" t="s">
        <v>310</v>
      </c>
      <c r="R33" s="13" t="s">
        <v>294</v>
      </c>
    </row>
    <row r="34" spans="1:18" ht="123.75">
      <c r="A34" s="14" t="s">
        <v>311</v>
      </c>
      <c r="B34" s="4" t="s">
        <v>312</v>
      </c>
      <c r="C34" s="5" t="s">
        <v>313</v>
      </c>
      <c r="D34" s="4" t="s">
        <v>314</v>
      </c>
      <c r="E34" s="9">
        <v>43088.353877314818</v>
      </c>
      <c r="F34" s="4"/>
      <c r="G34" s="4" t="s">
        <v>30</v>
      </c>
      <c r="H34" s="4" t="s">
        <v>315</v>
      </c>
      <c r="I34" s="4" t="s">
        <v>316</v>
      </c>
      <c r="J34" s="4" t="s">
        <v>317</v>
      </c>
      <c r="K34" s="4" t="s">
        <v>318</v>
      </c>
      <c r="L34" s="13" t="s">
        <v>75</v>
      </c>
      <c r="M34" s="15" t="s">
        <v>319</v>
      </c>
      <c r="N34" s="4">
        <v>4124</v>
      </c>
      <c r="O34" s="4">
        <v>4996</v>
      </c>
      <c r="P34" s="4"/>
      <c r="Q34" s="16" t="s">
        <v>320</v>
      </c>
      <c r="R34" s="13" t="s">
        <v>321</v>
      </c>
    </row>
    <row r="35" spans="1:18" ht="90">
      <c r="A35" s="14" t="s">
        <v>322</v>
      </c>
      <c r="B35" s="4" t="s">
        <v>312</v>
      </c>
      <c r="C35" s="5" t="s">
        <v>323</v>
      </c>
      <c r="D35" s="4" t="s">
        <v>324</v>
      </c>
      <c r="E35" s="9">
        <v>43088.35324074074</v>
      </c>
      <c r="F35" s="4"/>
      <c r="G35" s="4" t="s">
        <v>30</v>
      </c>
      <c r="H35" s="4"/>
      <c r="I35" s="4"/>
      <c r="J35" s="4" t="s">
        <v>317</v>
      </c>
      <c r="K35" s="4"/>
      <c r="L35" s="13" t="s">
        <v>75</v>
      </c>
      <c r="M35" s="15" t="s">
        <v>319</v>
      </c>
      <c r="N35" s="4">
        <v>4124</v>
      </c>
      <c r="O35" s="4">
        <v>4996</v>
      </c>
      <c r="P35" s="4"/>
      <c r="Q35" s="16" t="s">
        <v>325</v>
      </c>
      <c r="R35" s="13" t="s">
        <v>326</v>
      </c>
    </row>
    <row r="36" spans="1:18" ht="33.75">
      <c r="A36" s="14" t="s">
        <v>327</v>
      </c>
      <c r="B36" s="4" t="s">
        <v>328</v>
      </c>
      <c r="C36" s="5" t="s">
        <v>288</v>
      </c>
      <c r="D36" s="4" t="s">
        <v>329</v>
      </c>
      <c r="E36" s="9">
        <v>43088.348935185189</v>
      </c>
      <c r="F36" s="4"/>
      <c r="G36" s="4" t="s">
        <v>30</v>
      </c>
      <c r="H36" s="4"/>
      <c r="I36" s="4"/>
      <c r="J36" s="4" t="s">
        <v>330</v>
      </c>
      <c r="K36" s="4"/>
      <c r="L36" s="13" t="s">
        <v>65</v>
      </c>
      <c r="M36" s="15" t="s">
        <v>331</v>
      </c>
      <c r="N36" s="4">
        <v>225416</v>
      </c>
      <c r="O36" s="4">
        <v>702</v>
      </c>
      <c r="P36" s="4" t="s">
        <v>332</v>
      </c>
      <c r="Q36" s="16" t="s">
        <v>333</v>
      </c>
      <c r="R36" s="13" t="s">
        <v>294</v>
      </c>
    </row>
    <row r="37" spans="1:18" ht="33.75">
      <c r="A37" s="14" t="s">
        <v>334</v>
      </c>
      <c r="B37" s="4" t="s">
        <v>335</v>
      </c>
      <c r="C37" s="5" t="s">
        <v>336</v>
      </c>
      <c r="D37" s="4" t="s">
        <v>337</v>
      </c>
      <c r="E37" s="9">
        <v>43088.336875000001</v>
      </c>
      <c r="F37" s="4"/>
      <c r="G37" s="4" t="s">
        <v>30</v>
      </c>
      <c r="H37" s="4"/>
      <c r="I37" s="4"/>
      <c r="J37" s="4" t="s">
        <v>338</v>
      </c>
      <c r="K37" s="4"/>
      <c r="L37" s="13" t="s">
        <v>153</v>
      </c>
      <c r="M37" s="15" t="s">
        <v>339</v>
      </c>
      <c r="N37" s="4">
        <v>6415</v>
      </c>
      <c r="O37" s="4">
        <v>564</v>
      </c>
      <c r="P37" s="4"/>
      <c r="Q37" s="16" t="s">
        <v>340</v>
      </c>
      <c r="R37" s="13" t="s">
        <v>341</v>
      </c>
    </row>
    <row r="38" spans="1:18" ht="33.75">
      <c r="A38" s="14" t="s">
        <v>342</v>
      </c>
      <c r="B38" s="4" t="s">
        <v>343</v>
      </c>
      <c r="C38" s="5" t="s">
        <v>344</v>
      </c>
      <c r="D38" s="4" t="s">
        <v>345</v>
      </c>
      <c r="E38" s="9">
        <v>43088.315671296295</v>
      </c>
      <c r="F38" s="4"/>
      <c r="G38" s="4" t="s">
        <v>30</v>
      </c>
      <c r="H38" s="4"/>
      <c r="I38" s="4"/>
      <c r="J38" s="4" t="s">
        <v>346</v>
      </c>
      <c r="K38" s="4"/>
      <c r="L38" s="13" t="s">
        <v>43</v>
      </c>
      <c r="M38" s="15" t="s">
        <v>347</v>
      </c>
      <c r="N38" s="4">
        <v>917</v>
      </c>
      <c r="O38" s="4">
        <v>889</v>
      </c>
      <c r="P38" s="4" t="s">
        <v>348</v>
      </c>
      <c r="Q38" s="16" t="s">
        <v>349</v>
      </c>
      <c r="R38" s="13" t="s">
        <v>350</v>
      </c>
    </row>
    <row r="39" spans="1:18" ht="33.75">
      <c r="A39" s="14" t="s">
        <v>351</v>
      </c>
      <c r="B39" s="4" t="s">
        <v>352</v>
      </c>
      <c r="C39" s="5" t="s">
        <v>344</v>
      </c>
      <c r="D39" s="4" t="s">
        <v>353</v>
      </c>
      <c r="E39" s="9">
        <v>43088.314409722225</v>
      </c>
      <c r="F39" s="4"/>
      <c r="G39" s="4" t="s">
        <v>30</v>
      </c>
      <c r="H39" s="4"/>
      <c r="I39" s="4"/>
      <c r="J39" s="4" t="s">
        <v>354</v>
      </c>
      <c r="K39" s="4"/>
      <c r="L39" s="13" t="s">
        <v>65</v>
      </c>
      <c r="M39" s="15" t="s">
        <v>355</v>
      </c>
      <c r="N39" s="4">
        <v>1047</v>
      </c>
      <c r="O39" s="4">
        <v>117</v>
      </c>
      <c r="P39" s="4" t="s">
        <v>356</v>
      </c>
      <c r="Q39" s="16" t="s">
        <v>357</v>
      </c>
      <c r="R39" s="13" t="s">
        <v>350</v>
      </c>
    </row>
    <row r="40" spans="1:18" ht="45">
      <c r="A40" s="14" t="s">
        <v>358</v>
      </c>
      <c r="B40" s="4" t="s">
        <v>359</v>
      </c>
      <c r="C40" s="5" t="s">
        <v>360</v>
      </c>
      <c r="D40" s="4" t="s">
        <v>361</v>
      </c>
      <c r="E40" s="9">
        <v>43088.305208333331</v>
      </c>
      <c r="F40" s="4"/>
      <c r="G40" s="4" t="s">
        <v>30</v>
      </c>
      <c r="H40" s="4"/>
      <c r="I40" s="4"/>
      <c r="J40" s="4" t="s">
        <v>362</v>
      </c>
      <c r="K40" s="4"/>
      <c r="L40" s="13" t="s">
        <v>65</v>
      </c>
      <c r="M40" s="15" t="s">
        <v>363</v>
      </c>
      <c r="N40" s="4">
        <v>27</v>
      </c>
      <c r="O40" s="4">
        <v>168</v>
      </c>
      <c r="P40" s="4"/>
      <c r="Q40" s="16" t="s">
        <v>364</v>
      </c>
      <c r="R40" s="13" t="s">
        <v>365</v>
      </c>
    </row>
    <row r="41" spans="1:18" ht="33.75">
      <c r="A41" s="14" t="s">
        <v>366</v>
      </c>
      <c r="B41" s="4" t="s">
        <v>367</v>
      </c>
      <c r="C41" s="5" t="s">
        <v>344</v>
      </c>
      <c r="D41" s="4" t="s">
        <v>368</v>
      </c>
      <c r="E41" s="9">
        <v>43088.279641203699</v>
      </c>
      <c r="F41" s="4"/>
      <c r="G41" s="4" t="s">
        <v>30</v>
      </c>
      <c r="H41" s="4"/>
      <c r="I41" s="4"/>
      <c r="J41" s="4" t="s">
        <v>369</v>
      </c>
      <c r="K41" s="4"/>
      <c r="L41" s="13" t="s">
        <v>75</v>
      </c>
      <c r="M41" s="15" t="s">
        <v>370</v>
      </c>
      <c r="N41" s="4">
        <v>479</v>
      </c>
      <c r="O41" s="4">
        <v>486</v>
      </c>
      <c r="P41" s="4" t="s">
        <v>372</v>
      </c>
      <c r="Q41" s="16" t="s">
        <v>373</v>
      </c>
      <c r="R41" s="13" t="s">
        <v>350</v>
      </c>
    </row>
    <row r="42" spans="1:18" ht="33.75">
      <c r="A42" s="14" t="s">
        <v>374</v>
      </c>
      <c r="B42" s="4" t="s">
        <v>375</v>
      </c>
      <c r="C42" s="5" t="s">
        <v>344</v>
      </c>
      <c r="D42" s="4" t="s">
        <v>376</v>
      </c>
      <c r="E42" s="9">
        <v>43088.276145833333</v>
      </c>
      <c r="F42" s="4"/>
      <c r="G42" s="4" t="s">
        <v>30</v>
      </c>
      <c r="H42" s="4"/>
      <c r="I42" s="4"/>
      <c r="J42" s="4" t="s">
        <v>377</v>
      </c>
      <c r="K42" s="4"/>
      <c r="L42" s="13" t="s">
        <v>75</v>
      </c>
      <c r="M42" s="15" t="s">
        <v>378</v>
      </c>
      <c r="N42" s="4">
        <v>176</v>
      </c>
      <c r="O42" s="4">
        <v>655</v>
      </c>
      <c r="P42" s="4" t="s">
        <v>379</v>
      </c>
      <c r="Q42" s="16" t="s">
        <v>380</v>
      </c>
      <c r="R42" s="13" t="s">
        <v>350</v>
      </c>
    </row>
    <row r="43" spans="1:18" ht="33.75">
      <c r="A43" s="14" t="s">
        <v>381</v>
      </c>
      <c r="B43" s="4" t="s">
        <v>382</v>
      </c>
      <c r="C43" s="5" t="s">
        <v>344</v>
      </c>
      <c r="D43" s="4" t="s">
        <v>383</v>
      </c>
      <c r="E43" s="9">
        <v>43088.274421296301</v>
      </c>
      <c r="F43" s="4"/>
      <c r="G43" s="4" t="s">
        <v>30</v>
      </c>
      <c r="H43" s="4"/>
      <c r="I43" s="4"/>
      <c r="J43" s="4" t="s">
        <v>384</v>
      </c>
      <c r="K43" s="4"/>
      <c r="L43" s="13" t="s">
        <v>75</v>
      </c>
      <c r="M43" s="15" t="s">
        <v>385</v>
      </c>
      <c r="N43" s="4">
        <v>2583</v>
      </c>
      <c r="O43" s="4">
        <v>1365</v>
      </c>
      <c r="P43" s="4" t="s">
        <v>386</v>
      </c>
      <c r="Q43" s="16" t="s">
        <v>387</v>
      </c>
      <c r="R43" s="13" t="s">
        <v>350</v>
      </c>
    </row>
    <row r="44" spans="1:18" ht="33.75">
      <c r="A44" s="14" t="s">
        <v>388</v>
      </c>
      <c r="B44" s="4" t="s">
        <v>389</v>
      </c>
      <c r="C44" s="5" t="s">
        <v>390</v>
      </c>
      <c r="D44" s="4" t="s">
        <v>391</v>
      </c>
      <c r="E44" s="9">
        <v>43088.217812499999</v>
      </c>
      <c r="F44" s="4"/>
      <c r="G44" s="4" t="s">
        <v>30</v>
      </c>
      <c r="H44" s="4"/>
      <c r="I44" s="4"/>
      <c r="J44" s="4" t="s">
        <v>392</v>
      </c>
      <c r="K44" s="4"/>
      <c r="L44" s="13" t="s">
        <v>65</v>
      </c>
      <c r="M44" s="15" t="s">
        <v>393</v>
      </c>
      <c r="N44" s="4">
        <v>203</v>
      </c>
      <c r="O44" s="4">
        <v>1005</v>
      </c>
      <c r="P44" s="4"/>
      <c r="Q44" s="16" t="s">
        <v>394</v>
      </c>
      <c r="R44" s="13" t="s">
        <v>395</v>
      </c>
    </row>
    <row r="45" spans="1:18" ht="33.75">
      <c r="A45" s="14" t="s">
        <v>396</v>
      </c>
      <c r="B45" s="4" t="s">
        <v>397</v>
      </c>
      <c r="C45" s="5" t="s">
        <v>398</v>
      </c>
      <c r="D45" s="4" t="s">
        <v>399</v>
      </c>
      <c r="E45" s="9">
        <v>43088.200462962966</v>
      </c>
      <c r="F45" s="4"/>
      <c r="G45" s="4" t="s">
        <v>41</v>
      </c>
      <c r="H45" s="4"/>
      <c r="I45" s="4"/>
      <c r="J45" s="4" t="s">
        <v>400</v>
      </c>
      <c r="K45" s="4"/>
      <c r="L45" s="13" t="s">
        <v>43</v>
      </c>
      <c r="M45" s="15" t="s">
        <v>401</v>
      </c>
      <c r="N45" s="4">
        <v>148</v>
      </c>
      <c r="O45" s="4">
        <v>221</v>
      </c>
      <c r="P45" s="4"/>
      <c r="Q45" s="16" t="s">
        <v>402</v>
      </c>
      <c r="R45" s="13" t="s">
        <v>403</v>
      </c>
    </row>
    <row r="46" spans="1:18" ht="33.75">
      <c r="A46" s="14" t="s">
        <v>404</v>
      </c>
      <c r="B46" s="4" t="s">
        <v>405</v>
      </c>
      <c r="C46" s="5" t="s">
        <v>406</v>
      </c>
      <c r="D46" s="4" t="s">
        <v>407</v>
      </c>
      <c r="E46" s="9">
        <v>43088.148645833338</v>
      </c>
      <c r="F46" s="4"/>
      <c r="G46" s="4" t="s">
        <v>84</v>
      </c>
      <c r="H46" s="4"/>
      <c r="I46" s="4"/>
      <c r="J46" s="4" t="s">
        <v>408</v>
      </c>
      <c r="K46" s="4"/>
      <c r="L46" s="13" t="s">
        <v>65</v>
      </c>
      <c r="M46" s="15" t="s">
        <v>409</v>
      </c>
      <c r="N46" s="4">
        <v>82</v>
      </c>
      <c r="O46" s="4">
        <v>506</v>
      </c>
      <c r="P46" s="4"/>
      <c r="Q46" s="16" t="s">
        <v>410</v>
      </c>
      <c r="R46" s="13" t="s">
        <v>411</v>
      </c>
    </row>
    <row r="47" spans="1:18" ht="33.75">
      <c r="A47" s="14" t="s">
        <v>412</v>
      </c>
      <c r="B47" s="4" t="s">
        <v>405</v>
      </c>
      <c r="C47" s="5" t="s">
        <v>110</v>
      </c>
      <c r="D47" s="4" t="s">
        <v>413</v>
      </c>
      <c r="E47" s="9">
        <v>43088.148032407407</v>
      </c>
      <c r="F47" s="4"/>
      <c r="G47" s="4" t="s">
        <v>84</v>
      </c>
      <c r="H47" s="4"/>
      <c r="I47" s="4"/>
      <c r="J47" s="4" t="s">
        <v>408</v>
      </c>
      <c r="K47" s="4"/>
      <c r="L47" s="13" t="s">
        <v>65</v>
      </c>
      <c r="M47" s="15" t="s">
        <v>409</v>
      </c>
      <c r="N47" s="4">
        <v>82</v>
      </c>
      <c r="O47" s="4">
        <v>506</v>
      </c>
      <c r="P47" s="4"/>
      <c r="Q47" s="16" t="s">
        <v>414</v>
      </c>
      <c r="R47" s="13" t="s">
        <v>116</v>
      </c>
    </row>
    <row r="48" spans="1:18" ht="33.75">
      <c r="A48" s="14" t="s">
        <v>415</v>
      </c>
      <c r="B48" s="4" t="s">
        <v>416</v>
      </c>
      <c r="C48" s="5" t="s">
        <v>110</v>
      </c>
      <c r="D48" s="4" t="s">
        <v>417</v>
      </c>
      <c r="E48" s="9">
        <v>43088.116041666668</v>
      </c>
      <c r="F48" s="4"/>
      <c r="G48" s="4" t="s">
        <v>84</v>
      </c>
      <c r="H48" s="4"/>
      <c r="I48" s="4"/>
      <c r="J48" s="4" t="s">
        <v>418</v>
      </c>
      <c r="K48" s="4"/>
      <c r="L48" s="13" t="s">
        <v>65</v>
      </c>
      <c r="M48" s="15" t="s">
        <v>419</v>
      </c>
      <c r="N48" s="4">
        <v>71</v>
      </c>
      <c r="O48" s="4">
        <v>281</v>
      </c>
      <c r="P48" s="4" t="s">
        <v>420</v>
      </c>
      <c r="Q48" s="16" t="s">
        <v>421</v>
      </c>
      <c r="R48" s="13" t="s">
        <v>116</v>
      </c>
    </row>
    <row r="49" spans="1:18" ht="33.75">
      <c r="A49" s="14" t="s">
        <v>415</v>
      </c>
      <c r="B49" s="4" t="s">
        <v>416</v>
      </c>
      <c r="C49" s="5" t="s">
        <v>110</v>
      </c>
      <c r="D49" s="4" t="s">
        <v>417</v>
      </c>
      <c r="E49" s="9">
        <v>43088.116041666668</v>
      </c>
      <c r="F49" s="4"/>
      <c r="G49" s="4" t="s">
        <v>84</v>
      </c>
      <c r="H49" s="4"/>
      <c r="I49" s="4"/>
      <c r="J49" s="4" t="s">
        <v>418</v>
      </c>
      <c r="K49" s="4"/>
      <c r="L49" s="13" t="s">
        <v>65</v>
      </c>
      <c r="M49" s="15" t="s">
        <v>419</v>
      </c>
      <c r="N49" s="4">
        <v>71</v>
      </c>
      <c r="O49" s="4">
        <v>281</v>
      </c>
      <c r="P49" s="4" t="s">
        <v>420</v>
      </c>
      <c r="Q49" s="16" t="s">
        <v>421</v>
      </c>
      <c r="R49" s="13" t="s">
        <v>116</v>
      </c>
    </row>
    <row r="50" spans="1:18" ht="33.75">
      <c r="A50" s="14" t="s">
        <v>422</v>
      </c>
      <c r="B50" s="4" t="s">
        <v>423</v>
      </c>
      <c r="C50" s="5" t="s">
        <v>424</v>
      </c>
      <c r="D50" s="4" t="s">
        <v>425</v>
      </c>
      <c r="E50" s="9">
        <v>43088.08625</v>
      </c>
      <c r="F50" s="4"/>
      <c r="G50" s="4" t="s">
        <v>84</v>
      </c>
      <c r="H50" s="4"/>
      <c r="I50" s="4"/>
      <c r="J50" s="4" t="s">
        <v>426</v>
      </c>
      <c r="K50" s="4"/>
      <c r="L50" s="13" t="s">
        <v>65</v>
      </c>
      <c r="M50" s="15" t="s">
        <v>427</v>
      </c>
      <c r="N50" s="4">
        <v>105</v>
      </c>
      <c r="O50" s="4">
        <v>153</v>
      </c>
      <c r="P50" s="4" t="s">
        <v>184</v>
      </c>
      <c r="Q50" s="16" t="s">
        <v>428</v>
      </c>
      <c r="R50" s="13" t="s">
        <v>429</v>
      </c>
    </row>
    <row r="51" spans="1:18" ht="33.75">
      <c r="A51" s="14" t="s">
        <v>430</v>
      </c>
      <c r="B51" s="4" t="s">
        <v>431</v>
      </c>
      <c r="C51" s="5" t="s">
        <v>432</v>
      </c>
      <c r="D51" s="4" t="s">
        <v>433</v>
      </c>
      <c r="E51" s="9">
        <v>43088.080034722225</v>
      </c>
      <c r="F51" s="4"/>
      <c r="G51" s="4" t="s">
        <v>30</v>
      </c>
      <c r="H51" s="4"/>
      <c r="I51" s="4"/>
      <c r="J51" s="4" t="s">
        <v>434</v>
      </c>
      <c r="K51" s="4"/>
      <c r="L51" s="13" t="s">
        <v>75</v>
      </c>
      <c r="M51" s="15" t="s">
        <v>435</v>
      </c>
      <c r="N51" s="4">
        <v>36307</v>
      </c>
      <c r="O51" s="4">
        <v>723</v>
      </c>
      <c r="P51" s="4"/>
      <c r="Q51" s="16" t="s">
        <v>436</v>
      </c>
      <c r="R51" s="13" t="s">
        <v>437</v>
      </c>
    </row>
    <row r="52" spans="1:18" ht="56.25">
      <c r="A52" s="14" t="s">
        <v>438</v>
      </c>
      <c r="B52" s="4" t="s">
        <v>439</v>
      </c>
      <c r="C52" s="5" t="s">
        <v>440</v>
      </c>
      <c r="D52" s="4" t="s">
        <v>441</v>
      </c>
      <c r="E52" s="9">
        <v>43087.994467592594</v>
      </c>
      <c r="F52" s="4"/>
      <c r="G52" s="4" t="s">
        <v>30</v>
      </c>
      <c r="H52" s="4"/>
      <c r="I52" s="4"/>
      <c r="J52" s="4" t="s">
        <v>442</v>
      </c>
      <c r="K52" s="4"/>
      <c r="L52" s="13" t="s">
        <v>443</v>
      </c>
      <c r="M52" s="15" t="s">
        <v>444</v>
      </c>
      <c r="N52" s="4">
        <v>787</v>
      </c>
      <c r="O52" s="4">
        <v>2018</v>
      </c>
      <c r="P52" s="4" t="s">
        <v>445</v>
      </c>
      <c r="Q52" s="16" t="s">
        <v>446</v>
      </c>
      <c r="R52" s="13" t="s">
        <v>447</v>
      </c>
    </row>
    <row r="53" spans="1:18" ht="45">
      <c r="A53" s="14" t="s">
        <v>448</v>
      </c>
      <c r="B53" s="4" t="s">
        <v>449</v>
      </c>
      <c r="C53" s="5" t="s">
        <v>450</v>
      </c>
      <c r="D53" s="4" t="s">
        <v>451</v>
      </c>
      <c r="E53" s="9">
        <v>43087.933449074073</v>
      </c>
      <c r="F53" s="4"/>
      <c r="G53" s="4" t="s">
        <v>30</v>
      </c>
      <c r="H53" s="4"/>
      <c r="I53" s="4"/>
      <c r="J53" s="4" t="s">
        <v>452</v>
      </c>
      <c r="K53" s="4"/>
      <c r="L53" s="13" t="s">
        <v>75</v>
      </c>
      <c r="M53" s="15" t="s">
        <v>121</v>
      </c>
      <c r="N53" s="4">
        <v>1</v>
      </c>
      <c r="O53" s="4">
        <v>1</v>
      </c>
      <c r="P53" s="4"/>
      <c r="Q53" s="16" t="s">
        <v>453</v>
      </c>
      <c r="R53" s="13" t="s">
        <v>454</v>
      </c>
    </row>
    <row r="54" spans="1:18" ht="56.25">
      <c r="A54" s="14" t="s">
        <v>455</v>
      </c>
      <c r="B54" s="4" t="s">
        <v>456</v>
      </c>
      <c r="C54" s="5" t="s">
        <v>457</v>
      </c>
      <c r="D54" s="4" t="s">
        <v>458</v>
      </c>
      <c r="E54" s="9">
        <v>43087.931550925925</v>
      </c>
      <c r="F54" s="4"/>
      <c r="G54" s="4" t="s">
        <v>84</v>
      </c>
      <c r="H54" s="4"/>
      <c r="I54" s="4"/>
      <c r="J54" s="4" t="s">
        <v>459</v>
      </c>
      <c r="K54" s="4"/>
      <c r="L54" s="13" t="s">
        <v>75</v>
      </c>
      <c r="M54" s="15" t="s">
        <v>460</v>
      </c>
      <c r="N54" s="4"/>
      <c r="O54" s="4">
        <v>18</v>
      </c>
      <c r="P54" s="4"/>
      <c r="Q54" s="16" t="s">
        <v>461</v>
      </c>
      <c r="R54" s="13" t="s">
        <v>462</v>
      </c>
    </row>
    <row r="55" spans="1:18" ht="33.75">
      <c r="A55" s="14" t="s">
        <v>463</v>
      </c>
      <c r="B55" s="4" t="s">
        <v>464</v>
      </c>
      <c r="C55" s="5" t="s">
        <v>465</v>
      </c>
      <c r="D55" s="4" t="s">
        <v>466</v>
      </c>
      <c r="E55" s="9">
        <v>43087.927083333328</v>
      </c>
      <c r="F55" s="4"/>
      <c r="G55" s="4" t="s">
        <v>84</v>
      </c>
      <c r="H55" s="4"/>
      <c r="I55" s="4"/>
      <c r="J55" s="4" t="s">
        <v>467</v>
      </c>
      <c r="K55" s="4"/>
      <c r="L55" s="13" t="s">
        <v>212</v>
      </c>
      <c r="M55" s="15" t="s">
        <v>468</v>
      </c>
      <c r="N55" s="4">
        <v>2923</v>
      </c>
      <c r="O55" s="4">
        <v>222</v>
      </c>
      <c r="P55" s="4" t="s">
        <v>88</v>
      </c>
      <c r="Q55" s="16" t="s">
        <v>469</v>
      </c>
      <c r="R55" s="13" t="s">
        <v>470</v>
      </c>
    </row>
    <row r="56" spans="1:18" ht="33.75">
      <c r="A56" s="14" t="s">
        <v>471</v>
      </c>
      <c r="B56" s="4" t="s">
        <v>472</v>
      </c>
      <c r="C56" s="5" t="s">
        <v>473</v>
      </c>
      <c r="D56" s="4" t="s">
        <v>474</v>
      </c>
      <c r="E56" s="9">
        <v>43087.880509259259</v>
      </c>
      <c r="F56" s="4"/>
      <c r="G56" s="4" t="s">
        <v>30</v>
      </c>
      <c r="H56" s="4"/>
      <c r="I56" s="4"/>
      <c r="J56" s="4" t="s">
        <v>475</v>
      </c>
      <c r="K56" s="4"/>
      <c r="L56" s="13" t="s">
        <v>86</v>
      </c>
      <c r="M56" s="15" t="s">
        <v>476</v>
      </c>
      <c r="N56" s="4">
        <v>1490</v>
      </c>
      <c r="O56" s="4">
        <v>71</v>
      </c>
      <c r="P56" s="4" t="s">
        <v>477</v>
      </c>
      <c r="Q56" s="16" t="s">
        <v>478</v>
      </c>
      <c r="R56" s="13" t="s">
        <v>479</v>
      </c>
    </row>
    <row r="57" spans="1:18" ht="33.75">
      <c r="A57" s="14" t="s">
        <v>480</v>
      </c>
      <c r="B57" s="4" t="s">
        <v>481</v>
      </c>
      <c r="C57" s="5" t="s">
        <v>482</v>
      </c>
      <c r="D57" s="4" t="s">
        <v>483</v>
      </c>
      <c r="E57" s="9">
        <v>43087.86109953704</v>
      </c>
      <c r="F57" s="4"/>
      <c r="G57" s="4" t="s">
        <v>30</v>
      </c>
      <c r="H57" s="4"/>
      <c r="I57" s="4"/>
      <c r="J57" s="4" t="s">
        <v>485</v>
      </c>
      <c r="K57" s="4"/>
      <c r="L57" s="13" t="s">
        <v>75</v>
      </c>
      <c r="M57" s="15" t="s">
        <v>486</v>
      </c>
      <c r="N57" s="4">
        <v>13460</v>
      </c>
      <c r="O57" s="4">
        <v>527</v>
      </c>
      <c r="P57" s="4" t="s">
        <v>487</v>
      </c>
      <c r="Q57" s="16" t="s">
        <v>488</v>
      </c>
      <c r="R57" s="13" t="s">
        <v>489</v>
      </c>
    </row>
    <row r="58" spans="1:18" ht="67.5">
      <c r="A58" s="14" t="s">
        <v>490</v>
      </c>
      <c r="B58" s="4" t="s">
        <v>491</v>
      </c>
      <c r="C58" s="5" t="s">
        <v>492</v>
      </c>
      <c r="D58" s="4" t="s">
        <v>493</v>
      </c>
      <c r="E58" s="9">
        <v>43087.858888888892</v>
      </c>
      <c r="F58" s="4"/>
      <c r="G58" s="4" t="s">
        <v>30</v>
      </c>
      <c r="H58" s="4"/>
      <c r="I58" s="4"/>
      <c r="J58" s="4" t="s">
        <v>494</v>
      </c>
      <c r="K58" s="4"/>
      <c r="L58" s="13" t="s">
        <v>65</v>
      </c>
      <c r="M58" s="15" t="s">
        <v>495</v>
      </c>
      <c r="N58" s="4">
        <v>71</v>
      </c>
      <c r="O58" s="4">
        <v>44</v>
      </c>
      <c r="P58" s="4"/>
      <c r="Q58" s="16" t="s">
        <v>496</v>
      </c>
      <c r="R58" s="13" t="s">
        <v>497</v>
      </c>
    </row>
    <row r="59" spans="1:18" ht="45">
      <c r="A59" s="14" t="s">
        <v>498</v>
      </c>
      <c r="B59" s="4" t="s">
        <v>499</v>
      </c>
      <c r="C59" s="5" t="s">
        <v>500</v>
      </c>
      <c r="D59" s="4" t="s">
        <v>501</v>
      </c>
      <c r="E59" s="9">
        <v>43087.858043981483</v>
      </c>
      <c r="F59" s="4"/>
      <c r="G59" s="4" t="s">
        <v>30</v>
      </c>
      <c r="H59" s="4"/>
      <c r="I59" s="4"/>
      <c r="J59" s="4" t="s">
        <v>502</v>
      </c>
      <c r="K59" s="4"/>
      <c r="L59" s="13" t="s">
        <v>65</v>
      </c>
      <c r="M59" s="15" t="s">
        <v>503</v>
      </c>
      <c r="N59" s="4">
        <v>320</v>
      </c>
      <c r="O59" s="4">
        <v>641</v>
      </c>
      <c r="P59" s="4"/>
      <c r="Q59" s="16" t="s">
        <v>504</v>
      </c>
      <c r="R59" s="13" t="s">
        <v>505</v>
      </c>
    </row>
    <row r="60" spans="1:18" ht="33.75">
      <c r="A60" s="14" t="s">
        <v>506</v>
      </c>
      <c r="B60" s="4" t="s">
        <v>507</v>
      </c>
      <c r="C60" s="5" t="s">
        <v>508</v>
      </c>
      <c r="D60" s="4" t="s">
        <v>509</v>
      </c>
      <c r="E60" s="9">
        <v>43087.846516203703</v>
      </c>
      <c r="F60" s="4"/>
      <c r="G60" s="4" t="s">
        <v>30</v>
      </c>
      <c r="H60" s="4"/>
      <c r="I60" s="4"/>
      <c r="J60" s="4" t="s">
        <v>510</v>
      </c>
      <c r="K60" s="4"/>
      <c r="L60" s="13" t="s">
        <v>65</v>
      </c>
      <c r="M60" s="15" t="s">
        <v>511</v>
      </c>
      <c r="N60" s="4">
        <v>3306</v>
      </c>
      <c r="O60" s="4">
        <v>2197</v>
      </c>
      <c r="P60" s="4" t="s">
        <v>512</v>
      </c>
      <c r="Q60" s="16" t="s">
        <v>513</v>
      </c>
      <c r="R60" s="13" t="s">
        <v>514</v>
      </c>
    </row>
    <row r="61" spans="1:18" ht="33.75">
      <c r="A61" s="14" t="s">
        <v>515</v>
      </c>
      <c r="B61" s="4" t="s">
        <v>516</v>
      </c>
      <c r="C61" s="5" t="s">
        <v>517</v>
      </c>
      <c r="D61" s="4" t="s">
        <v>518</v>
      </c>
      <c r="E61" s="9">
        <v>43087.822893518518</v>
      </c>
      <c r="F61" s="4"/>
      <c r="G61" s="4" t="s">
        <v>30</v>
      </c>
      <c r="H61" s="4"/>
      <c r="I61" s="4"/>
      <c r="J61" s="4" t="s">
        <v>519</v>
      </c>
      <c r="K61" s="4"/>
      <c r="L61" s="13" t="s">
        <v>43</v>
      </c>
      <c r="M61" s="15" t="s">
        <v>520</v>
      </c>
      <c r="N61" s="4">
        <v>13702</v>
      </c>
      <c r="O61" s="4">
        <v>6714</v>
      </c>
      <c r="P61" s="4" t="s">
        <v>521</v>
      </c>
      <c r="Q61" s="16" t="s">
        <v>522</v>
      </c>
      <c r="R61" s="13" t="s">
        <v>523</v>
      </c>
    </row>
    <row r="62" spans="1:18" ht="45">
      <c r="A62" s="14" t="s">
        <v>524</v>
      </c>
      <c r="B62" s="4" t="s">
        <v>525</v>
      </c>
      <c r="C62" s="5" t="s">
        <v>526</v>
      </c>
      <c r="D62" s="4" t="s">
        <v>527</v>
      </c>
      <c r="E62" s="9">
        <v>43087.822013888886</v>
      </c>
      <c r="F62" s="4"/>
      <c r="G62" s="4" t="s">
        <v>30</v>
      </c>
      <c r="H62" s="4" t="s">
        <v>528</v>
      </c>
      <c r="I62" s="4" t="s">
        <v>529</v>
      </c>
      <c r="J62" s="4" t="s">
        <v>530</v>
      </c>
      <c r="K62" s="4"/>
      <c r="L62" s="13" t="s">
        <v>65</v>
      </c>
      <c r="M62" s="15" t="s">
        <v>531</v>
      </c>
      <c r="N62" s="4">
        <v>767</v>
      </c>
      <c r="O62" s="4">
        <v>1340</v>
      </c>
      <c r="P62" s="4" t="s">
        <v>532</v>
      </c>
      <c r="Q62" s="16" t="s">
        <v>533</v>
      </c>
      <c r="R62" s="13" t="s">
        <v>534</v>
      </c>
    </row>
    <row r="63" spans="1:18" ht="22.5">
      <c r="A63" s="14" t="s">
        <v>535</v>
      </c>
      <c r="B63" s="4" t="s">
        <v>536</v>
      </c>
      <c r="C63" s="5" t="s">
        <v>537</v>
      </c>
      <c r="D63" s="4" t="s">
        <v>538</v>
      </c>
      <c r="E63" s="9">
        <v>43087.804861111115</v>
      </c>
      <c r="F63" s="4"/>
      <c r="G63" s="4" t="s">
        <v>30</v>
      </c>
      <c r="H63" s="4"/>
      <c r="I63" s="4"/>
      <c r="J63" s="4" t="s">
        <v>539</v>
      </c>
      <c r="K63" s="4"/>
      <c r="L63" s="13" t="s">
        <v>75</v>
      </c>
      <c r="M63" s="15" t="s">
        <v>540</v>
      </c>
      <c r="N63" s="4">
        <v>74</v>
      </c>
      <c r="O63" s="4">
        <v>134</v>
      </c>
      <c r="P63" s="4" t="s">
        <v>541</v>
      </c>
      <c r="Q63" s="16" t="s">
        <v>542</v>
      </c>
      <c r="R63" s="13" t="s">
        <v>543</v>
      </c>
    </row>
    <row r="64" spans="1:18" ht="67.5">
      <c r="A64" s="14" t="s">
        <v>544</v>
      </c>
      <c r="B64" s="4" t="s">
        <v>545</v>
      </c>
      <c r="C64" s="5" t="s">
        <v>492</v>
      </c>
      <c r="D64" s="4" t="s">
        <v>546</v>
      </c>
      <c r="E64" s="9">
        <v>43087.800011574072</v>
      </c>
      <c r="F64" s="4"/>
      <c r="G64" s="4" t="s">
        <v>30</v>
      </c>
      <c r="H64" s="4"/>
      <c r="I64" s="4"/>
      <c r="J64" s="4" t="s">
        <v>547</v>
      </c>
      <c r="K64" s="4"/>
      <c r="L64" s="13" t="s">
        <v>65</v>
      </c>
      <c r="M64" s="15" t="s">
        <v>548</v>
      </c>
      <c r="N64" s="4">
        <v>4806</v>
      </c>
      <c r="O64" s="4">
        <v>185</v>
      </c>
      <c r="P64" s="4" t="s">
        <v>549</v>
      </c>
      <c r="Q64" s="16" t="s">
        <v>550</v>
      </c>
      <c r="R64" s="13" t="s">
        <v>497</v>
      </c>
    </row>
    <row r="65" spans="1:18" ht="33.75">
      <c r="A65" s="14" t="s">
        <v>551</v>
      </c>
      <c r="B65" s="4" t="s">
        <v>552</v>
      </c>
      <c r="C65" s="5" t="s">
        <v>553</v>
      </c>
      <c r="D65" s="4" t="s">
        <v>554</v>
      </c>
      <c r="E65" s="9">
        <v>43087.797777777778</v>
      </c>
      <c r="F65" s="4"/>
      <c r="G65" s="4" t="s">
        <v>84</v>
      </c>
      <c r="H65" s="4" t="s">
        <v>555</v>
      </c>
      <c r="I65" s="4" t="s">
        <v>556</v>
      </c>
      <c r="J65" s="4" t="s">
        <v>557</v>
      </c>
      <c r="K65" s="4" t="s">
        <v>558</v>
      </c>
      <c r="L65" s="13" t="s">
        <v>65</v>
      </c>
      <c r="M65" s="15" t="s">
        <v>559</v>
      </c>
      <c r="N65" s="4">
        <v>389</v>
      </c>
      <c r="O65" s="4">
        <v>1675</v>
      </c>
      <c r="P65" s="4" t="s">
        <v>560</v>
      </c>
      <c r="Q65" s="16" t="s">
        <v>561</v>
      </c>
      <c r="R65" s="13" t="s">
        <v>562</v>
      </c>
    </row>
    <row r="66" spans="1:18" ht="22.5">
      <c r="A66" s="14" t="s">
        <v>563</v>
      </c>
      <c r="B66" s="4" t="s">
        <v>564</v>
      </c>
      <c r="C66" s="5" t="s">
        <v>565</v>
      </c>
      <c r="D66" s="4" t="s">
        <v>566</v>
      </c>
      <c r="E66" s="9">
        <v>43087.786180555559</v>
      </c>
      <c r="F66" s="4"/>
      <c r="G66" s="4" t="s">
        <v>30</v>
      </c>
      <c r="H66" s="4"/>
      <c r="I66" s="4"/>
      <c r="J66" s="4" t="s">
        <v>567</v>
      </c>
      <c r="K66" s="4"/>
      <c r="L66" s="13" t="s">
        <v>75</v>
      </c>
      <c r="M66" s="15" t="s">
        <v>568</v>
      </c>
      <c r="N66" s="4">
        <v>1688</v>
      </c>
      <c r="O66" s="4">
        <v>1181</v>
      </c>
      <c r="P66" s="4"/>
      <c r="Q66" s="16" t="s">
        <v>569</v>
      </c>
      <c r="R66" s="13" t="s">
        <v>570</v>
      </c>
    </row>
    <row r="67" spans="1:18" ht="56.25">
      <c r="A67" s="14" t="s">
        <v>571</v>
      </c>
      <c r="B67" s="4" t="s">
        <v>572</v>
      </c>
      <c r="C67" s="5" t="s">
        <v>573</v>
      </c>
      <c r="D67" s="4" t="s">
        <v>574</v>
      </c>
      <c r="E67" s="9">
        <v>43087.777916666666</v>
      </c>
      <c r="F67" s="4"/>
      <c r="G67" s="4" t="s">
        <v>84</v>
      </c>
      <c r="H67" s="4"/>
      <c r="I67" s="4"/>
      <c r="J67" s="4" t="s">
        <v>575</v>
      </c>
      <c r="K67" s="4"/>
      <c r="L67" s="13" t="s">
        <v>65</v>
      </c>
      <c r="M67" s="15" t="s">
        <v>576</v>
      </c>
      <c r="N67" s="4">
        <v>5668</v>
      </c>
      <c r="O67" s="4">
        <v>5259</v>
      </c>
      <c r="P67" s="4" t="s">
        <v>420</v>
      </c>
      <c r="Q67" s="16" t="s">
        <v>577</v>
      </c>
      <c r="R67" s="13" t="s">
        <v>579</v>
      </c>
    </row>
    <row r="68" spans="1:18" ht="22.5">
      <c r="A68" s="14" t="s">
        <v>580</v>
      </c>
      <c r="B68" s="4" t="s">
        <v>581</v>
      </c>
      <c r="C68" s="5" t="s">
        <v>582</v>
      </c>
      <c r="D68" s="4" t="s">
        <v>583</v>
      </c>
      <c r="E68" s="9">
        <v>43087.765034722222</v>
      </c>
      <c r="F68" s="4"/>
      <c r="G68" s="4" t="s">
        <v>41</v>
      </c>
      <c r="H68" s="4"/>
      <c r="I68" s="4"/>
      <c r="J68" s="4" t="s">
        <v>584</v>
      </c>
      <c r="K68" s="4"/>
      <c r="L68" s="13" t="s">
        <v>86</v>
      </c>
      <c r="M68" s="15" t="s">
        <v>585</v>
      </c>
      <c r="N68" s="4">
        <v>136</v>
      </c>
      <c r="O68" s="4">
        <v>4</v>
      </c>
      <c r="P68" s="4"/>
      <c r="Q68" s="16" t="s">
        <v>586</v>
      </c>
      <c r="R68" s="13" t="s">
        <v>587</v>
      </c>
    </row>
    <row r="69" spans="1:18" ht="33.75">
      <c r="A69" s="14" t="s">
        <v>588</v>
      </c>
      <c r="B69" s="4" t="s">
        <v>589</v>
      </c>
      <c r="C69" s="5" t="s">
        <v>110</v>
      </c>
      <c r="D69" s="4" t="s">
        <v>590</v>
      </c>
      <c r="E69" s="9">
        <v>43087.710590277777</v>
      </c>
      <c r="F69" s="4"/>
      <c r="G69" s="4" t="s">
        <v>84</v>
      </c>
      <c r="H69" s="4"/>
      <c r="I69" s="4"/>
      <c r="J69" s="4" t="s">
        <v>591</v>
      </c>
      <c r="K69" s="4"/>
      <c r="L69" s="13" t="s">
        <v>65</v>
      </c>
      <c r="M69" s="15" t="s">
        <v>592</v>
      </c>
      <c r="N69" s="4">
        <v>34</v>
      </c>
      <c r="O69" s="4">
        <v>141</v>
      </c>
      <c r="P69" s="4" t="s">
        <v>88</v>
      </c>
      <c r="Q69" s="16" t="s">
        <v>593</v>
      </c>
      <c r="R69" s="13" t="s">
        <v>116</v>
      </c>
    </row>
    <row r="70" spans="1:18" ht="45">
      <c r="A70" s="14" t="s">
        <v>594</v>
      </c>
      <c r="B70" s="4" t="s">
        <v>595</v>
      </c>
      <c r="C70" s="5" t="s">
        <v>596</v>
      </c>
      <c r="D70" s="4" t="s">
        <v>597</v>
      </c>
      <c r="E70" s="9">
        <v>43087.702557870369</v>
      </c>
      <c r="F70" s="4"/>
      <c r="G70" s="4" t="s">
        <v>84</v>
      </c>
      <c r="H70" s="4"/>
      <c r="I70" s="4"/>
      <c r="J70" s="4" t="s">
        <v>598</v>
      </c>
      <c r="K70" s="4"/>
      <c r="L70" s="13" t="s">
        <v>65</v>
      </c>
      <c r="M70" s="15" t="s">
        <v>599</v>
      </c>
      <c r="N70" s="4">
        <v>2795</v>
      </c>
      <c r="O70" s="4">
        <v>285</v>
      </c>
      <c r="P70" s="4" t="s">
        <v>600</v>
      </c>
      <c r="Q70" s="16" t="s">
        <v>601</v>
      </c>
      <c r="R70" s="13" t="s">
        <v>602</v>
      </c>
    </row>
    <row r="71" spans="1:18" ht="33.75">
      <c r="A71" s="14" t="s">
        <v>603</v>
      </c>
      <c r="B71" s="4" t="s">
        <v>604</v>
      </c>
      <c r="C71" s="5" t="s">
        <v>605</v>
      </c>
      <c r="D71" s="4" t="s">
        <v>606</v>
      </c>
      <c r="E71" s="9">
        <v>43087.666701388887</v>
      </c>
      <c r="F71" s="4"/>
      <c r="G71" s="4" t="s">
        <v>84</v>
      </c>
      <c r="H71" s="4"/>
      <c r="I71" s="4"/>
      <c r="J71" s="4" t="s">
        <v>607</v>
      </c>
      <c r="K71" s="4"/>
      <c r="L71" s="13" t="s">
        <v>86</v>
      </c>
      <c r="M71" s="15" t="s">
        <v>609</v>
      </c>
      <c r="N71" s="4">
        <v>566</v>
      </c>
      <c r="O71" s="4">
        <v>146</v>
      </c>
      <c r="P71" s="4" t="s">
        <v>610</v>
      </c>
      <c r="Q71" s="16" t="s">
        <v>611</v>
      </c>
      <c r="R71" s="13" t="s">
        <v>612</v>
      </c>
    </row>
    <row r="72" spans="1:18" ht="33.75">
      <c r="A72" s="14" t="s">
        <v>613</v>
      </c>
      <c r="B72" s="4" t="s">
        <v>614</v>
      </c>
      <c r="C72" s="5" t="s">
        <v>615</v>
      </c>
      <c r="D72" s="4" t="s">
        <v>616</v>
      </c>
      <c r="E72" s="9">
        <v>43087.666412037041</v>
      </c>
      <c r="F72" s="4"/>
      <c r="G72" s="4" t="s">
        <v>41</v>
      </c>
      <c r="H72" s="4"/>
      <c r="I72" s="4"/>
      <c r="J72" s="4" t="s">
        <v>617</v>
      </c>
      <c r="K72" s="4"/>
      <c r="L72" s="13" t="s">
        <v>86</v>
      </c>
      <c r="M72" s="15" t="s">
        <v>618</v>
      </c>
      <c r="N72" s="4">
        <v>894</v>
      </c>
      <c r="O72" s="4">
        <v>1949</v>
      </c>
      <c r="P72" s="4" t="s">
        <v>88</v>
      </c>
      <c r="Q72" s="16" t="s">
        <v>619</v>
      </c>
      <c r="R72" s="13" t="s">
        <v>620</v>
      </c>
    </row>
    <row r="73" spans="1:18" ht="33.75">
      <c r="A73" s="14" t="s">
        <v>621</v>
      </c>
      <c r="B73" s="4" t="s">
        <v>622</v>
      </c>
      <c r="C73" s="5" t="s">
        <v>110</v>
      </c>
      <c r="D73" s="4" t="s">
        <v>624</v>
      </c>
      <c r="E73" s="9">
        <v>43087.652905092589</v>
      </c>
      <c r="F73" s="4"/>
      <c r="G73" s="4" t="s">
        <v>84</v>
      </c>
      <c r="H73" s="4"/>
      <c r="I73" s="4"/>
      <c r="J73" s="4" t="s">
        <v>625</v>
      </c>
      <c r="K73" s="4"/>
      <c r="L73" s="13" t="s">
        <v>75</v>
      </c>
      <c r="M73" s="15" t="s">
        <v>626</v>
      </c>
      <c r="N73" s="4">
        <v>90</v>
      </c>
      <c r="O73" s="4">
        <v>349</v>
      </c>
      <c r="P73" s="4" t="s">
        <v>627</v>
      </c>
      <c r="Q73" s="16" t="s">
        <v>628</v>
      </c>
      <c r="R73" s="13" t="s">
        <v>116</v>
      </c>
    </row>
    <row r="74" spans="1:18" ht="45">
      <c r="A74" s="14" t="s">
        <v>629</v>
      </c>
      <c r="B74" s="4" t="s">
        <v>630</v>
      </c>
      <c r="C74" s="5" t="s">
        <v>631</v>
      </c>
      <c r="D74" s="4" t="s">
        <v>632</v>
      </c>
      <c r="E74" s="9">
        <v>43087.65111111111</v>
      </c>
      <c r="F74" s="4"/>
      <c r="G74" s="4" t="s">
        <v>30</v>
      </c>
      <c r="H74" s="4"/>
      <c r="I74" s="4"/>
      <c r="J74" s="4" t="s">
        <v>633</v>
      </c>
      <c r="K74" s="4"/>
      <c r="L74" s="13" t="s">
        <v>65</v>
      </c>
      <c r="M74" s="15" t="s">
        <v>634</v>
      </c>
      <c r="N74" s="4">
        <v>1204</v>
      </c>
      <c r="O74" s="4">
        <v>1048</v>
      </c>
      <c r="P74" s="4" t="s">
        <v>635</v>
      </c>
      <c r="Q74" s="16" t="s">
        <v>636</v>
      </c>
      <c r="R74" s="13" t="s">
        <v>637</v>
      </c>
    </row>
    <row r="75" spans="1:18" ht="22.5">
      <c r="A75" s="14" t="s">
        <v>638</v>
      </c>
      <c r="B75" s="4" t="s">
        <v>639</v>
      </c>
      <c r="C75" s="5" t="s">
        <v>640</v>
      </c>
      <c r="D75" s="4" t="s">
        <v>641</v>
      </c>
      <c r="E75" s="9">
        <v>43087.645694444444</v>
      </c>
      <c r="F75" s="4"/>
      <c r="G75" s="4" t="s">
        <v>30</v>
      </c>
      <c r="H75" s="4" t="s">
        <v>642</v>
      </c>
      <c r="I75" s="4" t="s">
        <v>639</v>
      </c>
      <c r="J75" s="4" t="s">
        <v>642</v>
      </c>
      <c r="K75" s="4" t="s">
        <v>643</v>
      </c>
      <c r="L75" s="13" t="s">
        <v>443</v>
      </c>
      <c r="M75" s="15" t="s">
        <v>644</v>
      </c>
      <c r="N75" s="4">
        <v>157</v>
      </c>
      <c r="O75" s="4">
        <v>424</v>
      </c>
      <c r="P75" s="4"/>
      <c r="Q75" s="16" t="s">
        <v>645</v>
      </c>
      <c r="R75" s="13" t="s">
        <v>646</v>
      </c>
    </row>
    <row r="76" spans="1:18" ht="33.75">
      <c r="A76" s="14" t="s">
        <v>647</v>
      </c>
      <c r="B76" s="4" t="s">
        <v>648</v>
      </c>
      <c r="C76" s="5" t="s">
        <v>649</v>
      </c>
      <c r="D76" s="4" t="s">
        <v>650</v>
      </c>
      <c r="E76" s="9">
        <v>43087.630555555559</v>
      </c>
      <c r="F76" s="4"/>
      <c r="G76" s="4" t="s">
        <v>84</v>
      </c>
      <c r="H76" s="4"/>
      <c r="I76" s="4"/>
      <c r="J76" s="4" t="s">
        <v>651</v>
      </c>
      <c r="K76" s="4"/>
      <c r="L76" s="13" t="s">
        <v>65</v>
      </c>
      <c r="M76" s="15" t="s">
        <v>652</v>
      </c>
      <c r="N76" s="4">
        <v>36</v>
      </c>
      <c r="O76" s="4">
        <v>140</v>
      </c>
      <c r="P76" s="4" t="s">
        <v>184</v>
      </c>
      <c r="Q76" s="16" t="s">
        <v>653</v>
      </c>
      <c r="R76" s="13" t="s">
        <v>654</v>
      </c>
    </row>
    <row r="77" spans="1:18" ht="67.5">
      <c r="A77" s="14" t="s">
        <v>655</v>
      </c>
      <c r="B77" s="4" t="s">
        <v>657</v>
      </c>
      <c r="C77" s="5" t="s">
        <v>492</v>
      </c>
      <c r="D77" s="4" t="s">
        <v>658</v>
      </c>
      <c r="E77" s="9">
        <v>43087.59438657407</v>
      </c>
      <c r="F77" s="4"/>
      <c r="G77" s="4" t="s">
        <v>30</v>
      </c>
      <c r="H77" s="4"/>
      <c r="I77" s="4"/>
      <c r="J77" s="4" t="s">
        <v>659</v>
      </c>
      <c r="K77" s="4"/>
      <c r="L77" s="13" t="s">
        <v>65</v>
      </c>
      <c r="M77" s="15" t="s">
        <v>121</v>
      </c>
      <c r="N77" s="4">
        <v>63</v>
      </c>
      <c r="O77" s="4">
        <v>223</v>
      </c>
      <c r="P77" s="4"/>
      <c r="Q77" s="16" t="s">
        <v>660</v>
      </c>
      <c r="R77" s="13" t="s">
        <v>497</v>
      </c>
    </row>
    <row r="78" spans="1:18" ht="33.75">
      <c r="A78" s="14" t="s">
        <v>661</v>
      </c>
      <c r="B78" s="4" t="s">
        <v>662</v>
      </c>
      <c r="C78" s="5" t="s">
        <v>663</v>
      </c>
      <c r="D78" s="4" t="s">
        <v>664</v>
      </c>
      <c r="E78" s="9">
        <v>43087.584050925929</v>
      </c>
      <c r="F78" s="4"/>
      <c r="G78" s="4" t="s">
        <v>41</v>
      </c>
      <c r="H78" s="4"/>
      <c r="I78" s="4"/>
      <c r="J78" s="4" t="s">
        <v>665</v>
      </c>
      <c r="K78" s="4"/>
      <c r="L78" s="13" t="s">
        <v>666</v>
      </c>
      <c r="M78" s="15" t="s">
        <v>667</v>
      </c>
      <c r="N78" s="4">
        <v>88912</v>
      </c>
      <c r="O78" s="4">
        <v>61809</v>
      </c>
      <c r="P78" s="4" t="s">
        <v>668</v>
      </c>
      <c r="Q78" s="16" t="s">
        <v>669</v>
      </c>
      <c r="R78" s="13" t="s">
        <v>670</v>
      </c>
    </row>
    <row r="79" spans="1:18" ht="45">
      <c r="A79" s="14" t="s">
        <v>671</v>
      </c>
      <c r="B79" s="4" t="s">
        <v>672</v>
      </c>
      <c r="C79" s="5" t="s">
        <v>673</v>
      </c>
      <c r="D79" s="4" t="s">
        <v>674</v>
      </c>
      <c r="E79" s="9">
        <v>43087.562210648146</v>
      </c>
      <c r="F79" s="4"/>
      <c r="G79" s="4" t="s">
        <v>30</v>
      </c>
      <c r="H79" s="4"/>
      <c r="I79" s="4"/>
      <c r="J79" s="4" t="s">
        <v>675</v>
      </c>
      <c r="K79" s="4"/>
      <c r="L79" s="13" t="s">
        <v>443</v>
      </c>
      <c r="M79" s="15" t="s">
        <v>676</v>
      </c>
      <c r="N79" s="4">
        <v>14</v>
      </c>
      <c r="O79" s="4">
        <v>32</v>
      </c>
      <c r="P79" s="4" t="s">
        <v>677</v>
      </c>
      <c r="Q79" s="16" t="s">
        <v>678</v>
      </c>
      <c r="R79" s="13" t="s">
        <v>679</v>
      </c>
    </row>
    <row r="80" spans="1:18" ht="56.25">
      <c r="A80" s="14" t="s">
        <v>680</v>
      </c>
      <c r="B80" s="4" t="s">
        <v>681</v>
      </c>
      <c r="C80" s="5" t="s">
        <v>682</v>
      </c>
      <c r="D80" s="4" t="s">
        <v>683</v>
      </c>
      <c r="E80" s="9">
        <v>43087.561724537038</v>
      </c>
      <c r="F80" s="4"/>
      <c r="G80" s="4" t="s">
        <v>84</v>
      </c>
      <c r="H80" s="4"/>
      <c r="I80" s="4"/>
      <c r="J80" s="4" t="s">
        <v>684</v>
      </c>
      <c r="K80" s="4"/>
      <c r="L80" s="13" t="s">
        <v>75</v>
      </c>
      <c r="M80" s="15" t="s">
        <v>685</v>
      </c>
      <c r="N80" s="4">
        <v>512</v>
      </c>
      <c r="O80" s="4">
        <v>132</v>
      </c>
      <c r="P80" s="4" t="s">
        <v>686</v>
      </c>
      <c r="Q80" s="16" t="s">
        <v>687</v>
      </c>
      <c r="R80" s="13" t="s">
        <v>688</v>
      </c>
    </row>
    <row r="81" spans="1:18" ht="33.75">
      <c r="A81" s="14" t="s">
        <v>689</v>
      </c>
      <c r="B81" s="4" t="s">
        <v>690</v>
      </c>
      <c r="C81" s="5" t="s">
        <v>110</v>
      </c>
      <c r="D81" s="4" t="s">
        <v>691</v>
      </c>
      <c r="E81" s="9">
        <v>43087.555578703701</v>
      </c>
      <c r="F81" s="4"/>
      <c r="G81" s="4" t="s">
        <v>84</v>
      </c>
      <c r="H81" s="4"/>
      <c r="I81" s="4"/>
      <c r="J81" s="4" t="s">
        <v>692</v>
      </c>
      <c r="K81" s="4"/>
      <c r="L81" s="13" t="s">
        <v>65</v>
      </c>
      <c r="M81" s="15" t="s">
        <v>693</v>
      </c>
      <c r="N81" s="4">
        <v>5945</v>
      </c>
      <c r="O81" s="4">
        <v>5315</v>
      </c>
      <c r="P81" s="4"/>
      <c r="Q81" s="16" t="s">
        <v>695</v>
      </c>
      <c r="R81" s="13" t="s">
        <v>116</v>
      </c>
    </row>
    <row r="82" spans="1:18" ht="22.5">
      <c r="A82" s="14" t="s">
        <v>696</v>
      </c>
      <c r="B82" s="4" t="s">
        <v>697</v>
      </c>
      <c r="C82" s="5" t="s">
        <v>698</v>
      </c>
      <c r="D82" s="4" t="s">
        <v>699</v>
      </c>
      <c r="E82" s="9">
        <v>43087.551238425927</v>
      </c>
      <c r="F82" s="4"/>
      <c r="G82" s="4" t="s">
        <v>84</v>
      </c>
      <c r="H82" s="4"/>
      <c r="I82" s="4"/>
      <c r="J82" s="4" t="s">
        <v>700</v>
      </c>
      <c r="K82" s="4"/>
      <c r="L82" s="13" t="s">
        <v>75</v>
      </c>
      <c r="M82" s="15" t="s">
        <v>701</v>
      </c>
      <c r="N82" s="4">
        <v>10197</v>
      </c>
      <c r="O82" s="4">
        <v>467</v>
      </c>
      <c r="P82" s="4" t="s">
        <v>702</v>
      </c>
      <c r="Q82" s="16" t="s">
        <v>703</v>
      </c>
      <c r="R82" s="13" t="s">
        <v>704</v>
      </c>
    </row>
    <row r="83" spans="1:18" ht="33.75">
      <c r="A83" s="14" t="s">
        <v>705</v>
      </c>
      <c r="B83" s="4" t="s">
        <v>706</v>
      </c>
      <c r="C83" s="5" t="s">
        <v>707</v>
      </c>
      <c r="D83" s="4" t="s">
        <v>708</v>
      </c>
      <c r="E83" s="9">
        <v>43087.545289351852</v>
      </c>
      <c r="F83" s="4"/>
      <c r="G83" s="4" t="s">
        <v>30</v>
      </c>
      <c r="H83" s="4"/>
      <c r="I83" s="4"/>
      <c r="J83" s="4" t="s">
        <v>709</v>
      </c>
      <c r="K83" s="4"/>
      <c r="L83" s="13" t="s">
        <v>32</v>
      </c>
      <c r="M83" s="15" t="s">
        <v>710</v>
      </c>
      <c r="N83" s="4">
        <v>25519</v>
      </c>
      <c r="O83" s="4">
        <v>10034</v>
      </c>
      <c r="P83" s="4" t="s">
        <v>711</v>
      </c>
      <c r="Q83" s="16" t="s">
        <v>712</v>
      </c>
      <c r="R83" s="13" t="s">
        <v>713</v>
      </c>
    </row>
    <row r="84" spans="1:18" ht="33.75">
      <c r="A84" s="14" t="s">
        <v>714</v>
      </c>
      <c r="B84" s="4" t="s">
        <v>715</v>
      </c>
      <c r="C84" s="5" t="s">
        <v>110</v>
      </c>
      <c r="D84" s="4" t="s">
        <v>716</v>
      </c>
      <c r="E84" s="9">
        <v>43087.544236111113</v>
      </c>
      <c r="F84" s="4"/>
      <c r="G84" s="4" t="s">
        <v>41</v>
      </c>
      <c r="H84" s="4"/>
      <c r="I84" s="4"/>
      <c r="J84" s="4" t="s">
        <v>717</v>
      </c>
      <c r="K84" s="4"/>
      <c r="L84" s="13" t="s">
        <v>65</v>
      </c>
      <c r="M84" s="15" t="s">
        <v>718</v>
      </c>
      <c r="N84" s="4">
        <v>53</v>
      </c>
      <c r="O84" s="4">
        <v>102</v>
      </c>
      <c r="P84" s="4" t="s">
        <v>719</v>
      </c>
      <c r="Q84" s="16" t="s">
        <v>720</v>
      </c>
      <c r="R84" s="13" t="s">
        <v>116</v>
      </c>
    </row>
    <row r="85" spans="1:18" ht="45">
      <c r="A85" s="14" t="s">
        <v>721</v>
      </c>
      <c r="B85" s="4" t="s">
        <v>722</v>
      </c>
      <c r="C85" s="5" t="s">
        <v>673</v>
      </c>
      <c r="D85" s="4" t="s">
        <v>723</v>
      </c>
      <c r="E85" s="9">
        <v>43087.538495370369</v>
      </c>
      <c r="F85" s="4"/>
      <c r="G85" s="4" t="s">
        <v>30</v>
      </c>
      <c r="H85" s="4"/>
      <c r="I85" s="4"/>
      <c r="J85" s="4" t="s">
        <v>724</v>
      </c>
      <c r="K85" s="4"/>
      <c r="L85" s="13" t="s">
        <v>65</v>
      </c>
      <c r="M85" s="15" t="s">
        <v>725</v>
      </c>
      <c r="N85" s="4">
        <v>1155</v>
      </c>
      <c r="O85" s="4">
        <v>1974</v>
      </c>
      <c r="P85" s="4"/>
      <c r="Q85" s="16" t="s">
        <v>726</v>
      </c>
      <c r="R85" s="13" t="s">
        <v>679</v>
      </c>
    </row>
    <row r="86" spans="1:18" ht="33.75">
      <c r="A86" s="14" t="s">
        <v>727</v>
      </c>
      <c r="B86" s="4" t="s">
        <v>728</v>
      </c>
      <c r="C86" s="5" t="s">
        <v>729</v>
      </c>
      <c r="D86" s="4" t="s">
        <v>730</v>
      </c>
      <c r="E86" s="9">
        <v>43087.537141203706</v>
      </c>
      <c r="F86" s="4"/>
      <c r="G86" s="4" t="s">
        <v>84</v>
      </c>
      <c r="H86" s="4"/>
      <c r="I86" s="4"/>
      <c r="J86" s="4" t="s">
        <v>731</v>
      </c>
      <c r="K86" s="4"/>
      <c r="L86" s="13" t="s">
        <v>153</v>
      </c>
      <c r="M86" s="15" t="s">
        <v>733</v>
      </c>
      <c r="N86" s="4">
        <v>30912</v>
      </c>
      <c r="O86" s="4">
        <v>191</v>
      </c>
      <c r="P86" s="4" t="s">
        <v>734</v>
      </c>
      <c r="Q86" s="16" t="s">
        <v>735</v>
      </c>
      <c r="R86" s="13" t="s">
        <v>736</v>
      </c>
    </row>
    <row r="87" spans="1:18" ht="45">
      <c r="A87" s="14" t="s">
        <v>737</v>
      </c>
      <c r="B87" s="4" t="s">
        <v>738</v>
      </c>
      <c r="C87" s="5" t="s">
        <v>739</v>
      </c>
      <c r="D87" s="4" t="s">
        <v>740</v>
      </c>
      <c r="E87" s="9">
        <v>43087.537037037036</v>
      </c>
      <c r="F87" s="4"/>
      <c r="G87" s="4" t="s">
        <v>741</v>
      </c>
      <c r="H87" s="4" t="s">
        <v>742</v>
      </c>
      <c r="I87" s="4" t="s">
        <v>743</v>
      </c>
      <c r="J87" s="4" t="s">
        <v>744</v>
      </c>
      <c r="K87" s="4" t="s">
        <v>745</v>
      </c>
      <c r="L87" s="13" t="s">
        <v>443</v>
      </c>
      <c r="M87" s="15" t="s">
        <v>746</v>
      </c>
      <c r="N87" s="4">
        <v>30</v>
      </c>
      <c r="O87" s="4">
        <v>75</v>
      </c>
      <c r="P87" s="4" t="s">
        <v>747</v>
      </c>
      <c r="Q87" s="16" t="s">
        <v>748</v>
      </c>
      <c r="R87" s="13" t="s">
        <v>749</v>
      </c>
    </row>
    <row r="88" spans="1:18" ht="56.25">
      <c r="A88" s="14" t="s">
        <v>750</v>
      </c>
      <c r="B88" s="4" t="s">
        <v>751</v>
      </c>
      <c r="C88" s="5" t="s">
        <v>752</v>
      </c>
      <c r="D88" s="4" t="s">
        <v>753</v>
      </c>
      <c r="E88" s="9">
        <v>43087.535011574073</v>
      </c>
      <c r="F88" s="4"/>
      <c r="G88" s="4" t="s">
        <v>30</v>
      </c>
      <c r="H88" s="4"/>
      <c r="I88" s="4"/>
      <c r="J88" s="4" t="s">
        <v>754</v>
      </c>
      <c r="K88" s="4"/>
      <c r="L88" s="13" t="s">
        <v>212</v>
      </c>
      <c r="M88" s="15" t="s">
        <v>755</v>
      </c>
      <c r="N88" s="4">
        <v>336220</v>
      </c>
      <c r="O88" s="4">
        <v>689</v>
      </c>
      <c r="P88" s="4" t="s">
        <v>67</v>
      </c>
      <c r="Q88" s="16" t="s">
        <v>756</v>
      </c>
      <c r="R88" s="13" t="s">
        <v>757</v>
      </c>
    </row>
    <row r="89" spans="1:18" ht="33.75">
      <c r="A89" s="14" t="s">
        <v>758</v>
      </c>
      <c r="B89" s="4" t="s">
        <v>759</v>
      </c>
      <c r="C89" s="5" t="s">
        <v>760</v>
      </c>
      <c r="D89" s="4" t="s">
        <v>761</v>
      </c>
      <c r="E89" s="9">
        <v>43087.470243055555</v>
      </c>
      <c r="F89" s="4"/>
      <c r="G89" s="4" t="s">
        <v>30</v>
      </c>
      <c r="H89" s="4"/>
      <c r="I89" s="4"/>
      <c r="J89" s="4" t="s">
        <v>762</v>
      </c>
      <c r="K89" s="4"/>
      <c r="L89" s="13" t="s">
        <v>43</v>
      </c>
      <c r="M89" s="15" t="s">
        <v>763</v>
      </c>
      <c r="N89" s="4">
        <v>1568</v>
      </c>
      <c r="O89" s="4">
        <v>1054</v>
      </c>
      <c r="P89" s="4" t="s">
        <v>230</v>
      </c>
      <c r="Q89" s="16" t="s">
        <v>764</v>
      </c>
      <c r="R89" s="13" t="s">
        <v>765</v>
      </c>
    </row>
    <row r="90" spans="1:18" ht="33.75">
      <c r="A90" s="14" t="s">
        <v>766</v>
      </c>
      <c r="B90" s="4" t="s">
        <v>767</v>
      </c>
      <c r="C90" s="5" t="s">
        <v>406</v>
      </c>
      <c r="D90" s="4" t="s">
        <v>768</v>
      </c>
      <c r="E90" s="9">
        <v>43087.442824074074</v>
      </c>
      <c r="F90" s="4"/>
      <c r="G90" s="4" t="s">
        <v>769</v>
      </c>
      <c r="H90" s="4"/>
      <c r="I90" s="4"/>
      <c r="J90" s="4" t="s">
        <v>770</v>
      </c>
      <c r="K90" s="4"/>
      <c r="L90" s="13" t="s">
        <v>75</v>
      </c>
      <c r="M90" s="15" t="s">
        <v>771</v>
      </c>
      <c r="N90" s="4">
        <v>297</v>
      </c>
      <c r="O90" s="4">
        <v>1019</v>
      </c>
      <c r="P90" s="4" t="s">
        <v>772</v>
      </c>
      <c r="Q90" s="16" t="s">
        <v>773</v>
      </c>
      <c r="R90" s="13" t="s">
        <v>411</v>
      </c>
    </row>
    <row r="91" spans="1:18" ht="33.75">
      <c r="A91" s="14" t="s">
        <v>774</v>
      </c>
      <c r="B91" s="4" t="s">
        <v>775</v>
      </c>
      <c r="C91" s="5" t="s">
        <v>776</v>
      </c>
      <c r="D91" s="4" t="s">
        <v>777</v>
      </c>
      <c r="E91" s="9">
        <v>43087.442025462966</v>
      </c>
      <c r="F91" s="4"/>
      <c r="G91" s="4" t="s">
        <v>30</v>
      </c>
      <c r="H91" s="4"/>
      <c r="I91" s="4"/>
      <c r="J91" s="4" t="s">
        <v>778</v>
      </c>
      <c r="K91" s="4"/>
      <c r="L91" s="13" t="s">
        <v>779</v>
      </c>
      <c r="M91" s="15" t="s">
        <v>780</v>
      </c>
      <c r="N91" s="4">
        <v>2180</v>
      </c>
      <c r="O91" s="4">
        <v>1921</v>
      </c>
      <c r="P91" s="4" t="s">
        <v>230</v>
      </c>
      <c r="Q91" s="16" t="s">
        <v>781</v>
      </c>
      <c r="R91" s="13" t="s">
        <v>782</v>
      </c>
    </row>
    <row r="92" spans="1:18" ht="56.25">
      <c r="A92" s="14" t="s">
        <v>783</v>
      </c>
      <c r="B92" s="4" t="s">
        <v>784</v>
      </c>
      <c r="C92" s="5" t="s">
        <v>785</v>
      </c>
      <c r="D92" s="4" t="s">
        <v>786</v>
      </c>
      <c r="E92" s="9">
        <v>43087.441180555557</v>
      </c>
      <c r="F92" s="4"/>
      <c r="G92" s="4" t="s">
        <v>30</v>
      </c>
      <c r="H92" s="4"/>
      <c r="I92" s="4"/>
      <c r="J92" s="4" t="s">
        <v>787</v>
      </c>
      <c r="K92" s="4"/>
      <c r="L92" s="13" t="s">
        <v>43</v>
      </c>
      <c r="M92" s="15" t="s">
        <v>788</v>
      </c>
      <c r="N92" s="4">
        <v>40</v>
      </c>
      <c r="O92" s="4">
        <v>70</v>
      </c>
      <c r="P92" s="4"/>
      <c r="Q92" s="16" t="s">
        <v>789</v>
      </c>
      <c r="R92" s="13" t="s">
        <v>790</v>
      </c>
    </row>
    <row r="93" spans="1:18" ht="67.5">
      <c r="A93" s="14" t="s">
        <v>791</v>
      </c>
      <c r="B93" s="4" t="s">
        <v>792</v>
      </c>
      <c r="C93" s="5" t="s">
        <v>492</v>
      </c>
      <c r="D93" s="4" t="s">
        <v>793</v>
      </c>
      <c r="E93" s="9">
        <v>43087.366111111114</v>
      </c>
      <c r="F93" s="4"/>
      <c r="G93" s="4" t="s">
        <v>30</v>
      </c>
      <c r="H93" s="4"/>
      <c r="I93" s="4"/>
      <c r="J93" s="4" t="s">
        <v>794</v>
      </c>
      <c r="K93" s="4"/>
      <c r="L93" s="13" t="s">
        <v>212</v>
      </c>
      <c r="M93" s="15" t="s">
        <v>795</v>
      </c>
      <c r="N93" s="4">
        <v>3630</v>
      </c>
      <c r="O93" s="4">
        <v>230</v>
      </c>
      <c r="P93" s="4"/>
      <c r="Q93" s="16" t="s">
        <v>796</v>
      </c>
      <c r="R93" s="13" t="s">
        <v>497</v>
      </c>
    </row>
    <row r="94" spans="1:18" ht="67.5">
      <c r="A94" s="14" t="s">
        <v>797</v>
      </c>
      <c r="B94" s="4" t="s">
        <v>798</v>
      </c>
      <c r="C94" s="5" t="s">
        <v>492</v>
      </c>
      <c r="D94" s="4" t="s">
        <v>799</v>
      </c>
      <c r="E94" s="9">
        <v>43087.357627314814</v>
      </c>
      <c r="F94" s="4"/>
      <c r="G94" s="4" t="s">
        <v>30</v>
      </c>
      <c r="H94" s="4"/>
      <c r="I94" s="4"/>
      <c r="J94" s="4" t="s">
        <v>800</v>
      </c>
      <c r="K94" s="4"/>
      <c r="L94" s="13" t="s">
        <v>43</v>
      </c>
      <c r="M94" s="15" t="s">
        <v>801</v>
      </c>
      <c r="N94" s="4">
        <v>277</v>
      </c>
      <c r="O94" s="4">
        <v>1263</v>
      </c>
      <c r="P94" s="4" t="s">
        <v>802</v>
      </c>
      <c r="Q94" s="16" t="s">
        <v>803</v>
      </c>
      <c r="R94" s="13" t="s">
        <v>497</v>
      </c>
    </row>
    <row r="95" spans="1:18" ht="56.25">
      <c r="A95" s="14" t="s">
        <v>804</v>
      </c>
      <c r="B95" s="4" t="s">
        <v>805</v>
      </c>
      <c r="C95" s="5" t="s">
        <v>806</v>
      </c>
      <c r="D95" s="4" t="s">
        <v>807</v>
      </c>
      <c r="E95" s="9">
        <v>43087.357337962967</v>
      </c>
      <c r="F95" s="4"/>
      <c r="G95" s="4" t="s">
        <v>30</v>
      </c>
      <c r="H95" s="4"/>
      <c r="I95" s="4"/>
      <c r="J95" s="4" t="s">
        <v>808</v>
      </c>
      <c r="K95" s="4"/>
      <c r="L95" s="13" t="s">
        <v>212</v>
      </c>
      <c r="M95" s="15" t="s">
        <v>809</v>
      </c>
      <c r="N95" s="4">
        <v>4783</v>
      </c>
      <c r="O95" s="4">
        <v>386</v>
      </c>
      <c r="P95" s="4" t="s">
        <v>810</v>
      </c>
      <c r="Q95" s="16" t="s">
        <v>811</v>
      </c>
      <c r="R95" s="13" t="s">
        <v>812</v>
      </c>
    </row>
    <row r="96" spans="1:18" ht="33.75">
      <c r="A96" s="14" t="s">
        <v>813</v>
      </c>
      <c r="B96" s="4" t="s">
        <v>814</v>
      </c>
      <c r="C96" s="5" t="s">
        <v>815</v>
      </c>
      <c r="D96" s="4" t="s">
        <v>816</v>
      </c>
      <c r="E96" s="9">
        <v>43087.295277777783</v>
      </c>
      <c r="F96" s="4"/>
      <c r="G96" s="4" t="s">
        <v>30</v>
      </c>
      <c r="H96" s="4"/>
      <c r="I96" s="4"/>
      <c r="J96" s="4" t="s">
        <v>817</v>
      </c>
      <c r="K96" s="4"/>
      <c r="L96" s="13" t="s">
        <v>65</v>
      </c>
      <c r="M96" s="15" t="s">
        <v>818</v>
      </c>
      <c r="N96" s="4">
        <v>795</v>
      </c>
      <c r="O96" s="4">
        <v>2226</v>
      </c>
      <c r="P96" s="4"/>
      <c r="Q96" s="16" t="s">
        <v>819</v>
      </c>
      <c r="R96" s="13" t="s">
        <v>820</v>
      </c>
    </row>
    <row r="97" spans="1:18" ht="22.5">
      <c r="A97" s="14" t="s">
        <v>821</v>
      </c>
      <c r="B97" s="4" t="s">
        <v>706</v>
      </c>
      <c r="C97" s="5" t="s">
        <v>822</v>
      </c>
      <c r="D97" s="4" t="s">
        <v>823</v>
      </c>
      <c r="E97" s="9">
        <v>43087.288252314815</v>
      </c>
      <c r="F97" s="4"/>
      <c r="G97" s="4" t="s">
        <v>30</v>
      </c>
      <c r="H97" s="4"/>
      <c r="I97" s="4"/>
      <c r="J97" s="4" t="s">
        <v>709</v>
      </c>
      <c r="K97" s="4"/>
      <c r="L97" s="13" t="s">
        <v>32</v>
      </c>
      <c r="M97" s="15" t="s">
        <v>710</v>
      </c>
      <c r="N97" s="4">
        <v>25519</v>
      </c>
      <c r="O97" s="4">
        <v>10034</v>
      </c>
      <c r="P97" s="4" t="s">
        <v>711</v>
      </c>
      <c r="Q97" s="16" t="s">
        <v>824</v>
      </c>
      <c r="R97" s="13" t="s">
        <v>825</v>
      </c>
    </row>
    <row r="98" spans="1:18" ht="33.75">
      <c r="A98" s="14" t="s">
        <v>826</v>
      </c>
      <c r="B98" s="4" t="s">
        <v>827</v>
      </c>
      <c r="C98" s="5" t="s">
        <v>828</v>
      </c>
      <c r="D98" s="4" t="s">
        <v>829</v>
      </c>
      <c r="E98" s="9">
        <v>43087.242812500001</v>
      </c>
      <c r="F98" s="4"/>
      <c r="G98" s="4" t="s">
        <v>84</v>
      </c>
      <c r="H98" s="4"/>
      <c r="I98" s="4"/>
      <c r="J98" s="4" t="s">
        <v>830</v>
      </c>
      <c r="K98" s="4"/>
      <c r="L98" s="13" t="s">
        <v>75</v>
      </c>
      <c r="M98" s="15" t="s">
        <v>831</v>
      </c>
      <c r="N98" s="4">
        <v>266</v>
      </c>
      <c r="O98" s="4">
        <v>279</v>
      </c>
      <c r="P98" s="4" t="s">
        <v>420</v>
      </c>
      <c r="Q98" s="16" t="s">
        <v>832</v>
      </c>
      <c r="R98" s="13" t="s">
        <v>833</v>
      </c>
    </row>
    <row r="99" spans="1:18" ht="33.75">
      <c r="A99" s="14" t="s">
        <v>834</v>
      </c>
      <c r="B99" s="4" t="s">
        <v>835</v>
      </c>
      <c r="C99" s="5" t="s">
        <v>836</v>
      </c>
      <c r="D99" s="4" t="s">
        <v>837</v>
      </c>
      <c r="E99" s="9">
        <v>43087.241666666669</v>
      </c>
      <c r="F99" s="4"/>
      <c r="G99" s="4" t="s">
        <v>30</v>
      </c>
      <c r="H99" s="4"/>
      <c r="I99" s="4"/>
      <c r="J99" s="4" t="s">
        <v>838</v>
      </c>
      <c r="K99" s="4"/>
      <c r="L99" s="13" t="s">
        <v>43</v>
      </c>
      <c r="M99" s="15" t="s">
        <v>840</v>
      </c>
      <c r="N99" s="4">
        <v>1959</v>
      </c>
      <c r="O99" s="4">
        <v>2533</v>
      </c>
      <c r="P99" s="4" t="s">
        <v>841</v>
      </c>
      <c r="Q99" s="16" t="s">
        <v>842</v>
      </c>
      <c r="R99" s="13" t="s">
        <v>843</v>
      </c>
    </row>
    <row r="100" spans="1:18" ht="22.5">
      <c r="A100" s="14" t="s">
        <v>844</v>
      </c>
      <c r="B100" s="4" t="s">
        <v>845</v>
      </c>
      <c r="C100" s="5" t="s">
        <v>846</v>
      </c>
      <c r="D100" s="4" t="s">
        <v>847</v>
      </c>
      <c r="E100" s="9">
        <v>43087.114641203705</v>
      </c>
      <c r="F100" s="4"/>
      <c r="G100" s="4" t="s">
        <v>30</v>
      </c>
      <c r="H100" s="4"/>
      <c r="I100" s="4"/>
      <c r="J100" s="4" t="s">
        <v>848</v>
      </c>
      <c r="K100" s="4"/>
      <c r="L100" s="13" t="s">
        <v>153</v>
      </c>
      <c r="M100" s="15" t="s">
        <v>849</v>
      </c>
      <c r="N100" s="4">
        <v>4976</v>
      </c>
      <c r="O100" s="4">
        <v>379</v>
      </c>
      <c r="P100" s="4" t="s">
        <v>850</v>
      </c>
      <c r="Q100" s="16" t="s">
        <v>851</v>
      </c>
      <c r="R100" s="13" t="s">
        <v>852</v>
      </c>
    </row>
    <row r="101" spans="1:18" ht="45">
      <c r="A101" s="14" t="s">
        <v>853</v>
      </c>
      <c r="B101" s="4" t="s">
        <v>854</v>
      </c>
      <c r="C101" s="5" t="s">
        <v>855</v>
      </c>
      <c r="D101" s="4" t="s">
        <v>856</v>
      </c>
      <c r="E101" s="9">
        <v>43087.095324074078</v>
      </c>
      <c r="F101" s="4"/>
      <c r="G101" s="4" t="s">
        <v>84</v>
      </c>
      <c r="H101" s="4"/>
      <c r="I101" s="4"/>
      <c r="J101" s="4" t="s">
        <v>857</v>
      </c>
      <c r="K101" s="4"/>
      <c r="L101" s="13" t="s">
        <v>443</v>
      </c>
      <c r="M101" s="15" t="s">
        <v>858</v>
      </c>
      <c r="N101" s="4">
        <v>242</v>
      </c>
      <c r="O101" s="4">
        <v>25</v>
      </c>
      <c r="P101" s="4" t="s">
        <v>859</v>
      </c>
      <c r="Q101" s="16" t="s">
        <v>860</v>
      </c>
      <c r="R101" s="13" t="s">
        <v>862</v>
      </c>
    </row>
    <row r="102" spans="1:18" ht="33.75">
      <c r="A102" s="14" t="s">
        <v>863</v>
      </c>
      <c r="B102" s="4" t="s">
        <v>864</v>
      </c>
      <c r="C102" s="5" t="s">
        <v>836</v>
      </c>
      <c r="D102" s="4" t="s">
        <v>865</v>
      </c>
      <c r="E102" s="9">
        <v>43087.029513888891</v>
      </c>
      <c r="F102" s="4"/>
      <c r="G102" s="4" t="s">
        <v>866</v>
      </c>
      <c r="H102" s="4"/>
      <c r="I102" s="4"/>
      <c r="J102" s="4" t="s">
        <v>867</v>
      </c>
      <c r="K102" s="4"/>
      <c r="L102" s="13" t="s">
        <v>75</v>
      </c>
      <c r="M102" s="15" t="s">
        <v>868</v>
      </c>
      <c r="N102" s="4">
        <v>9908</v>
      </c>
      <c r="O102" s="4">
        <v>7602</v>
      </c>
      <c r="P102" s="4" t="s">
        <v>869</v>
      </c>
      <c r="Q102" s="16" t="s">
        <v>870</v>
      </c>
      <c r="R102" s="13" t="s">
        <v>843</v>
      </c>
    </row>
    <row r="103" spans="1:18" ht="45">
      <c r="A103" s="14" t="s">
        <v>871</v>
      </c>
      <c r="B103" s="4" t="s">
        <v>872</v>
      </c>
      <c r="C103" s="5" t="s">
        <v>873</v>
      </c>
      <c r="D103" s="4" t="s">
        <v>874</v>
      </c>
      <c r="E103" s="9">
        <v>43087.009398148148</v>
      </c>
      <c r="F103" s="4"/>
      <c r="G103" s="4" t="s">
        <v>84</v>
      </c>
      <c r="H103" s="4"/>
      <c r="I103" s="4"/>
      <c r="J103" s="4" t="s">
        <v>875</v>
      </c>
      <c r="K103" s="4"/>
      <c r="L103" s="13" t="s">
        <v>65</v>
      </c>
      <c r="M103" s="15" t="s">
        <v>876</v>
      </c>
      <c r="N103" s="4">
        <v>844</v>
      </c>
      <c r="O103" s="4">
        <v>448</v>
      </c>
      <c r="P103" s="4"/>
      <c r="Q103" s="16" t="s">
        <v>877</v>
      </c>
      <c r="R103" s="13" t="s">
        <v>878</v>
      </c>
    </row>
    <row r="104" spans="1:18" ht="12.75">
      <c r="A104" s="14" t="s">
        <v>879</v>
      </c>
      <c r="B104" s="4" t="s">
        <v>880</v>
      </c>
      <c r="C104" s="5" t="s">
        <v>881</v>
      </c>
      <c r="D104" s="4" t="s">
        <v>882</v>
      </c>
      <c r="E104" s="9">
        <v>43086.986805555556</v>
      </c>
      <c r="F104" s="4"/>
      <c r="G104" s="4" t="s">
        <v>84</v>
      </c>
      <c r="H104" s="4"/>
      <c r="I104" s="4"/>
      <c r="J104" s="4" t="s">
        <v>883</v>
      </c>
      <c r="K104" s="4"/>
      <c r="L104" s="13" t="s">
        <v>65</v>
      </c>
      <c r="M104" s="15" t="s">
        <v>884</v>
      </c>
      <c r="N104" s="4">
        <v>753</v>
      </c>
      <c r="O104" s="4">
        <v>2569</v>
      </c>
      <c r="P104" s="4" t="s">
        <v>885</v>
      </c>
      <c r="Q104" s="16" t="s">
        <v>886</v>
      </c>
      <c r="R104" s="13" t="s">
        <v>887</v>
      </c>
    </row>
    <row r="105" spans="1:18" ht="33.75">
      <c r="A105" s="14" t="s">
        <v>888</v>
      </c>
      <c r="B105" s="4" t="s">
        <v>889</v>
      </c>
      <c r="C105" s="5" t="s">
        <v>836</v>
      </c>
      <c r="D105" s="4" t="s">
        <v>890</v>
      </c>
      <c r="E105" s="9">
        <v>43086.959953703699</v>
      </c>
      <c r="F105" s="4"/>
      <c r="G105" s="4" t="s">
        <v>866</v>
      </c>
      <c r="H105" s="4"/>
      <c r="I105" s="4"/>
      <c r="J105" s="4" t="s">
        <v>891</v>
      </c>
      <c r="K105" s="4"/>
      <c r="L105" s="13" t="s">
        <v>65</v>
      </c>
      <c r="M105" s="15" t="s">
        <v>892</v>
      </c>
      <c r="N105" s="4">
        <v>171</v>
      </c>
      <c r="O105" s="4">
        <v>629</v>
      </c>
      <c r="P105" s="4" t="s">
        <v>893</v>
      </c>
      <c r="Q105" s="16" t="s">
        <v>894</v>
      </c>
      <c r="R105" s="13" t="s">
        <v>843</v>
      </c>
    </row>
    <row r="106" spans="1:18" ht="56.25">
      <c r="A106" s="14" t="s">
        <v>895</v>
      </c>
      <c r="B106" s="4" t="s">
        <v>896</v>
      </c>
      <c r="C106" s="5" t="s">
        <v>897</v>
      </c>
      <c r="D106" s="4" t="s">
        <v>898</v>
      </c>
      <c r="E106" s="9">
        <v>43086.940775462965</v>
      </c>
      <c r="F106" s="4"/>
      <c r="G106" s="4" t="s">
        <v>84</v>
      </c>
      <c r="H106" s="4"/>
      <c r="I106" s="4"/>
      <c r="J106" s="4" t="s">
        <v>899</v>
      </c>
      <c r="K106" s="4"/>
      <c r="L106" s="13" t="s">
        <v>75</v>
      </c>
      <c r="M106" s="15" t="s">
        <v>900</v>
      </c>
      <c r="N106" s="4">
        <v>239</v>
      </c>
      <c r="O106" s="4">
        <v>189</v>
      </c>
      <c r="P106" s="4" t="s">
        <v>901</v>
      </c>
      <c r="Q106" s="16" t="s">
        <v>902</v>
      </c>
      <c r="R106" s="13" t="s">
        <v>903</v>
      </c>
    </row>
    <row r="107" spans="1:18" ht="33.75">
      <c r="A107" s="14" t="s">
        <v>904</v>
      </c>
      <c r="B107" s="4" t="s">
        <v>905</v>
      </c>
      <c r="C107" s="5" t="s">
        <v>906</v>
      </c>
      <c r="D107" s="4" t="s">
        <v>907</v>
      </c>
      <c r="E107" s="9">
        <v>43086.930821759262</v>
      </c>
      <c r="F107" s="4"/>
      <c r="G107" s="4" t="s">
        <v>41</v>
      </c>
      <c r="H107" s="4"/>
      <c r="I107" s="4"/>
      <c r="J107" s="4" t="s">
        <v>908</v>
      </c>
      <c r="K107" s="4"/>
      <c r="L107" s="13" t="s">
        <v>153</v>
      </c>
      <c r="M107" s="15" t="s">
        <v>909</v>
      </c>
      <c r="N107" s="4">
        <v>596</v>
      </c>
      <c r="O107" s="4">
        <v>1003</v>
      </c>
      <c r="P107" s="4" t="s">
        <v>910</v>
      </c>
      <c r="Q107" s="16" t="s">
        <v>911</v>
      </c>
      <c r="R107" s="13" t="s">
        <v>912</v>
      </c>
    </row>
    <row r="108" spans="1:18" ht="33.75">
      <c r="A108" s="14" t="s">
        <v>913</v>
      </c>
      <c r="B108" s="4" t="s">
        <v>914</v>
      </c>
      <c r="C108" s="5" t="s">
        <v>836</v>
      </c>
      <c r="D108" s="4" t="s">
        <v>915</v>
      </c>
      <c r="E108" s="9">
        <v>43086.922083333338</v>
      </c>
      <c r="F108" s="4"/>
      <c r="G108" s="4" t="s">
        <v>866</v>
      </c>
      <c r="H108" s="4"/>
      <c r="I108" s="4"/>
      <c r="J108" s="4" t="s">
        <v>916</v>
      </c>
      <c r="K108" s="4"/>
      <c r="L108" s="13" t="s">
        <v>65</v>
      </c>
      <c r="M108" s="15" t="s">
        <v>917</v>
      </c>
      <c r="N108" s="4">
        <v>215</v>
      </c>
      <c r="O108" s="4">
        <v>216</v>
      </c>
      <c r="P108" s="4" t="s">
        <v>918</v>
      </c>
      <c r="Q108" s="16" t="s">
        <v>919</v>
      </c>
      <c r="R108" s="13" t="s">
        <v>843</v>
      </c>
    </row>
    <row r="109" spans="1:18" ht="33.75">
      <c r="A109" s="14" t="s">
        <v>920</v>
      </c>
      <c r="B109" s="4" t="s">
        <v>921</v>
      </c>
      <c r="C109" s="5" t="s">
        <v>836</v>
      </c>
      <c r="D109" s="4" t="s">
        <v>922</v>
      </c>
      <c r="E109" s="9">
        <v>43086.919340277775</v>
      </c>
      <c r="F109" s="4"/>
      <c r="G109" s="4" t="s">
        <v>866</v>
      </c>
      <c r="H109" s="4"/>
      <c r="I109" s="4"/>
      <c r="J109" s="4" t="s">
        <v>923</v>
      </c>
      <c r="K109" s="4"/>
      <c r="L109" s="13" t="s">
        <v>65</v>
      </c>
      <c r="M109" s="15" t="s">
        <v>924</v>
      </c>
      <c r="N109" s="4">
        <v>189</v>
      </c>
      <c r="O109" s="4">
        <v>806</v>
      </c>
      <c r="P109" s="4" t="s">
        <v>925</v>
      </c>
      <c r="Q109" s="16" t="s">
        <v>926</v>
      </c>
      <c r="R109" s="13" t="s">
        <v>843</v>
      </c>
    </row>
    <row r="110" spans="1:18" ht="112.5">
      <c r="A110" s="14" t="s">
        <v>927</v>
      </c>
      <c r="B110" s="4" t="s">
        <v>928</v>
      </c>
      <c r="C110" s="5" t="s">
        <v>929</v>
      </c>
      <c r="D110" s="4" t="s">
        <v>930</v>
      </c>
      <c r="E110" s="9">
        <v>43086.91541666667</v>
      </c>
      <c r="F110" s="4"/>
      <c r="G110" s="4" t="s">
        <v>30</v>
      </c>
      <c r="H110" s="4"/>
      <c r="I110" s="4"/>
      <c r="J110" s="4" t="s">
        <v>931</v>
      </c>
      <c r="K110" s="4"/>
      <c r="L110" s="13" t="s">
        <v>65</v>
      </c>
      <c r="M110" s="15" t="s">
        <v>932</v>
      </c>
      <c r="N110" s="4">
        <v>2811</v>
      </c>
      <c r="O110" s="4">
        <v>1784</v>
      </c>
      <c r="P110" s="4" t="s">
        <v>933</v>
      </c>
      <c r="Q110" s="16" t="s">
        <v>934</v>
      </c>
      <c r="R110" s="13" t="s">
        <v>935</v>
      </c>
    </row>
    <row r="111" spans="1:18" ht="33.75">
      <c r="A111" s="14" t="s">
        <v>936</v>
      </c>
      <c r="B111" s="4" t="s">
        <v>937</v>
      </c>
      <c r="C111" s="5" t="s">
        <v>836</v>
      </c>
      <c r="D111" s="4" t="s">
        <v>938</v>
      </c>
      <c r="E111" s="9">
        <v>43086.910370370373</v>
      </c>
      <c r="F111" s="4"/>
      <c r="G111" s="4" t="s">
        <v>84</v>
      </c>
      <c r="H111" s="4"/>
      <c r="I111" s="4"/>
      <c r="J111" s="4" t="s">
        <v>939</v>
      </c>
      <c r="K111" s="4"/>
      <c r="L111" s="13" t="s">
        <v>65</v>
      </c>
      <c r="M111" s="15" t="s">
        <v>940</v>
      </c>
      <c r="N111" s="4">
        <v>755</v>
      </c>
      <c r="O111" s="4">
        <v>200</v>
      </c>
      <c r="P111" s="4" t="s">
        <v>941</v>
      </c>
      <c r="Q111" s="16" t="s">
        <v>942</v>
      </c>
      <c r="R111" s="13" t="s">
        <v>843</v>
      </c>
    </row>
    <row r="112" spans="1:18" ht="33.75">
      <c r="A112" s="14" t="s">
        <v>943</v>
      </c>
      <c r="B112" s="4" t="s">
        <v>944</v>
      </c>
      <c r="C112" s="5" t="s">
        <v>836</v>
      </c>
      <c r="D112" s="4" t="s">
        <v>945</v>
      </c>
      <c r="E112" s="9">
        <v>43086.905682870369</v>
      </c>
      <c r="F112" s="4"/>
      <c r="G112" s="4" t="s">
        <v>866</v>
      </c>
      <c r="H112" s="4"/>
      <c r="I112" s="4"/>
      <c r="J112" s="4" t="s">
        <v>946</v>
      </c>
      <c r="K112" s="4"/>
      <c r="L112" s="13" t="s">
        <v>65</v>
      </c>
      <c r="M112" s="15" t="s">
        <v>947</v>
      </c>
      <c r="N112" s="4">
        <v>125</v>
      </c>
      <c r="O112" s="4">
        <v>247</v>
      </c>
      <c r="P112" s="4"/>
      <c r="Q112" s="16" t="s">
        <v>948</v>
      </c>
      <c r="R112" s="13" t="s">
        <v>843</v>
      </c>
    </row>
    <row r="113" spans="1:18" ht="45">
      <c r="A113" s="14" t="s">
        <v>949</v>
      </c>
      <c r="B113" s="4" t="s">
        <v>950</v>
      </c>
      <c r="C113" s="5" t="s">
        <v>951</v>
      </c>
      <c r="D113" s="4" t="s">
        <v>952</v>
      </c>
      <c r="E113" s="9">
        <v>43086.905451388884</v>
      </c>
      <c r="F113" s="4"/>
      <c r="G113" s="4" t="s">
        <v>30</v>
      </c>
      <c r="H113" s="4"/>
      <c r="I113" s="4"/>
      <c r="J113" s="4" t="s">
        <v>953</v>
      </c>
      <c r="K113" s="4"/>
      <c r="L113" s="13" t="s">
        <v>65</v>
      </c>
      <c r="M113" s="15" t="s">
        <v>954</v>
      </c>
      <c r="N113" s="4">
        <v>3819</v>
      </c>
      <c r="O113" s="4">
        <v>3588</v>
      </c>
      <c r="P113" s="4" t="s">
        <v>955</v>
      </c>
      <c r="Q113" s="16" t="s">
        <v>956</v>
      </c>
      <c r="R113" s="13" t="s">
        <v>957</v>
      </c>
    </row>
    <row r="114" spans="1:18" ht="45">
      <c r="A114" s="14" t="s">
        <v>958</v>
      </c>
      <c r="B114" s="4" t="s">
        <v>959</v>
      </c>
      <c r="C114" s="5" t="s">
        <v>960</v>
      </c>
      <c r="D114" s="4" t="s">
        <v>961</v>
      </c>
      <c r="E114" s="9">
        <v>43086.902650462958</v>
      </c>
      <c r="F114" s="4"/>
      <c r="G114" s="4" t="s">
        <v>30</v>
      </c>
      <c r="H114" s="4" t="s">
        <v>962</v>
      </c>
      <c r="I114" s="4" t="s">
        <v>959</v>
      </c>
      <c r="J114" s="4" t="s">
        <v>962</v>
      </c>
      <c r="K114" s="4" t="s">
        <v>963</v>
      </c>
      <c r="L114" s="13" t="s">
        <v>964</v>
      </c>
      <c r="M114" s="15" t="s">
        <v>965</v>
      </c>
      <c r="N114" s="4">
        <v>965</v>
      </c>
      <c r="O114" s="4">
        <v>1413</v>
      </c>
      <c r="P114" s="4" t="s">
        <v>966</v>
      </c>
      <c r="Q114" s="16" t="s">
        <v>967</v>
      </c>
      <c r="R114" s="13" t="s">
        <v>968</v>
      </c>
    </row>
    <row r="115" spans="1:18" ht="33.75">
      <c r="A115" s="14" t="s">
        <v>969</v>
      </c>
      <c r="B115" s="4" t="s">
        <v>970</v>
      </c>
      <c r="C115" s="5" t="s">
        <v>836</v>
      </c>
      <c r="D115" s="4" t="s">
        <v>971</v>
      </c>
      <c r="E115" s="9">
        <v>43086.902592592596</v>
      </c>
      <c r="F115" s="4"/>
      <c r="G115" s="4" t="s">
        <v>866</v>
      </c>
      <c r="H115" s="4"/>
      <c r="I115" s="4"/>
      <c r="J115" s="4" t="s">
        <v>972</v>
      </c>
      <c r="K115" s="4"/>
      <c r="L115" s="13" t="s">
        <v>75</v>
      </c>
      <c r="M115" s="15" t="s">
        <v>973</v>
      </c>
      <c r="N115" s="4">
        <v>16233</v>
      </c>
      <c r="O115" s="4">
        <v>4249</v>
      </c>
      <c r="P115" s="4" t="s">
        <v>974</v>
      </c>
      <c r="Q115" s="16" t="s">
        <v>975</v>
      </c>
      <c r="R115" s="13" t="s">
        <v>843</v>
      </c>
    </row>
    <row r="116" spans="1:18" ht="33.75">
      <c r="A116" s="14" t="s">
        <v>976</v>
      </c>
      <c r="B116" s="4" t="s">
        <v>977</v>
      </c>
      <c r="C116" s="5" t="s">
        <v>836</v>
      </c>
      <c r="D116" s="4" t="s">
        <v>978</v>
      </c>
      <c r="E116" s="9">
        <v>43086.902199074073</v>
      </c>
      <c r="F116" s="4"/>
      <c r="G116" s="4" t="s">
        <v>866</v>
      </c>
      <c r="H116" s="4"/>
      <c r="I116" s="4"/>
      <c r="J116" s="4" t="s">
        <v>979</v>
      </c>
      <c r="K116" s="4"/>
      <c r="L116" s="13" t="s">
        <v>43</v>
      </c>
      <c r="M116" s="15" t="s">
        <v>980</v>
      </c>
      <c r="N116" s="4">
        <v>2801</v>
      </c>
      <c r="O116" s="4">
        <v>596</v>
      </c>
      <c r="P116" s="4" t="s">
        <v>981</v>
      </c>
      <c r="Q116" s="16" t="s">
        <v>982</v>
      </c>
      <c r="R116" s="13" t="s">
        <v>843</v>
      </c>
    </row>
    <row r="117" spans="1:18" ht="33.75">
      <c r="A117" s="14" t="s">
        <v>983</v>
      </c>
      <c r="B117" s="4" t="s">
        <v>984</v>
      </c>
      <c r="C117" s="5" t="s">
        <v>985</v>
      </c>
      <c r="D117" s="4" t="s">
        <v>986</v>
      </c>
      <c r="E117" s="9">
        <v>43086.896909722222</v>
      </c>
      <c r="F117" s="4"/>
      <c r="G117" s="4" t="s">
        <v>84</v>
      </c>
      <c r="H117" s="4"/>
      <c r="I117" s="4"/>
      <c r="J117" s="4" t="s">
        <v>987</v>
      </c>
      <c r="K117" s="4"/>
      <c r="L117" s="13" t="s">
        <v>65</v>
      </c>
      <c r="M117" s="15" t="s">
        <v>988</v>
      </c>
      <c r="N117" s="4">
        <v>1292</v>
      </c>
      <c r="O117" s="4">
        <v>1331</v>
      </c>
      <c r="P117" s="4" t="s">
        <v>989</v>
      </c>
      <c r="Q117" s="16" t="s">
        <v>990</v>
      </c>
      <c r="R117" s="13" t="s">
        <v>991</v>
      </c>
    </row>
    <row r="118" spans="1:18" ht="22.5">
      <c r="A118" s="14" t="s">
        <v>992</v>
      </c>
      <c r="B118" s="4" t="s">
        <v>706</v>
      </c>
      <c r="C118" s="5" t="s">
        <v>993</v>
      </c>
      <c r="D118" s="4" t="s">
        <v>994</v>
      </c>
      <c r="E118" s="9">
        <v>43086.868148148147</v>
      </c>
      <c r="F118" s="4"/>
      <c r="G118" s="4" t="s">
        <v>30</v>
      </c>
      <c r="H118" s="4"/>
      <c r="I118" s="4"/>
      <c r="J118" s="4" t="s">
        <v>709</v>
      </c>
      <c r="K118" s="4"/>
      <c r="L118" s="13" t="s">
        <v>32</v>
      </c>
      <c r="M118" s="15" t="s">
        <v>710</v>
      </c>
      <c r="N118" s="4">
        <v>25519</v>
      </c>
      <c r="O118" s="4">
        <v>10034</v>
      </c>
      <c r="P118" s="4" t="s">
        <v>711</v>
      </c>
      <c r="Q118" s="16" t="s">
        <v>996</v>
      </c>
      <c r="R118" s="13" t="s">
        <v>997</v>
      </c>
    </row>
    <row r="119" spans="1:18" ht="12.75">
      <c r="A119" s="14" t="s">
        <v>998</v>
      </c>
      <c r="B119" s="4" t="s">
        <v>999</v>
      </c>
      <c r="C119" s="5" t="s">
        <v>1000</v>
      </c>
      <c r="D119" s="4" t="s">
        <v>1001</v>
      </c>
      <c r="E119" s="9">
        <v>43086.7809375</v>
      </c>
      <c r="F119" s="4"/>
      <c r="G119" s="4" t="s">
        <v>41</v>
      </c>
      <c r="H119" s="4" t="s">
        <v>1002</v>
      </c>
      <c r="I119" s="4" t="s">
        <v>1003</v>
      </c>
      <c r="J119" s="4" t="s">
        <v>1004</v>
      </c>
      <c r="K119" s="4" t="s">
        <v>1005</v>
      </c>
      <c r="L119" s="13" t="s">
        <v>43</v>
      </c>
      <c r="M119" s="15" t="s">
        <v>1006</v>
      </c>
      <c r="N119" s="4">
        <v>1564083</v>
      </c>
      <c r="O119" s="4">
        <v>265</v>
      </c>
      <c r="P119" s="4"/>
      <c r="Q119" s="16" t="s">
        <v>1007</v>
      </c>
      <c r="R119" s="13" t="s">
        <v>1008</v>
      </c>
    </row>
    <row r="120" spans="1:18" ht="33.75">
      <c r="A120" s="14" t="s">
        <v>1009</v>
      </c>
      <c r="B120" s="4" t="s">
        <v>1010</v>
      </c>
      <c r="C120" s="5" t="s">
        <v>1011</v>
      </c>
      <c r="D120" s="4" t="s">
        <v>1012</v>
      </c>
      <c r="E120" s="9">
        <v>43086.768437499995</v>
      </c>
      <c r="F120" s="4"/>
      <c r="G120" s="4" t="s">
        <v>84</v>
      </c>
      <c r="H120" s="4"/>
      <c r="I120" s="4"/>
      <c r="J120" s="4" t="s">
        <v>1013</v>
      </c>
      <c r="K120" s="4"/>
      <c r="L120" s="13" t="s">
        <v>443</v>
      </c>
      <c r="M120" s="15" t="s">
        <v>1014</v>
      </c>
      <c r="N120" s="4">
        <v>1570</v>
      </c>
      <c r="O120" s="4">
        <v>1449</v>
      </c>
      <c r="P120" s="4" t="s">
        <v>1015</v>
      </c>
      <c r="Q120" s="16" t="s">
        <v>1016</v>
      </c>
      <c r="R120" s="13" t="s">
        <v>1017</v>
      </c>
    </row>
    <row r="121" spans="1:18" ht="33.75">
      <c r="A121" s="14" t="s">
        <v>1018</v>
      </c>
      <c r="B121" s="4" t="s">
        <v>1019</v>
      </c>
      <c r="C121" s="5" t="s">
        <v>1011</v>
      </c>
      <c r="D121" s="4" t="s">
        <v>1020</v>
      </c>
      <c r="E121" s="9">
        <v>43086.767152777778</v>
      </c>
      <c r="F121" s="4"/>
      <c r="G121" s="4" t="s">
        <v>84</v>
      </c>
      <c r="H121" s="4"/>
      <c r="I121" s="4"/>
      <c r="J121" s="4" t="s">
        <v>1021</v>
      </c>
      <c r="K121" s="4"/>
      <c r="L121" s="13" t="s">
        <v>65</v>
      </c>
      <c r="M121" s="15" t="s">
        <v>1022</v>
      </c>
      <c r="N121" s="4">
        <v>891</v>
      </c>
      <c r="O121" s="4">
        <v>889</v>
      </c>
      <c r="P121" s="4" t="s">
        <v>1023</v>
      </c>
      <c r="Q121" s="16" t="s">
        <v>1024</v>
      </c>
      <c r="R121" s="13" t="s">
        <v>1017</v>
      </c>
    </row>
    <row r="122" spans="1:18" ht="33.75">
      <c r="A122" s="14" t="s">
        <v>1025</v>
      </c>
      <c r="B122" s="4" t="s">
        <v>1026</v>
      </c>
      <c r="C122" s="5" t="s">
        <v>1011</v>
      </c>
      <c r="D122" s="4" t="s">
        <v>1027</v>
      </c>
      <c r="E122" s="9">
        <v>43086.764837962968</v>
      </c>
      <c r="F122" s="4"/>
      <c r="G122" s="4" t="s">
        <v>84</v>
      </c>
      <c r="H122" s="4"/>
      <c r="I122" s="4"/>
      <c r="J122" s="4" t="s">
        <v>1028</v>
      </c>
      <c r="K122" s="4"/>
      <c r="L122" s="13" t="s">
        <v>443</v>
      </c>
      <c r="M122" s="15" t="s">
        <v>1029</v>
      </c>
      <c r="N122" s="4">
        <v>1466</v>
      </c>
      <c r="O122" s="4">
        <v>1325</v>
      </c>
      <c r="P122" s="4" t="s">
        <v>1030</v>
      </c>
      <c r="Q122" s="16" t="s">
        <v>1031</v>
      </c>
      <c r="R122" s="13" t="s">
        <v>1017</v>
      </c>
    </row>
    <row r="123" spans="1:18" ht="22.5">
      <c r="A123" s="14" t="s">
        <v>1032</v>
      </c>
      <c r="B123" s="4" t="s">
        <v>1033</v>
      </c>
      <c r="C123" s="5" t="s">
        <v>1034</v>
      </c>
      <c r="D123" s="4" t="s">
        <v>1035</v>
      </c>
      <c r="E123" s="9">
        <v>43086.750127314815</v>
      </c>
      <c r="F123" s="4"/>
      <c r="G123" s="4" t="s">
        <v>30</v>
      </c>
      <c r="H123" s="4"/>
      <c r="I123" s="4"/>
      <c r="J123" s="4" t="s">
        <v>1036</v>
      </c>
      <c r="K123" s="4"/>
      <c r="L123" s="13" t="s">
        <v>86</v>
      </c>
      <c r="M123" s="15" t="s">
        <v>1037</v>
      </c>
      <c r="N123" s="4">
        <v>364</v>
      </c>
      <c r="O123" s="4">
        <v>775</v>
      </c>
      <c r="P123" s="4" t="s">
        <v>1038</v>
      </c>
      <c r="Q123" s="16" t="s">
        <v>1039</v>
      </c>
      <c r="R123" s="13" t="s">
        <v>1040</v>
      </c>
    </row>
    <row r="124" spans="1:18" ht="45">
      <c r="A124" s="14" t="s">
        <v>1041</v>
      </c>
      <c r="B124" s="4" t="s">
        <v>1042</v>
      </c>
      <c r="C124" s="5" t="s">
        <v>1043</v>
      </c>
      <c r="D124" s="4" t="s">
        <v>1044</v>
      </c>
      <c r="E124" s="9">
        <v>43086.716400462959</v>
      </c>
      <c r="F124" s="4"/>
      <c r="G124" s="4" t="s">
        <v>41</v>
      </c>
      <c r="H124" s="4"/>
      <c r="I124" s="4"/>
      <c r="J124" s="4" t="s">
        <v>1045</v>
      </c>
      <c r="K124" s="4"/>
      <c r="L124" s="13" t="s">
        <v>65</v>
      </c>
      <c r="M124" s="15" t="s">
        <v>1046</v>
      </c>
      <c r="N124" s="4">
        <v>56</v>
      </c>
      <c r="O124" s="4">
        <v>63</v>
      </c>
      <c r="P124" s="4"/>
      <c r="Q124" s="16" t="s">
        <v>1047</v>
      </c>
      <c r="R124" s="13" t="s">
        <v>1048</v>
      </c>
    </row>
    <row r="125" spans="1:18" ht="45">
      <c r="A125" s="14" t="s">
        <v>1049</v>
      </c>
      <c r="B125" s="4" t="s">
        <v>1050</v>
      </c>
      <c r="C125" s="5" t="s">
        <v>1051</v>
      </c>
      <c r="D125" s="4" t="s">
        <v>1052</v>
      </c>
      <c r="E125" s="9">
        <v>43086.714178240742</v>
      </c>
      <c r="F125" s="4"/>
      <c r="G125" s="4" t="s">
        <v>41</v>
      </c>
      <c r="H125" s="4"/>
      <c r="I125" s="4"/>
      <c r="J125" s="4" t="s">
        <v>1053</v>
      </c>
      <c r="K125" s="4"/>
      <c r="L125" s="13" t="s">
        <v>443</v>
      </c>
      <c r="M125" s="15" t="s">
        <v>1054</v>
      </c>
      <c r="N125" s="4">
        <v>158</v>
      </c>
      <c r="O125" s="4">
        <v>152</v>
      </c>
      <c r="P125" s="4" t="s">
        <v>1055</v>
      </c>
      <c r="Q125" s="16" t="s">
        <v>1056</v>
      </c>
      <c r="R125" s="13" t="s">
        <v>1057</v>
      </c>
    </row>
    <row r="126" spans="1:18" ht="56.25">
      <c r="A126" s="14" t="s">
        <v>1058</v>
      </c>
      <c r="B126" s="4" t="s">
        <v>1059</v>
      </c>
      <c r="C126" s="5" t="s">
        <v>1060</v>
      </c>
      <c r="D126" s="4" t="s">
        <v>1061</v>
      </c>
      <c r="E126" s="9">
        <v>43086.709513888884</v>
      </c>
      <c r="F126" s="4"/>
      <c r="G126" s="4" t="s">
        <v>741</v>
      </c>
      <c r="H126" s="4" t="s">
        <v>1062</v>
      </c>
      <c r="I126" s="4" t="s">
        <v>1059</v>
      </c>
      <c r="J126" s="4" t="s">
        <v>1062</v>
      </c>
      <c r="K126" s="4" t="s">
        <v>1063</v>
      </c>
      <c r="L126" s="13" t="s">
        <v>75</v>
      </c>
      <c r="M126" s="15" t="s">
        <v>1064</v>
      </c>
      <c r="N126" s="4">
        <v>527</v>
      </c>
      <c r="O126" s="4">
        <v>1146</v>
      </c>
      <c r="P126" s="4" t="s">
        <v>1065</v>
      </c>
      <c r="Q126" s="16" t="s">
        <v>1066</v>
      </c>
      <c r="R126" s="13" t="s">
        <v>1067</v>
      </c>
    </row>
    <row r="127" spans="1:18" ht="56.25">
      <c r="A127" s="14" t="s">
        <v>1058</v>
      </c>
      <c r="B127" s="4" t="s">
        <v>1059</v>
      </c>
      <c r="C127" s="5" t="s">
        <v>1060</v>
      </c>
      <c r="D127" s="4" t="s">
        <v>1061</v>
      </c>
      <c r="E127" s="9">
        <v>43086.709513888884</v>
      </c>
      <c r="F127" s="4"/>
      <c r="G127" s="4" t="s">
        <v>741</v>
      </c>
      <c r="H127" s="4" t="s">
        <v>1062</v>
      </c>
      <c r="I127" s="4" t="s">
        <v>1059</v>
      </c>
      <c r="J127" s="4" t="s">
        <v>1062</v>
      </c>
      <c r="K127" s="4" t="s">
        <v>1063</v>
      </c>
      <c r="L127" s="13" t="s">
        <v>75</v>
      </c>
      <c r="M127" s="15" t="s">
        <v>1064</v>
      </c>
      <c r="N127" s="4">
        <v>527</v>
      </c>
      <c r="O127" s="4">
        <v>1146</v>
      </c>
      <c r="P127" s="4" t="s">
        <v>1065</v>
      </c>
      <c r="Q127" s="16" t="s">
        <v>1066</v>
      </c>
      <c r="R127" s="13" t="s">
        <v>1067</v>
      </c>
    </row>
    <row r="128" spans="1:18" ht="56.25">
      <c r="A128" s="14" t="s">
        <v>1068</v>
      </c>
      <c r="B128" s="4" t="s">
        <v>1069</v>
      </c>
      <c r="C128" s="5" t="s">
        <v>1070</v>
      </c>
      <c r="D128" s="4" t="s">
        <v>1071</v>
      </c>
      <c r="E128" s="9">
        <v>43086.630868055552</v>
      </c>
      <c r="F128" s="4"/>
      <c r="G128" s="4" t="s">
        <v>30</v>
      </c>
      <c r="H128" s="4"/>
      <c r="I128" s="4"/>
      <c r="J128" s="4" t="s">
        <v>1072</v>
      </c>
      <c r="K128" s="4"/>
      <c r="L128" s="13" t="s">
        <v>43</v>
      </c>
      <c r="M128" s="15" t="s">
        <v>1073</v>
      </c>
      <c r="N128" s="4">
        <v>107</v>
      </c>
      <c r="O128" s="4">
        <v>74</v>
      </c>
      <c r="P128" s="4" t="s">
        <v>1074</v>
      </c>
      <c r="Q128" s="16" t="s">
        <v>1075</v>
      </c>
      <c r="R128" s="13" t="s">
        <v>1076</v>
      </c>
    </row>
    <row r="129" spans="1:18" ht="45">
      <c r="A129" s="14" t="s">
        <v>1077</v>
      </c>
      <c r="B129" s="4" t="s">
        <v>1078</v>
      </c>
      <c r="C129" s="5" t="s">
        <v>1043</v>
      </c>
      <c r="D129" s="4" t="s">
        <v>1079</v>
      </c>
      <c r="E129" s="9">
        <v>43086.623784722222</v>
      </c>
      <c r="F129" s="4"/>
      <c r="G129" s="4" t="s">
        <v>30</v>
      </c>
      <c r="H129" s="4"/>
      <c r="I129" s="4"/>
      <c r="J129" s="4" t="s">
        <v>1080</v>
      </c>
      <c r="K129" s="4"/>
      <c r="L129" s="13" t="s">
        <v>964</v>
      </c>
      <c r="M129" s="15" t="s">
        <v>1081</v>
      </c>
      <c r="N129" s="4">
        <v>2110</v>
      </c>
      <c r="O129" s="4">
        <v>1049</v>
      </c>
      <c r="P129" s="4" t="s">
        <v>1082</v>
      </c>
      <c r="Q129" s="16" t="s">
        <v>1083</v>
      </c>
      <c r="R129" s="13" t="s">
        <v>1048</v>
      </c>
    </row>
    <row r="130" spans="1:18" ht="33.75">
      <c r="A130" s="14" t="s">
        <v>1084</v>
      </c>
      <c r="B130" s="4" t="s">
        <v>1085</v>
      </c>
      <c r="C130" s="5" t="s">
        <v>1086</v>
      </c>
      <c r="D130" s="4" t="s">
        <v>1087</v>
      </c>
      <c r="E130" s="9">
        <v>43086.607719907406</v>
      </c>
      <c r="F130" s="4"/>
      <c r="G130" s="4" t="s">
        <v>30</v>
      </c>
      <c r="H130" s="4"/>
      <c r="I130" s="4"/>
      <c r="J130" s="4" t="s">
        <v>1088</v>
      </c>
      <c r="K130" s="4"/>
      <c r="L130" s="13" t="s">
        <v>32</v>
      </c>
      <c r="M130" s="15" t="s">
        <v>1089</v>
      </c>
      <c r="N130" s="4">
        <v>3752</v>
      </c>
      <c r="O130" s="4">
        <v>1801</v>
      </c>
      <c r="P130" s="4" t="s">
        <v>34</v>
      </c>
      <c r="Q130" s="16" t="s">
        <v>1090</v>
      </c>
      <c r="R130" s="13" t="s">
        <v>1091</v>
      </c>
    </row>
    <row r="131" spans="1:18" ht="45">
      <c r="A131" s="14" t="s">
        <v>1092</v>
      </c>
      <c r="B131" s="4" t="s">
        <v>1093</v>
      </c>
      <c r="C131" s="5" t="s">
        <v>1043</v>
      </c>
      <c r="D131" s="4" t="s">
        <v>1094</v>
      </c>
      <c r="E131" s="9">
        <v>43086.555393518516</v>
      </c>
      <c r="F131" s="4"/>
      <c r="G131" s="4" t="s">
        <v>30</v>
      </c>
      <c r="H131" s="4"/>
      <c r="I131" s="4"/>
      <c r="J131" s="4" t="s">
        <v>1095</v>
      </c>
      <c r="K131" s="4"/>
      <c r="L131" s="13" t="s">
        <v>65</v>
      </c>
      <c r="M131" s="15" t="s">
        <v>1096</v>
      </c>
      <c r="N131" s="4">
        <v>105</v>
      </c>
      <c r="O131" s="4">
        <v>343</v>
      </c>
      <c r="P131" s="4" t="s">
        <v>1097</v>
      </c>
      <c r="Q131" s="16" t="s">
        <v>1098</v>
      </c>
      <c r="R131" s="13" t="s">
        <v>1048</v>
      </c>
    </row>
    <row r="132" spans="1:18" ht="45">
      <c r="A132" s="14" t="s">
        <v>1099</v>
      </c>
      <c r="B132" s="4" t="s">
        <v>1100</v>
      </c>
      <c r="C132" s="5" t="s">
        <v>1101</v>
      </c>
      <c r="D132" s="4" t="s">
        <v>1102</v>
      </c>
      <c r="E132" s="9">
        <v>43086.554976851854</v>
      </c>
      <c r="F132" s="4"/>
      <c r="G132" s="4" t="s">
        <v>30</v>
      </c>
      <c r="H132" s="4"/>
      <c r="I132" s="4"/>
      <c r="J132" s="4" t="s">
        <v>1103</v>
      </c>
      <c r="K132" s="4"/>
      <c r="L132" s="13" t="s">
        <v>65</v>
      </c>
      <c r="M132" s="15" t="s">
        <v>1104</v>
      </c>
      <c r="N132" s="4">
        <v>333</v>
      </c>
      <c r="O132" s="4">
        <v>616</v>
      </c>
      <c r="P132" s="4"/>
      <c r="Q132" s="16" t="s">
        <v>1105</v>
      </c>
      <c r="R132" s="13" t="s">
        <v>1107</v>
      </c>
    </row>
    <row r="133" spans="1:18" ht="33.75">
      <c r="A133" s="14" t="s">
        <v>1108</v>
      </c>
      <c r="B133" s="4" t="s">
        <v>1109</v>
      </c>
      <c r="C133" s="5" t="s">
        <v>1110</v>
      </c>
      <c r="D133" s="4" t="s">
        <v>1111</v>
      </c>
      <c r="E133" s="9">
        <v>43086.536053240736</v>
      </c>
      <c r="F133" s="4"/>
      <c r="G133" s="4" t="s">
        <v>41</v>
      </c>
      <c r="H133" s="4"/>
      <c r="I133" s="4"/>
      <c r="J133" s="4" t="s">
        <v>1112</v>
      </c>
      <c r="K133" s="4"/>
      <c r="L133" s="13" t="s">
        <v>65</v>
      </c>
      <c r="M133" s="15" t="s">
        <v>1114</v>
      </c>
      <c r="N133" s="4">
        <v>1485</v>
      </c>
      <c r="O133" s="4">
        <v>2453</v>
      </c>
      <c r="P133" s="4" t="s">
        <v>1115</v>
      </c>
      <c r="Q133" s="16" t="s">
        <v>1116</v>
      </c>
      <c r="R133" s="13" t="s">
        <v>1117</v>
      </c>
    </row>
    <row r="134" spans="1:18" ht="12.75">
      <c r="A134" s="14" t="s">
        <v>1118</v>
      </c>
      <c r="B134" s="4" t="s">
        <v>1119</v>
      </c>
      <c r="C134" s="5" t="s">
        <v>1120</v>
      </c>
      <c r="D134" s="4" t="s">
        <v>1121</v>
      </c>
      <c r="E134" s="9">
        <v>43086.532372685186</v>
      </c>
      <c r="F134" s="4"/>
      <c r="G134" s="4" t="s">
        <v>30</v>
      </c>
      <c r="H134" s="4" t="s">
        <v>1122</v>
      </c>
      <c r="I134" s="4" t="s">
        <v>1123</v>
      </c>
      <c r="J134" s="4" t="s">
        <v>1124</v>
      </c>
      <c r="K134" s="4" t="s">
        <v>1125</v>
      </c>
      <c r="L134" s="13" t="s">
        <v>75</v>
      </c>
      <c r="M134" s="15" t="s">
        <v>1126</v>
      </c>
      <c r="N134" s="4">
        <v>56</v>
      </c>
      <c r="O134" s="4">
        <v>69</v>
      </c>
      <c r="P134" s="4"/>
      <c r="Q134" s="16" t="s">
        <v>1127</v>
      </c>
      <c r="R134" s="13" t="s">
        <v>1128</v>
      </c>
    </row>
    <row r="135" spans="1:18" ht="56.25">
      <c r="A135" s="14" t="s">
        <v>1129</v>
      </c>
      <c r="B135" s="4" t="s">
        <v>1130</v>
      </c>
      <c r="C135" s="5" t="s">
        <v>1070</v>
      </c>
      <c r="D135" s="4" t="s">
        <v>1131</v>
      </c>
      <c r="E135" s="9">
        <v>43086.512777777782</v>
      </c>
      <c r="F135" s="4"/>
      <c r="G135" s="4" t="s">
        <v>30</v>
      </c>
      <c r="H135" s="4"/>
      <c r="I135" s="4"/>
      <c r="J135" s="4" t="s">
        <v>1132</v>
      </c>
      <c r="K135" s="4"/>
      <c r="L135" s="13" t="s">
        <v>65</v>
      </c>
      <c r="M135" s="15" t="s">
        <v>1133</v>
      </c>
      <c r="N135" s="4">
        <v>2579</v>
      </c>
      <c r="O135" s="4">
        <v>998</v>
      </c>
      <c r="P135" s="4" t="s">
        <v>1134</v>
      </c>
      <c r="Q135" s="16" t="s">
        <v>1135</v>
      </c>
      <c r="R135" s="13" t="s">
        <v>1076</v>
      </c>
    </row>
    <row r="136" spans="1:18" ht="45">
      <c r="A136" s="14" t="s">
        <v>1136</v>
      </c>
      <c r="B136" s="4" t="s">
        <v>1137</v>
      </c>
      <c r="C136" s="5" t="s">
        <v>1138</v>
      </c>
      <c r="D136" s="4" t="s">
        <v>1139</v>
      </c>
      <c r="E136" s="9">
        <v>43086.511886574073</v>
      </c>
      <c r="F136" s="4"/>
      <c r="G136" s="4" t="s">
        <v>30</v>
      </c>
      <c r="H136" s="4"/>
      <c r="I136" s="4"/>
      <c r="J136" s="4" t="s">
        <v>1140</v>
      </c>
      <c r="K136" s="4"/>
      <c r="L136" s="13" t="s">
        <v>75</v>
      </c>
      <c r="M136" s="15" t="s">
        <v>1141</v>
      </c>
      <c r="N136" s="4">
        <v>8817</v>
      </c>
      <c r="O136" s="4">
        <v>8449</v>
      </c>
      <c r="P136" s="4" t="s">
        <v>1074</v>
      </c>
      <c r="Q136" s="16" t="s">
        <v>1142</v>
      </c>
      <c r="R136" s="13" t="s">
        <v>1144</v>
      </c>
    </row>
    <row r="137" spans="1:18" ht="22.5">
      <c r="A137" s="14" t="s">
        <v>1145</v>
      </c>
      <c r="B137" s="4" t="s">
        <v>1146</v>
      </c>
      <c r="C137" s="5" t="s">
        <v>1147</v>
      </c>
      <c r="D137" s="4" t="s">
        <v>1148</v>
      </c>
      <c r="E137" s="9">
        <v>43086.499062499999</v>
      </c>
      <c r="F137" s="4"/>
      <c r="G137" s="4" t="s">
        <v>41</v>
      </c>
      <c r="H137" s="4"/>
      <c r="I137" s="4"/>
      <c r="J137" s="4" t="s">
        <v>1149</v>
      </c>
      <c r="K137" s="4"/>
      <c r="L137" s="13" t="s">
        <v>65</v>
      </c>
      <c r="M137" s="15" t="s">
        <v>1150</v>
      </c>
      <c r="N137" s="4">
        <v>167</v>
      </c>
      <c r="O137" s="4">
        <v>327</v>
      </c>
      <c r="P137" s="4" t="s">
        <v>1152</v>
      </c>
      <c r="Q137" s="16" t="s">
        <v>1153</v>
      </c>
      <c r="R137" s="13" t="s">
        <v>1154</v>
      </c>
    </row>
    <row r="138" spans="1:18" ht="22.5">
      <c r="A138" s="14" t="s">
        <v>1155</v>
      </c>
      <c r="B138" s="4" t="s">
        <v>1156</v>
      </c>
      <c r="C138" s="5" t="s">
        <v>1157</v>
      </c>
      <c r="D138" s="4" t="s">
        <v>1158</v>
      </c>
      <c r="E138" s="9">
        <v>43086.48918981482</v>
      </c>
      <c r="F138" s="4"/>
      <c r="G138" s="4" t="s">
        <v>30</v>
      </c>
      <c r="H138" s="4"/>
      <c r="I138" s="4"/>
      <c r="J138" s="4" t="s">
        <v>1159</v>
      </c>
      <c r="K138" s="4"/>
      <c r="L138" s="13" t="s">
        <v>43</v>
      </c>
      <c r="M138" s="15" t="s">
        <v>1160</v>
      </c>
      <c r="N138" s="4">
        <v>121</v>
      </c>
      <c r="O138" s="4">
        <v>121</v>
      </c>
      <c r="P138" s="4"/>
      <c r="Q138" s="16" t="s">
        <v>1161</v>
      </c>
      <c r="R138" s="13" t="s">
        <v>1162</v>
      </c>
    </row>
    <row r="139" spans="1:18" ht="33.75">
      <c r="A139" s="14" t="s">
        <v>1163</v>
      </c>
      <c r="B139" s="4" t="s">
        <v>1164</v>
      </c>
      <c r="C139" s="5" t="s">
        <v>1165</v>
      </c>
      <c r="D139" s="4" t="s">
        <v>1166</v>
      </c>
      <c r="E139" s="9">
        <v>43086.476134259261</v>
      </c>
      <c r="F139" s="4"/>
      <c r="G139" s="4" t="s">
        <v>769</v>
      </c>
      <c r="H139" s="4"/>
      <c r="I139" s="4"/>
      <c r="J139" s="4" t="s">
        <v>1167</v>
      </c>
      <c r="K139" s="4"/>
      <c r="L139" s="13" t="s">
        <v>65</v>
      </c>
      <c r="M139" s="15" t="s">
        <v>1168</v>
      </c>
      <c r="N139" s="4">
        <v>1295</v>
      </c>
      <c r="O139" s="4">
        <v>1813</v>
      </c>
      <c r="P139" s="4" t="s">
        <v>1169</v>
      </c>
      <c r="Q139" s="16" t="s">
        <v>1170</v>
      </c>
      <c r="R139" s="13" t="s">
        <v>1171</v>
      </c>
    </row>
    <row r="140" spans="1:18" ht="22.5">
      <c r="A140" s="14" t="s">
        <v>1172</v>
      </c>
      <c r="B140" s="4" t="s">
        <v>614</v>
      </c>
      <c r="C140" s="5" t="s">
        <v>1173</v>
      </c>
      <c r="D140" s="4" t="s">
        <v>1174</v>
      </c>
      <c r="E140" s="9">
        <v>43086.435972222222</v>
      </c>
      <c r="F140" s="4"/>
      <c r="G140" s="4" t="s">
        <v>41</v>
      </c>
      <c r="H140" s="4"/>
      <c r="I140" s="4"/>
      <c r="J140" s="4" t="s">
        <v>617</v>
      </c>
      <c r="K140" s="4"/>
      <c r="L140" s="13" t="s">
        <v>86</v>
      </c>
      <c r="M140" s="15" t="s">
        <v>618</v>
      </c>
      <c r="N140" s="4">
        <v>893</v>
      </c>
      <c r="O140" s="4">
        <v>1949</v>
      </c>
      <c r="P140" s="4" t="s">
        <v>88</v>
      </c>
      <c r="Q140" s="16" t="s">
        <v>1175</v>
      </c>
      <c r="R140" s="13" t="s">
        <v>1176</v>
      </c>
    </row>
    <row r="141" spans="1:18" ht="22.5">
      <c r="A141" s="14" t="s">
        <v>1177</v>
      </c>
      <c r="B141" s="4" t="s">
        <v>1085</v>
      </c>
      <c r="C141" s="5" t="s">
        <v>1178</v>
      </c>
      <c r="D141" s="4" t="s">
        <v>1179</v>
      </c>
      <c r="E141" s="9">
        <v>43086.354305555556</v>
      </c>
      <c r="F141" s="4"/>
      <c r="G141" s="4" t="s">
        <v>30</v>
      </c>
      <c r="H141" s="4"/>
      <c r="I141" s="4"/>
      <c r="J141" s="4" t="s">
        <v>1088</v>
      </c>
      <c r="K141" s="4"/>
      <c r="L141" s="13" t="s">
        <v>32</v>
      </c>
      <c r="M141" s="15" t="s">
        <v>1089</v>
      </c>
      <c r="N141" s="4">
        <v>3752</v>
      </c>
      <c r="O141" s="4">
        <v>1801</v>
      </c>
      <c r="P141" s="4" t="s">
        <v>34</v>
      </c>
      <c r="Q141" s="16" t="s">
        <v>1180</v>
      </c>
      <c r="R141" s="13" t="s">
        <v>1181</v>
      </c>
    </row>
    <row r="142" spans="1:18" ht="33.75">
      <c r="A142" s="14" t="s">
        <v>1182</v>
      </c>
      <c r="B142" s="4" t="s">
        <v>1183</v>
      </c>
      <c r="C142" s="5" t="s">
        <v>1184</v>
      </c>
      <c r="D142" s="4" t="s">
        <v>1185</v>
      </c>
      <c r="E142" s="9">
        <v>43086.081273148149</v>
      </c>
      <c r="F142" s="4"/>
      <c r="G142" s="4" t="s">
        <v>30</v>
      </c>
      <c r="H142" s="4"/>
      <c r="I142" s="4"/>
      <c r="J142" s="4" t="s">
        <v>1186</v>
      </c>
      <c r="K142" s="4"/>
      <c r="L142" s="13" t="s">
        <v>443</v>
      </c>
      <c r="M142" s="15" t="s">
        <v>1187</v>
      </c>
      <c r="N142" s="4">
        <v>156</v>
      </c>
      <c r="O142" s="4">
        <v>336</v>
      </c>
      <c r="P142" s="4" t="s">
        <v>1188</v>
      </c>
      <c r="Q142" s="16" t="s">
        <v>1189</v>
      </c>
      <c r="R142" s="13" t="s">
        <v>1190</v>
      </c>
    </row>
    <row r="143" spans="1:18" ht="90">
      <c r="A143" s="14" t="s">
        <v>1191</v>
      </c>
      <c r="B143" s="4" t="s">
        <v>1192</v>
      </c>
      <c r="C143" s="5" t="s">
        <v>1193</v>
      </c>
      <c r="D143" s="4" t="s">
        <v>1194</v>
      </c>
      <c r="E143" s="9">
        <v>43086.067071759258</v>
      </c>
      <c r="F143" s="4"/>
      <c r="G143" s="4" t="s">
        <v>41</v>
      </c>
      <c r="H143" s="4"/>
      <c r="I143" s="4"/>
      <c r="J143" s="4" t="s">
        <v>1195</v>
      </c>
      <c r="K143" s="4"/>
      <c r="L143" s="13" t="s">
        <v>75</v>
      </c>
      <c r="M143" s="15" t="s">
        <v>1196</v>
      </c>
      <c r="N143" s="4">
        <v>79</v>
      </c>
      <c r="O143" s="4">
        <v>1571</v>
      </c>
      <c r="P143" s="4"/>
      <c r="Q143" s="16" t="s">
        <v>1197</v>
      </c>
      <c r="R143" s="13" t="s">
        <v>1198</v>
      </c>
    </row>
    <row r="144" spans="1:18" ht="33.75">
      <c r="A144" s="14" t="s">
        <v>1199</v>
      </c>
      <c r="B144" s="4" t="s">
        <v>648</v>
      </c>
      <c r="C144" s="5" t="s">
        <v>1200</v>
      </c>
      <c r="D144" s="4" t="s">
        <v>1201</v>
      </c>
      <c r="E144" s="9">
        <v>43085.984618055554</v>
      </c>
      <c r="F144" s="4"/>
      <c r="G144" s="4" t="s">
        <v>84</v>
      </c>
      <c r="H144" s="4"/>
      <c r="I144" s="4"/>
      <c r="J144" s="4" t="s">
        <v>651</v>
      </c>
      <c r="K144" s="4"/>
      <c r="L144" s="13" t="s">
        <v>65</v>
      </c>
      <c r="M144" s="15" t="s">
        <v>652</v>
      </c>
      <c r="N144" s="4">
        <v>36</v>
      </c>
      <c r="O144" s="4">
        <v>140</v>
      </c>
      <c r="P144" s="4" t="s">
        <v>184</v>
      </c>
      <c r="Q144" s="16" t="s">
        <v>1202</v>
      </c>
      <c r="R144" s="13" t="s">
        <v>1203</v>
      </c>
    </row>
    <row r="145" spans="1:18" ht="22.5">
      <c r="A145" s="14" t="s">
        <v>1204</v>
      </c>
      <c r="B145" s="4" t="s">
        <v>1085</v>
      </c>
      <c r="C145" s="5" t="s">
        <v>1205</v>
      </c>
      <c r="D145" s="4" t="s">
        <v>1206</v>
      </c>
      <c r="E145" s="9">
        <v>43085.934074074074</v>
      </c>
      <c r="F145" s="4"/>
      <c r="G145" s="4" t="s">
        <v>30</v>
      </c>
      <c r="H145" s="4"/>
      <c r="I145" s="4"/>
      <c r="J145" s="4" t="s">
        <v>1088</v>
      </c>
      <c r="K145" s="4"/>
      <c r="L145" s="13" t="s">
        <v>32</v>
      </c>
      <c r="M145" s="15" t="s">
        <v>1089</v>
      </c>
      <c r="N145" s="4">
        <v>3752</v>
      </c>
      <c r="O145" s="4">
        <v>1801</v>
      </c>
      <c r="P145" s="4" t="s">
        <v>34</v>
      </c>
      <c r="Q145" s="16" t="s">
        <v>1207</v>
      </c>
      <c r="R145" s="13" t="s">
        <v>1208</v>
      </c>
    </row>
    <row r="146" spans="1:18" ht="33.75">
      <c r="A146" s="14" t="s">
        <v>1209</v>
      </c>
      <c r="B146" s="4" t="s">
        <v>1210</v>
      </c>
      <c r="C146" s="5" t="s">
        <v>1211</v>
      </c>
      <c r="D146" s="4" t="s">
        <v>1212</v>
      </c>
      <c r="E146" s="9">
        <v>43085.87799768518</v>
      </c>
      <c r="F146" s="4"/>
      <c r="G146" s="4" t="s">
        <v>30</v>
      </c>
      <c r="H146" s="4"/>
      <c r="I146" s="4"/>
      <c r="J146" s="4" t="s">
        <v>1213</v>
      </c>
      <c r="K146" s="4"/>
      <c r="L146" s="13" t="s">
        <v>75</v>
      </c>
      <c r="M146" s="15" t="s">
        <v>1214</v>
      </c>
      <c r="N146" s="4">
        <v>1066</v>
      </c>
      <c r="O146" s="4">
        <v>1032</v>
      </c>
      <c r="P146" s="4" t="s">
        <v>1215</v>
      </c>
      <c r="Q146" s="16" t="s">
        <v>1216</v>
      </c>
      <c r="R146" s="13" t="s">
        <v>1217</v>
      </c>
    </row>
    <row r="147" spans="1:18" ht="33.75">
      <c r="A147" s="14" t="s">
        <v>1218</v>
      </c>
      <c r="B147" s="4" t="s">
        <v>1219</v>
      </c>
      <c r="C147" s="5" t="s">
        <v>1184</v>
      </c>
      <c r="D147" s="4" t="s">
        <v>1220</v>
      </c>
      <c r="E147" s="9">
        <v>43085.802824074075</v>
      </c>
      <c r="F147" s="4"/>
      <c r="G147" s="4" t="s">
        <v>30</v>
      </c>
      <c r="H147" s="4"/>
      <c r="I147" s="4"/>
      <c r="J147" s="4" t="s">
        <v>1221</v>
      </c>
      <c r="K147" s="4"/>
      <c r="L147" s="13" t="s">
        <v>65</v>
      </c>
      <c r="M147" s="15" t="s">
        <v>1222</v>
      </c>
      <c r="N147" s="4">
        <v>648</v>
      </c>
      <c r="O147" s="4">
        <v>363</v>
      </c>
      <c r="P147" s="4" t="s">
        <v>1223</v>
      </c>
      <c r="Q147" s="16" t="s">
        <v>1224</v>
      </c>
      <c r="R147" s="13" t="s">
        <v>1190</v>
      </c>
    </row>
    <row r="148" spans="1:18" ht="33.75">
      <c r="A148" s="14" t="s">
        <v>1225</v>
      </c>
      <c r="B148" s="4" t="s">
        <v>1226</v>
      </c>
      <c r="C148" s="5" t="s">
        <v>1227</v>
      </c>
      <c r="D148" s="4" t="s">
        <v>1228</v>
      </c>
      <c r="E148" s="9">
        <v>43085.781168981484</v>
      </c>
      <c r="F148" s="4"/>
      <c r="G148" s="4" t="s">
        <v>41</v>
      </c>
      <c r="H148" s="4"/>
      <c r="I148" s="4"/>
      <c r="J148" s="4" t="s">
        <v>1229</v>
      </c>
      <c r="K148" s="4"/>
      <c r="L148" s="13" t="s">
        <v>65</v>
      </c>
      <c r="M148" s="15" t="s">
        <v>1230</v>
      </c>
      <c r="N148" s="4">
        <v>121</v>
      </c>
      <c r="O148" s="4">
        <v>109</v>
      </c>
      <c r="P148" s="4" t="s">
        <v>1231</v>
      </c>
      <c r="Q148" s="16" t="s">
        <v>1232</v>
      </c>
      <c r="R148" s="13" t="s">
        <v>1233</v>
      </c>
    </row>
    <row r="149" spans="1:18" ht="33.75">
      <c r="A149" s="14" t="s">
        <v>1234</v>
      </c>
      <c r="B149" s="4" t="s">
        <v>1235</v>
      </c>
      <c r="C149" s="5" t="s">
        <v>1184</v>
      </c>
      <c r="D149" s="4" t="s">
        <v>1236</v>
      </c>
      <c r="E149" s="9">
        <v>43085.775648148148</v>
      </c>
      <c r="F149" s="4"/>
      <c r="G149" s="4" t="s">
        <v>30</v>
      </c>
      <c r="H149" s="4"/>
      <c r="I149" s="4"/>
      <c r="J149" s="4" t="s">
        <v>1237</v>
      </c>
      <c r="K149" s="4"/>
      <c r="L149" s="13" t="s">
        <v>75</v>
      </c>
      <c r="M149" s="15" t="s">
        <v>1238</v>
      </c>
      <c r="N149" s="4">
        <v>82</v>
      </c>
      <c r="O149" s="4">
        <v>167</v>
      </c>
      <c r="P149" s="4"/>
      <c r="Q149" s="16" t="s">
        <v>1239</v>
      </c>
      <c r="R149" s="13" t="s">
        <v>1190</v>
      </c>
    </row>
    <row r="150" spans="1:18" ht="45">
      <c r="A150" s="14" t="s">
        <v>1240</v>
      </c>
      <c r="B150" s="4" t="s">
        <v>1241</v>
      </c>
      <c r="C150" s="5" t="s">
        <v>1242</v>
      </c>
      <c r="D150" s="4" t="s">
        <v>1243</v>
      </c>
      <c r="E150" s="9">
        <v>43085.711469907408</v>
      </c>
      <c r="F150" s="4"/>
      <c r="G150" s="4" t="s">
        <v>84</v>
      </c>
      <c r="H150" s="4" t="s">
        <v>1244</v>
      </c>
      <c r="I150" s="4" t="s">
        <v>1241</v>
      </c>
      <c r="J150" s="4" t="s">
        <v>1244</v>
      </c>
      <c r="K150" s="4" t="s">
        <v>1245</v>
      </c>
      <c r="L150" s="13" t="s">
        <v>75</v>
      </c>
      <c r="M150" s="15" t="s">
        <v>1246</v>
      </c>
      <c r="N150" s="4">
        <v>1904</v>
      </c>
      <c r="O150" s="4">
        <v>3622</v>
      </c>
      <c r="P150" s="4" t="s">
        <v>1247</v>
      </c>
      <c r="Q150" s="16" t="s">
        <v>1248</v>
      </c>
      <c r="R150" s="13" t="s">
        <v>1249</v>
      </c>
    </row>
    <row r="151" spans="1:18" ht="22.5">
      <c r="A151" s="14" t="s">
        <v>1245</v>
      </c>
      <c r="B151" s="4" t="s">
        <v>1241</v>
      </c>
      <c r="C151" s="5" t="s">
        <v>1250</v>
      </c>
      <c r="D151" s="4" t="s">
        <v>1243</v>
      </c>
      <c r="E151" s="9">
        <v>43085.711469907408</v>
      </c>
      <c r="F151" s="4"/>
      <c r="G151" s="4" t="s">
        <v>84</v>
      </c>
      <c r="H151" s="4"/>
      <c r="I151" s="4"/>
      <c r="J151" s="4" t="s">
        <v>1244</v>
      </c>
      <c r="K151" s="4"/>
      <c r="L151" s="13" t="s">
        <v>75</v>
      </c>
      <c r="M151" s="15" t="s">
        <v>1246</v>
      </c>
      <c r="N151" s="4">
        <v>1904</v>
      </c>
      <c r="O151" s="4">
        <v>3622</v>
      </c>
      <c r="P151" s="4" t="s">
        <v>1247</v>
      </c>
      <c r="Q151" s="16" t="s">
        <v>1251</v>
      </c>
      <c r="R151" s="13" t="s">
        <v>1252</v>
      </c>
    </row>
    <row r="152" spans="1:18" ht="78.75">
      <c r="A152" s="14" t="s">
        <v>1253</v>
      </c>
      <c r="B152" s="4" t="s">
        <v>959</v>
      </c>
      <c r="C152" s="5" t="s">
        <v>1254</v>
      </c>
      <c r="D152" s="4" t="s">
        <v>1255</v>
      </c>
      <c r="E152" s="9">
        <v>43085.672118055554</v>
      </c>
      <c r="F152" s="4"/>
      <c r="G152" s="4" t="s">
        <v>30</v>
      </c>
      <c r="H152" s="4"/>
      <c r="I152" s="4"/>
      <c r="J152" s="4" t="s">
        <v>962</v>
      </c>
      <c r="K152" s="4"/>
      <c r="L152" s="13" t="s">
        <v>964</v>
      </c>
      <c r="M152" s="15" t="s">
        <v>965</v>
      </c>
      <c r="N152" s="4">
        <v>970</v>
      </c>
      <c r="O152" s="4">
        <v>1412</v>
      </c>
      <c r="P152" s="4" t="s">
        <v>966</v>
      </c>
      <c r="Q152" s="16" t="s">
        <v>1256</v>
      </c>
      <c r="R152" s="13" t="s">
        <v>1257</v>
      </c>
    </row>
    <row r="153" spans="1:18" ht="67.5">
      <c r="A153" s="14" t="s">
        <v>1258</v>
      </c>
      <c r="B153" s="4" t="s">
        <v>959</v>
      </c>
      <c r="C153" s="5" t="s">
        <v>1259</v>
      </c>
      <c r="D153" s="4" t="s">
        <v>1260</v>
      </c>
      <c r="E153" s="9">
        <v>43085.672048611115</v>
      </c>
      <c r="F153" s="4"/>
      <c r="G153" s="4" t="s">
        <v>30</v>
      </c>
      <c r="H153" s="4"/>
      <c r="I153" s="4"/>
      <c r="J153" s="4" t="s">
        <v>962</v>
      </c>
      <c r="K153" s="4"/>
      <c r="L153" s="13" t="s">
        <v>964</v>
      </c>
      <c r="M153" s="15" t="s">
        <v>965</v>
      </c>
      <c r="N153" s="4">
        <v>970</v>
      </c>
      <c r="O153" s="4">
        <v>1412</v>
      </c>
      <c r="P153" s="4" t="s">
        <v>966</v>
      </c>
      <c r="Q153" s="16" t="s">
        <v>1261</v>
      </c>
      <c r="R153" s="13" t="s">
        <v>1264</v>
      </c>
    </row>
    <row r="154" spans="1:18" ht="22.5">
      <c r="A154" s="14" t="s">
        <v>1265</v>
      </c>
      <c r="B154" s="4" t="s">
        <v>1266</v>
      </c>
      <c r="C154" s="5" t="s">
        <v>1267</v>
      </c>
      <c r="D154" s="4" t="s">
        <v>1268</v>
      </c>
      <c r="E154" s="9">
        <v>43085.671921296293</v>
      </c>
      <c r="F154" s="4"/>
      <c r="G154" s="4" t="s">
        <v>30</v>
      </c>
      <c r="H154" s="4"/>
      <c r="I154" s="4"/>
      <c r="J154" s="4" t="s">
        <v>1269</v>
      </c>
      <c r="K154" s="4"/>
      <c r="L154" s="13" t="s">
        <v>65</v>
      </c>
      <c r="M154" s="15" t="s">
        <v>1270</v>
      </c>
      <c r="N154" s="4">
        <v>216</v>
      </c>
      <c r="O154" s="4">
        <v>428</v>
      </c>
      <c r="P154" s="4" t="s">
        <v>1271</v>
      </c>
      <c r="Q154" s="16" t="s">
        <v>1272</v>
      </c>
      <c r="R154" s="13" t="s">
        <v>1273</v>
      </c>
    </row>
    <row r="155" spans="1:18" ht="22.5">
      <c r="A155" s="14" t="s">
        <v>1274</v>
      </c>
      <c r="B155" s="4" t="s">
        <v>1275</v>
      </c>
      <c r="C155" s="5" t="s">
        <v>1276</v>
      </c>
      <c r="D155" s="4" t="s">
        <v>1277</v>
      </c>
      <c r="E155" s="9">
        <v>43085.65797453704</v>
      </c>
      <c r="F155" s="4"/>
      <c r="G155" s="4" t="s">
        <v>30</v>
      </c>
      <c r="H155" s="4"/>
      <c r="I155" s="4"/>
      <c r="J155" s="4" t="s">
        <v>1278</v>
      </c>
      <c r="K155" s="4"/>
      <c r="L155" s="13" t="s">
        <v>75</v>
      </c>
      <c r="M155" s="15" t="s">
        <v>1279</v>
      </c>
      <c r="N155" s="4">
        <v>39</v>
      </c>
      <c r="O155" s="4">
        <v>103</v>
      </c>
      <c r="P155" s="4"/>
      <c r="Q155" s="16" t="s">
        <v>1281</v>
      </c>
      <c r="R155" s="13" t="s">
        <v>1282</v>
      </c>
    </row>
    <row r="156" spans="1:18" ht="22.5">
      <c r="A156" s="14" t="s">
        <v>1283</v>
      </c>
      <c r="B156" s="4" t="s">
        <v>1284</v>
      </c>
      <c r="C156" s="5" t="s">
        <v>1287</v>
      </c>
      <c r="D156" s="4" t="s">
        <v>1288</v>
      </c>
      <c r="E156" s="9">
        <v>43085.650451388894</v>
      </c>
      <c r="F156" s="4"/>
      <c r="G156" s="4" t="s">
        <v>30</v>
      </c>
      <c r="H156" s="4"/>
      <c r="I156" s="4"/>
      <c r="J156" s="4" t="s">
        <v>1289</v>
      </c>
      <c r="K156" s="4"/>
      <c r="L156" s="13" t="s">
        <v>443</v>
      </c>
      <c r="M156" s="15" t="s">
        <v>1290</v>
      </c>
      <c r="N156" s="4">
        <v>268</v>
      </c>
      <c r="O156" s="4">
        <v>718</v>
      </c>
      <c r="P156" s="4" t="s">
        <v>1291</v>
      </c>
      <c r="Q156" s="16" t="s">
        <v>1292</v>
      </c>
      <c r="R156" s="13" t="s">
        <v>1293</v>
      </c>
    </row>
    <row r="157" spans="1:18" ht="22.5">
      <c r="A157" s="14" t="s">
        <v>1294</v>
      </c>
      <c r="B157" s="4" t="s">
        <v>1295</v>
      </c>
      <c r="C157" s="5" t="s">
        <v>1296</v>
      </c>
      <c r="D157" s="4" t="s">
        <v>1297</v>
      </c>
      <c r="E157" s="9">
        <v>43085.621400462958</v>
      </c>
      <c r="F157" s="4"/>
      <c r="G157" s="4" t="s">
        <v>41</v>
      </c>
      <c r="H157" s="4"/>
      <c r="I157" s="4"/>
      <c r="J157" s="4" t="s">
        <v>1298</v>
      </c>
      <c r="K157" s="4"/>
      <c r="L157" s="13" t="s">
        <v>1299</v>
      </c>
      <c r="M157" s="15" t="s">
        <v>1300</v>
      </c>
      <c r="N157" s="4">
        <v>315</v>
      </c>
      <c r="O157" s="4">
        <v>413</v>
      </c>
      <c r="P157" s="4"/>
      <c r="Q157" s="16" t="s">
        <v>1301</v>
      </c>
      <c r="R157" s="13" t="s">
        <v>1302</v>
      </c>
    </row>
    <row r="158" spans="1:18" ht="56.25">
      <c r="A158" s="14" t="s">
        <v>1303</v>
      </c>
      <c r="B158" s="4" t="s">
        <v>1304</v>
      </c>
      <c r="C158" s="5" t="s">
        <v>1305</v>
      </c>
      <c r="D158" s="4" t="s">
        <v>1306</v>
      </c>
      <c r="E158" s="9">
        <v>43085.598067129627</v>
      </c>
      <c r="F158" s="4"/>
      <c r="G158" s="4" t="s">
        <v>30</v>
      </c>
      <c r="H158" s="4"/>
      <c r="I158" s="4"/>
      <c r="J158" s="4" t="s">
        <v>1307</v>
      </c>
      <c r="K158" s="4"/>
      <c r="L158" s="13" t="s">
        <v>666</v>
      </c>
      <c r="M158" s="15" t="s">
        <v>1308</v>
      </c>
      <c r="N158" s="4">
        <v>1260</v>
      </c>
      <c r="O158" s="4">
        <v>879</v>
      </c>
      <c r="P158" s="4" t="s">
        <v>1309</v>
      </c>
      <c r="Q158" s="16" t="s">
        <v>1310</v>
      </c>
      <c r="R158" s="13" t="s">
        <v>1311</v>
      </c>
    </row>
    <row r="159" spans="1:18" ht="33.75">
      <c r="A159" s="14" t="s">
        <v>1312</v>
      </c>
      <c r="B159" s="4" t="s">
        <v>1313</v>
      </c>
      <c r="C159" s="5" t="s">
        <v>1184</v>
      </c>
      <c r="D159" s="4" t="s">
        <v>1314</v>
      </c>
      <c r="E159" s="9">
        <v>43085.597534722227</v>
      </c>
      <c r="F159" s="4"/>
      <c r="G159" s="4" t="s">
        <v>30</v>
      </c>
      <c r="H159" s="4"/>
      <c r="I159" s="4"/>
      <c r="J159" s="4" t="s">
        <v>1315</v>
      </c>
      <c r="K159" s="4"/>
      <c r="L159" s="13" t="s">
        <v>65</v>
      </c>
      <c r="M159" s="15" t="s">
        <v>1316</v>
      </c>
      <c r="N159" s="4">
        <v>163</v>
      </c>
      <c r="O159" s="4">
        <v>1311</v>
      </c>
      <c r="P159" s="4"/>
      <c r="Q159" s="16" t="s">
        <v>1317</v>
      </c>
      <c r="R159" s="13" t="s">
        <v>1190</v>
      </c>
    </row>
    <row r="160" spans="1:18" ht="45">
      <c r="A160" s="14" t="s">
        <v>1318</v>
      </c>
      <c r="B160" s="4" t="s">
        <v>1304</v>
      </c>
      <c r="C160" s="5" t="s">
        <v>1319</v>
      </c>
      <c r="D160" s="4" t="s">
        <v>1320</v>
      </c>
      <c r="E160" s="9">
        <v>43085.59306712963</v>
      </c>
      <c r="F160" s="4"/>
      <c r="G160" s="4" t="s">
        <v>30</v>
      </c>
      <c r="H160" s="4"/>
      <c r="I160" s="4"/>
      <c r="J160" s="4" t="s">
        <v>1307</v>
      </c>
      <c r="K160" s="4"/>
      <c r="L160" s="13" t="s">
        <v>666</v>
      </c>
      <c r="M160" s="15" t="s">
        <v>1308</v>
      </c>
      <c r="N160" s="4">
        <v>1260</v>
      </c>
      <c r="O160" s="4">
        <v>879</v>
      </c>
      <c r="P160" s="4" t="s">
        <v>1309</v>
      </c>
      <c r="Q160" s="16" t="s">
        <v>1321</v>
      </c>
      <c r="R160" s="13" t="s">
        <v>1322</v>
      </c>
    </row>
    <row r="161" spans="1:18" ht="56.25">
      <c r="A161" s="14" t="s">
        <v>1323</v>
      </c>
      <c r="B161" s="4" t="s">
        <v>1304</v>
      </c>
      <c r="C161" s="5" t="s">
        <v>1324</v>
      </c>
      <c r="D161" s="4" t="s">
        <v>1325</v>
      </c>
      <c r="E161" s="9">
        <v>43085.588310185187</v>
      </c>
      <c r="F161" s="4"/>
      <c r="G161" s="4" t="s">
        <v>30</v>
      </c>
      <c r="H161" s="4"/>
      <c r="I161" s="4"/>
      <c r="J161" s="4" t="s">
        <v>1307</v>
      </c>
      <c r="K161" s="4"/>
      <c r="L161" s="13" t="s">
        <v>666</v>
      </c>
      <c r="M161" s="15" t="s">
        <v>1308</v>
      </c>
      <c r="N161" s="4">
        <v>1260</v>
      </c>
      <c r="O161" s="4">
        <v>879</v>
      </c>
      <c r="P161" s="4" t="s">
        <v>1309</v>
      </c>
      <c r="Q161" s="16" t="s">
        <v>1326</v>
      </c>
      <c r="R161" s="13" t="s">
        <v>1327</v>
      </c>
    </row>
    <row r="162" spans="1:18" ht="56.25">
      <c r="A162" s="14" t="s">
        <v>1328</v>
      </c>
      <c r="B162" s="4" t="s">
        <v>1329</v>
      </c>
      <c r="C162" s="5" t="s">
        <v>1330</v>
      </c>
      <c r="D162" s="4" t="s">
        <v>1331</v>
      </c>
      <c r="E162" s="9">
        <v>43085.579293981486</v>
      </c>
      <c r="F162" s="4"/>
      <c r="G162" s="4" t="s">
        <v>41</v>
      </c>
      <c r="H162" s="4"/>
      <c r="I162" s="4"/>
      <c r="J162" s="4" t="s">
        <v>1332</v>
      </c>
      <c r="K162" s="4"/>
      <c r="L162" s="13" t="s">
        <v>43</v>
      </c>
      <c r="M162" s="15" t="s">
        <v>1333</v>
      </c>
      <c r="N162" s="4">
        <v>405</v>
      </c>
      <c r="O162" s="4">
        <v>411</v>
      </c>
      <c r="P162" s="4" t="s">
        <v>1334</v>
      </c>
      <c r="Q162" s="16" t="s">
        <v>1335</v>
      </c>
      <c r="R162" s="13" t="s">
        <v>1336</v>
      </c>
    </row>
    <row r="163" spans="1:18" ht="101.25">
      <c r="A163" s="14" t="s">
        <v>1337</v>
      </c>
      <c r="B163" s="4" t="s">
        <v>959</v>
      </c>
      <c r="C163" s="5" t="s">
        <v>1338</v>
      </c>
      <c r="D163" s="4" t="s">
        <v>1339</v>
      </c>
      <c r="E163" s="9">
        <v>43085.571493055555</v>
      </c>
      <c r="F163" s="4"/>
      <c r="G163" s="4" t="s">
        <v>30</v>
      </c>
      <c r="H163" s="4"/>
      <c r="I163" s="4"/>
      <c r="J163" s="4" t="s">
        <v>962</v>
      </c>
      <c r="K163" s="4"/>
      <c r="L163" s="13" t="s">
        <v>964</v>
      </c>
      <c r="M163" s="15" t="s">
        <v>965</v>
      </c>
      <c r="N163" s="4">
        <v>970</v>
      </c>
      <c r="O163" s="4">
        <v>1412</v>
      </c>
      <c r="P163" s="4" t="s">
        <v>966</v>
      </c>
      <c r="Q163" s="16" t="s">
        <v>1340</v>
      </c>
      <c r="R163" s="13" t="s">
        <v>1341</v>
      </c>
    </row>
    <row r="164" spans="1:18" ht="67.5">
      <c r="A164" s="14" t="s">
        <v>1342</v>
      </c>
      <c r="B164" s="4" t="s">
        <v>1343</v>
      </c>
      <c r="C164" s="5" t="s">
        <v>1344</v>
      </c>
      <c r="D164" s="4" t="s">
        <v>1345</v>
      </c>
      <c r="E164" s="9">
        <v>43085.548935185187</v>
      </c>
      <c r="F164" s="4"/>
      <c r="G164" s="4" t="s">
        <v>1346</v>
      </c>
      <c r="H164" s="4"/>
      <c r="I164" s="4"/>
      <c r="J164" s="4" t="s">
        <v>1347</v>
      </c>
      <c r="K164" s="4"/>
      <c r="L164" s="13" t="s">
        <v>75</v>
      </c>
      <c r="M164" s="15" t="s">
        <v>1348</v>
      </c>
      <c r="N164" s="4">
        <v>36</v>
      </c>
      <c r="O164" s="4">
        <v>126</v>
      </c>
      <c r="P164" s="4"/>
      <c r="Q164" s="16" t="s">
        <v>1349</v>
      </c>
      <c r="R164" s="13" t="s">
        <v>1350</v>
      </c>
    </row>
    <row r="165" spans="1:18" ht="33.75">
      <c r="A165" s="14" t="s">
        <v>1351</v>
      </c>
      <c r="B165" s="4" t="s">
        <v>1352</v>
      </c>
      <c r="C165" s="5" t="s">
        <v>1184</v>
      </c>
      <c r="D165" s="4" t="s">
        <v>1353</v>
      </c>
      <c r="E165" s="9">
        <v>43085.546840277777</v>
      </c>
      <c r="F165" s="4"/>
      <c r="G165" s="4" t="s">
        <v>30</v>
      </c>
      <c r="H165" s="4"/>
      <c r="I165" s="4"/>
      <c r="J165" s="4" t="s">
        <v>1354</v>
      </c>
      <c r="K165" s="4"/>
      <c r="L165" s="13" t="s">
        <v>65</v>
      </c>
      <c r="M165" s="15" t="s">
        <v>1355</v>
      </c>
      <c r="N165" s="4">
        <v>28</v>
      </c>
      <c r="O165" s="4">
        <v>152</v>
      </c>
      <c r="P165" s="4" t="s">
        <v>1356</v>
      </c>
      <c r="Q165" s="16" t="s">
        <v>1357</v>
      </c>
      <c r="R165" s="13" t="s">
        <v>1190</v>
      </c>
    </row>
    <row r="166" spans="1:18" ht="22.5">
      <c r="A166" s="14" t="s">
        <v>1358</v>
      </c>
      <c r="B166" s="4" t="s">
        <v>1359</v>
      </c>
      <c r="C166" s="5" t="s">
        <v>1360</v>
      </c>
      <c r="D166" s="4" t="s">
        <v>1361</v>
      </c>
      <c r="E166" s="9">
        <v>43085.513182870374</v>
      </c>
      <c r="F166" s="4"/>
      <c r="G166" s="4" t="s">
        <v>30</v>
      </c>
      <c r="H166" s="4"/>
      <c r="I166" s="4"/>
      <c r="J166" s="4" t="s">
        <v>1362</v>
      </c>
      <c r="K166" s="4"/>
      <c r="L166" s="13" t="s">
        <v>43</v>
      </c>
      <c r="M166" s="15" t="s">
        <v>1363</v>
      </c>
      <c r="N166" s="4">
        <v>486</v>
      </c>
      <c r="O166" s="4">
        <v>473</v>
      </c>
      <c r="P166" s="4" t="s">
        <v>1364</v>
      </c>
      <c r="Q166" s="16" t="s">
        <v>1365</v>
      </c>
      <c r="R166" s="13" t="s">
        <v>1366</v>
      </c>
    </row>
    <row r="167" spans="1:18" ht="33.75">
      <c r="A167" s="14" t="s">
        <v>1367</v>
      </c>
      <c r="B167" s="4" t="s">
        <v>697</v>
      </c>
      <c r="C167" s="5" t="s">
        <v>1368</v>
      </c>
      <c r="D167" s="4" t="s">
        <v>1369</v>
      </c>
      <c r="E167" s="9">
        <v>43085.507881944446</v>
      </c>
      <c r="F167" s="4"/>
      <c r="G167" s="4" t="s">
        <v>84</v>
      </c>
      <c r="H167" s="4"/>
      <c r="I167" s="4"/>
      <c r="J167" s="4" t="s">
        <v>700</v>
      </c>
      <c r="K167" s="4"/>
      <c r="L167" s="13" t="s">
        <v>75</v>
      </c>
      <c r="M167" s="15" t="s">
        <v>701</v>
      </c>
      <c r="N167" s="4">
        <v>10198</v>
      </c>
      <c r="O167" s="4">
        <v>474</v>
      </c>
      <c r="P167" s="4" t="s">
        <v>702</v>
      </c>
      <c r="Q167" s="16" t="s">
        <v>1370</v>
      </c>
      <c r="R167" s="13" t="s">
        <v>1371</v>
      </c>
    </row>
    <row r="168" spans="1:18" ht="33.75">
      <c r="A168" s="14" t="s">
        <v>1372</v>
      </c>
      <c r="B168" s="4" t="s">
        <v>1373</v>
      </c>
      <c r="C168" s="5" t="s">
        <v>406</v>
      </c>
      <c r="D168" s="4" t="s">
        <v>1374</v>
      </c>
      <c r="E168" s="9">
        <v>43085.502546296295</v>
      </c>
      <c r="F168" s="4"/>
      <c r="G168" s="4" t="s">
        <v>41</v>
      </c>
      <c r="H168" s="4"/>
      <c r="I168" s="4"/>
      <c r="J168" s="4" t="s">
        <v>1375</v>
      </c>
      <c r="K168" s="4"/>
      <c r="L168" s="13" t="s">
        <v>43</v>
      </c>
      <c r="M168" s="15" t="s">
        <v>1376</v>
      </c>
      <c r="N168" s="4">
        <v>1094</v>
      </c>
      <c r="O168" s="4">
        <v>1496</v>
      </c>
      <c r="P168" s="4" t="s">
        <v>1377</v>
      </c>
      <c r="Q168" s="16" t="s">
        <v>1378</v>
      </c>
      <c r="R168" s="13" t="s">
        <v>411</v>
      </c>
    </row>
    <row r="169" spans="1:18" ht="33.75">
      <c r="A169" s="14" t="s">
        <v>1379</v>
      </c>
      <c r="B169" s="4" t="s">
        <v>1380</v>
      </c>
      <c r="C169" s="5" t="s">
        <v>1184</v>
      </c>
      <c r="D169" s="4" t="s">
        <v>1381</v>
      </c>
      <c r="E169" s="9">
        <v>43085.493275462963</v>
      </c>
      <c r="F169" s="4"/>
      <c r="G169" s="4" t="s">
        <v>30</v>
      </c>
      <c r="H169" s="4"/>
      <c r="I169" s="4"/>
      <c r="J169" s="4" t="s">
        <v>1382</v>
      </c>
      <c r="K169" s="4"/>
      <c r="L169" s="13" t="s">
        <v>65</v>
      </c>
      <c r="M169" s="15" t="s">
        <v>1383</v>
      </c>
      <c r="N169" s="4">
        <v>88</v>
      </c>
      <c r="O169" s="4">
        <v>165</v>
      </c>
      <c r="P169" s="4" t="s">
        <v>1384</v>
      </c>
      <c r="Q169" s="16" t="s">
        <v>1385</v>
      </c>
      <c r="R169" s="13" t="s">
        <v>1190</v>
      </c>
    </row>
    <row r="170" spans="1:18" ht="22.5">
      <c r="A170" s="14" t="s">
        <v>1386</v>
      </c>
      <c r="B170" s="4" t="s">
        <v>614</v>
      </c>
      <c r="C170" s="5" t="s">
        <v>1387</v>
      </c>
      <c r="D170" s="4" t="s">
        <v>1388</v>
      </c>
      <c r="E170" s="9">
        <v>43085.474351851852</v>
      </c>
      <c r="F170" s="4"/>
      <c r="G170" s="4" t="s">
        <v>41</v>
      </c>
      <c r="H170" s="4"/>
      <c r="I170" s="4"/>
      <c r="J170" s="4" t="s">
        <v>617</v>
      </c>
      <c r="K170" s="4"/>
      <c r="L170" s="13" t="s">
        <v>86</v>
      </c>
      <c r="M170" s="15" t="s">
        <v>618</v>
      </c>
      <c r="N170" s="4">
        <v>893</v>
      </c>
      <c r="O170" s="4">
        <v>1949</v>
      </c>
      <c r="P170" s="4" t="s">
        <v>88</v>
      </c>
      <c r="Q170" s="16" t="s">
        <v>1389</v>
      </c>
      <c r="R170" s="13" t="s">
        <v>1390</v>
      </c>
    </row>
    <row r="171" spans="1:18" ht="33.75">
      <c r="A171" s="14" t="s">
        <v>1391</v>
      </c>
      <c r="B171" s="4" t="s">
        <v>1392</v>
      </c>
      <c r="C171" s="5" t="s">
        <v>1393</v>
      </c>
      <c r="D171" s="4" t="s">
        <v>1394</v>
      </c>
      <c r="E171" s="9">
        <v>43085.460416666669</v>
      </c>
      <c r="F171" s="4"/>
      <c r="G171" s="4" t="s">
        <v>30</v>
      </c>
      <c r="H171" s="4"/>
      <c r="I171" s="4"/>
      <c r="J171" s="4" t="s">
        <v>1395</v>
      </c>
      <c r="K171" s="4"/>
      <c r="L171" s="13" t="s">
        <v>65</v>
      </c>
      <c r="M171" s="15" t="s">
        <v>1396</v>
      </c>
      <c r="N171" s="4">
        <v>217</v>
      </c>
      <c r="O171" s="4">
        <v>565</v>
      </c>
      <c r="P171" s="4"/>
      <c r="Q171" s="16" t="s">
        <v>1397</v>
      </c>
      <c r="R171" s="13" t="s">
        <v>1398</v>
      </c>
    </row>
    <row r="172" spans="1:18" ht="33.75">
      <c r="A172" s="14" t="s">
        <v>1399</v>
      </c>
      <c r="B172" s="4" t="s">
        <v>1400</v>
      </c>
      <c r="C172" s="5" t="s">
        <v>1401</v>
      </c>
      <c r="D172" s="4" t="s">
        <v>1402</v>
      </c>
      <c r="E172" s="9">
        <v>43085.451053240744</v>
      </c>
      <c r="F172" s="4"/>
      <c r="G172" s="4" t="s">
        <v>866</v>
      </c>
      <c r="H172" s="4"/>
      <c r="I172" s="4"/>
      <c r="J172" s="4" t="s">
        <v>1403</v>
      </c>
      <c r="K172" s="4"/>
      <c r="L172" s="13" t="s">
        <v>43</v>
      </c>
      <c r="M172" s="15" t="s">
        <v>1404</v>
      </c>
      <c r="N172" s="4">
        <v>41</v>
      </c>
      <c r="O172" s="4">
        <v>84</v>
      </c>
      <c r="P172" s="4"/>
      <c r="Q172" s="16" t="s">
        <v>1405</v>
      </c>
      <c r="R172" s="13" t="s">
        <v>1406</v>
      </c>
    </row>
    <row r="173" spans="1:18" ht="22.5">
      <c r="A173" s="14" t="s">
        <v>1407</v>
      </c>
      <c r="B173" s="4" t="s">
        <v>1408</v>
      </c>
      <c r="C173" s="5" t="s">
        <v>1409</v>
      </c>
      <c r="D173" s="4" t="s">
        <v>1410</v>
      </c>
      <c r="E173" s="9">
        <v>43085.437314814815</v>
      </c>
      <c r="F173" s="4"/>
      <c r="G173" s="4" t="s">
        <v>30</v>
      </c>
      <c r="H173" s="4"/>
      <c r="I173" s="4"/>
      <c r="J173" s="4" t="s">
        <v>1411</v>
      </c>
      <c r="K173" s="4"/>
      <c r="L173" s="13" t="s">
        <v>65</v>
      </c>
      <c r="M173" s="15" t="s">
        <v>1412</v>
      </c>
      <c r="N173" s="4">
        <v>1202</v>
      </c>
      <c r="O173" s="4">
        <v>837</v>
      </c>
      <c r="P173" s="4" t="s">
        <v>203</v>
      </c>
      <c r="Q173" s="16" t="s">
        <v>1413</v>
      </c>
      <c r="R173" s="13" t="s">
        <v>1414</v>
      </c>
    </row>
    <row r="174" spans="1:18" ht="22.5">
      <c r="A174" s="14" t="s">
        <v>1415</v>
      </c>
      <c r="B174" s="4" t="s">
        <v>1416</v>
      </c>
      <c r="C174" s="5" t="s">
        <v>1417</v>
      </c>
      <c r="D174" s="4" t="s">
        <v>1418</v>
      </c>
      <c r="E174" s="9">
        <v>43085.423275462963</v>
      </c>
      <c r="F174" s="4"/>
      <c r="G174" s="4" t="s">
        <v>84</v>
      </c>
      <c r="H174" s="4" t="s">
        <v>1419</v>
      </c>
      <c r="I174" s="4" t="s">
        <v>1420</v>
      </c>
      <c r="J174" s="4" t="s">
        <v>1421</v>
      </c>
      <c r="K174" s="4" t="s">
        <v>1422</v>
      </c>
      <c r="L174" s="13" t="s">
        <v>75</v>
      </c>
      <c r="M174" s="15" t="s">
        <v>121</v>
      </c>
      <c r="N174" s="4">
        <v>193</v>
      </c>
      <c r="O174" s="4">
        <v>168</v>
      </c>
      <c r="P174" s="4" t="s">
        <v>1423</v>
      </c>
      <c r="Q174" s="16" t="s">
        <v>1424</v>
      </c>
      <c r="R174" s="13" t="s">
        <v>1425</v>
      </c>
    </row>
    <row r="175" spans="1:18" ht="33.75">
      <c r="A175" s="14" t="s">
        <v>1426</v>
      </c>
      <c r="B175" s="4" t="s">
        <v>1427</v>
      </c>
      <c r="C175" s="5" t="s">
        <v>1184</v>
      </c>
      <c r="D175" s="4" t="s">
        <v>1428</v>
      </c>
      <c r="E175" s="9">
        <v>43085.410578703704</v>
      </c>
      <c r="F175" s="4"/>
      <c r="G175" s="4" t="s">
        <v>30</v>
      </c>
      <c r="H175" s="4"/>
      <c r="I175" s="4"/>
      <c r="J175" s="4" t="s">
        <v>1429</v>
      </c>
      <c r="K175" s="4"/>
      <c r="L175" s="13" t="s">
        <v>65</v>
      </c>
      <c r="M175" s="15" t="s">
        <v>1430</v>
      </c>
      <c r="N175" s="4">
        <v>19</v>
      </c>
      <c r="O175" s="4">
        <v>181</v>
      </c>
      <c r="P175" s="4"/>
      <c r="Q175" s="16" t="s">
        <v>1431</v>
      </c>
      <c r="R175" s="13" t="s">
        <v>1190</v>
      </c>
    </row>
    <row r="176" spans="1:18" ht="56.25">
      <c r="A176" s="14" t="s">
        <v>1432</v>
      </c>
      <c r="B176" s="4" t="s">
        <v>1433</v>
      </c>
      <c r="C176" s="5" t="s">
        <v>1434</v>
      </c>
      <c r="D176" s="4" t="s">
        <v>1435</v>
      </c>
      <c r="E176" s="9">
        <v>43085.406898148147</v>
      </c>
      <c r="F176" s="4"/>
      <c r="G176" s="4" t="s">
        <v>30</v>
      </c>
      <c r="H176" s="4"/>
      <c r="I176" s="4"/>
      <c r="J176" s="4" t="s">
        <v>1436</v>
      </c>
      <c r="K176" s="4"/>
      <c r="L176" s="13" t="s">
        <v>65</v>
      </c>
      <c r="M176" s="15" t="s">
        <v>1437</v>
      </c>
      <c r="N176" s="4">
        <v>922</v>
      </c>
      <c r="O176" s="4">
        <v>2140</v>
      </c>
      <c r="P176" s="4" t="s">
        <v>1438</v>
      </c>
      <c r="Q176" s="16" t="s">
        <v>1439</v>
      </c>
      <c r="R176" s="13" t="s">
        <v>1440</v>
      </c>
    </row>
    <row r="177" spans="1:18" ht="33.75">
      <c r="A177" s="14" t="s">
        <v>1441</v>
      </c>
      <c r="B177" s="4" t="s">
        <v>1442</v>
      </c>
      <c r="C177" s="5" t="s">
        <v>1443</v>
      </c>
      <c r="D177" s="4" t="s">
        <v>1444</v>
      </c>
      <c r="E177" s="9">
        <v>43085.353738425925</v>
      </c>
      <c r="F177" s="4"/>
      <c r="G177" s="4" t="s">
        <v>41</v>
      </c>
      <c r="H177" s="4"/>
      <c r="I177" s="4"/>
      <c r="J177" s="4" t="s">
        <v>1445</v>
      </c>
      <c r="K177" s="4"/>
      <c r="L177" s="13" t="s">
        <v>65</v>
      </c>
      <c r="M177" s="15" t="s">
        <v>1446</v>
      </c>
      <c r="N177" s="4">
        <v>627</v>
      </c>
      <c r="O177" s="4">
        <v>935</v>
      </c>
      <c r="P177" s="4" t="s">
        <v>1447</v>
      </c>
      <c r="Q177" s="16" t="s">
        <v>1448</v>
      </c>
      <c r="R177" s="13" t="s">
        <v>1449</v>
      </c>
    </row>
    <row r="178" spans="1:18" ht="33.75">
      <c r="A178" s="14" t="s">
        <v>1450</v>
      </c>
      <c r="B178" s="4" t="s">
        <v>389</v>
      </c>
      <c r="C178" s="5" t="s">
        <v>1451</v>
      </c>
      <c r="D178" s="4" t="s">
        <v>1452</v>
      </c>
      <c r="E178" s="9">
        <v>43085.303726851853</v>
      </c>
      <c r="F178" s="4"/>
      <c r="G178" s="4" t="s">
        <v>30</v>
      </c>
      <c r="H178" s="4"/>
      <c r="I178" s="4"/>
      <c r="J178" s="4" t="s">
        <v>392</v>
      </c>
      <c r="K178" s="4"/>
      <c r="L178" s="13" t="s">
        <v>65</v>
      </c>
      <c r="M178" s="15" t="s">
        <v>393</v>
      </c>
      <c r="N178" s="4">
        <v>204</v>
      </c>
      <c r="O178" s="4">
        <v>1000</v>
      </c>
      <c r="P178" s="4"/>
      <c r="Q178" s="16" t="s">
        <v>1453</v>
      </c>
      <c r="R178" s="13" t="s">
        <v>1454</v>
      </c>
    </row>
    <row r="179" spans="1:18" ht="22.5">
      <c r="A179" s="14" t="s">
        <v>1455</v>
      </c>
      <c r="B179" s="4" t="s">
        <v>1456</v>
      </c>
      <c r="C179" s="5" t="s">
        <v>1457</v>
      </c>
      <c r="D179" s="4" t="s">
        <v>1458</v>
      </c>
      <c r="E179" s="9">
        <v>43085.240081018521</v>
      </c>
      <c r="F179" s="4"/>
      <c r="G179" s="4" t="s">
        <v>30</v>
      </c>
      <c r="H179" s="4"/>
      <c r="I179" s="4"/>
      <c r="J179" s="4" t="s">
        <v>1459</v>
      </c>
      <c r="K179" s="4"/>
      <c r="L179" s="13" t="s">
        <v>65</v>
      </c>
      <c r="M179" s="15" t="s">
        <v>1460</v>
      </c>
      <c r="N179" s="4">
        <v>34</v>
      </c>
      <c r="O179" s="4">
        <v>330</v>
      </c>
      <c r="P179" s="4" t="s">
        <v>1038</v>
      </c>
      <c r="Q179" s="16" t="s">
        <v>1461</v>
      </c>
      <c r="R179" s="13" t="s">
        <v>1462</v>
      </c>
    </row>
    <row r="180" spans="1:18" ht="33.75">
      <c r="A180" s="14" t="s">
        <v>1463</v>
      </c>
      <c r="B180" s="4" t="s">
        <v>1464</v>
      </c>
      <c r="C180" s="5" t="s">
        <v>1184</v>
      </c>
      <c r="D180" s="4" t="s">
        <v>1465</v>
      </c>
      <c r="E180" s="9">
        <v>43085.196053240739</v>
      </c>
      <c r="F180" s="4"/>
      <c r="G180" s="4" t="s">
        <v>30</v>
      </c>
      <c r="H180" s="4"/>
      <c r="I180" s="4"/>
      <c r="J180" s="4" t="s">
        <v>1466</v>
      </c>
      <c r="K180" s="4"/>
      <c r="L180" s="13" t="s">
        <v>65</v>
      </c>
      <c r="M180" s="15" t="s">
        <v>1467</v>
      </c>
      <c r="N180" s="4">
        <v>150</v>
      </c>
      <c r="O180" s="4">
        <v>268</v>
      </c>
      <c r="P180" s="4"/>
      <c r="Q180" s="16" t="s">
        <v>1468</v>
      </c>
      <c r="R180" s="13" t="s">
        <v>1190</v>
      </c>
    </row>
    <row r="181" spans="1:18" ht="33.75">
      <c r="A181" s="14" t="s">
        <v>1469</v>
      </c>
      <c r="B181" s="4" t="s">
        <v>416</v>
      </c>
      <c r="C181" s="5" t="s">
        <v>406</v>
      </c>
      <c r="D181" s="4" t="s">
        <v>1470</v>
      </c>
      <c r="E181" s="9">
        <v>43085.195717592593</v>
      </c>
      <c r="F181" s="4"/>
      <c r="G181" s="4" t="s">
        <v>84</v>
      </c>
      <c r="H181" s="4"/>
      <c r="I181" s="4"/>
      <c r="J181" s="4" t="s">
        <v>418</v>
      </c>
      <c r="K181" s="4"/>
      <c r="L181" s="13" t="s">
        <v>65</v>
      </c>
      <c r="M181" s="15" t="s">
        <v>419</v>
      </c>
      <c r="N181" s="4">
        <v>71</v>
      </c>
      <c r="O181" s="4">
        <v>281</v>
      </c>
      <c r="P181" s="4" t="s">
        <v>420</v>
      </c>
      <c r="Q181" s="16" t="s">
        <v>1471</v>
      </c>
      <c r="R181" s="13" t="s">
        <v>411</v>
      </c>
    </row>
    <row r="182" spans="1:18" ht="33.75">
      <c r="A182" s="14" t="s">
        <v>1472</v>
      </c>
      <c r="B182" s="4" t="s">
        <v>1473</v>
      </c>
      <c r="C182" s="5" t="s">
        <v>1184</v>
      </c>
      <c r="D182" s="4" t="s">
        <v>1474</v>
      </c>
      <c r="E182" s="9">
        <v>43085.188935185186</v>
      </c>
      <c r="F182" s="4"/>
      <c r="G182" s="4" t="s">
        <v>41</v>
      </c>
      <c r="H182" s="4"/>
      <c r="I182" s="4"/>
      <c r="J182" s="4" t="s">
        <v>1475</v>
      </c>
      <c r="K182" s="4"/>
      <c r="L182" s="13" t="s">
        <v>65</v>
      </c>
      <c r="M182" s="15" t="s">
        <v>1476</v>
      </c>
      <c r="N182" s="4">
        <v>12</v>
      </c>
      <c r="O182" s="4">
        <v>95</v>
      </c>
      <c r="P182" s="4"/>
      <c r="Q182" s="16" t="s">
        <v>1477</v>
      </c>
      <c r="R182" s="13" t="s">
        <v>1190</v>
      </c>
    </row>
    <row r="183" spans="1:18" ht="33.75">
      <c r="A183" s="14" t="s">
        <v>1472</v>
      </c>
      <c r="B183" s="4" t="s">
        <v>1473</v>
      </c>
      <c r="C183" s="5" t="s">
        <v>1184</v>
      </c>
      <c r="D183" s="4" t="s">
        <v>1474</v>
      </c>
      <c r="E183" s="9">
        <v>43085.188935185186</v>
      </c>
      <c r="F183" s="4"/>
      <c r="G183" s="4" t="s">
        <v>41</v>
      </c>
      <c r="H183" s="4"/>
      <c r="I183" s="4"/>
      <c r="J183" s="4" t="s">
        <v>1475</v>
      </c>
      <c r="K183" s="4"/>
      <c r="L183" s="13" t="s">
        <v>65</v>
      </c>
      <c r="M183" s="15" t="s">
        <v>1476</v>
      </c>
      <c r="N183" s="4">
        <v>12</v>
      </c>
      <c r="O183" s="4">
        <v>95</v>
      </c>
      <c r="P183" s="4"/>
      <c r="Q183" s="16" t="s">
        <v>1477</v>
      </c>
      <c r="R183" s="13" t="s">
        <v>1190</v>
      </c>
    </row>
    <row r="184" spans="1:18" ht="67.5">
      <c r="A184" s="14" t="s">
        <v>1478</v>
      </c>
      <c r="B184" s="4" t="s">
        <v>1479</v>
      </c>
      <c r="C184" s="5" t="s">
        <v>1480</v>
      </c>
      <c r="D184" s="4" t="s">
        <v>1481</v>
      </c>
      <c r="E184" s="9">
        <v>43085.159097222218</v>
      </c>
      <c r="F184" s="4"/>
      <c r="G184" s="4" t="s">
        <v>30</v>
      </c>
      <c r="H184" s="4"/>
      <c r="I184" s="4"/>
      <c r="J184" s="4" t="s">
        <v>1482</v>
      </c>
      <c r="K184" s="4"/>
      <c r="L184" s="13" t="s">
        <v>443</v>
      </c>
      <c r="M184" s="15" t="s">
        <v>1483</v>
      </c>
      <c r="N184" s="4">
        <v>650</v>
      </c>
      <c r="O184" s="4">
        <v>597</v>
      </c>
      <c r="P184" s="4" t="s">
        <v>88</v>
      </c>
      <c r="Q184" s="16" t="s">
        <v>1484</v>
      </c>
      <c r="R184" s="13" t="s">
        <v>1485</v>
      </c>
    </row>
    <row r="185" spans="1:18" ht="33.75">
      <c r="A185" s="14" t="s">
        <v>1486</v>
      </c>
      <c r="B185" s="4" t="s">
        <v>1487</v>
      </c>
      <c r="C185" s="5" t="s">
        <v>1184</v>
      </c>
      <c r="D185" s="4" t="s">
        <v>1488</v>
      </c>
      <c r="E185" s="9">
        <v>43085.157777777778</v>
      </c>
      <c r="F185" s="4"/>
      <c r="G185" s="4" t="s">
        <v>30</v>
      </c>
      <c r="H185" s="4"/>
      <c r="I185" s="4"/>
      <c r="J185" s="4" t="s">
        <v>1489</v>
      </c>
      <c r="K185" s="4"/>
      <c r="L185" s="13" t="s">
        <v>65</v>
      </c>
      <c r="M185" s="15" t="s">
        <v>1490</v>
      </c>
      <c r="N185" s="4">
        <v>465</v>
      </c>
      <c r="O185" s="4">
        <v>183</v>
      </c>
      <c r="P185" s="4" t="s">
        <v>1038</v>
      </c>
      <c r="Q185" s="16" t="s">
        <v>1491</v>
      </c>
      <c r="R185" s="13" t="s">
        <v>1190</v>
      </c>
    </row>
    <row r="186" spans="1:18" ht="33.75">
      <c r="A186" s="14" t="s">
        <v>1492</v>
      </c>
      <c r="B186" s="4" t="s">
        <v>1493</v>
      </c>
      <c r="C186" s="5" t="s">
        <v>1011</v>
      </c>
      <c r="D186" s="4" t="s">
        <v>1494</v>
      </c>
      <c r="E186" s="9">
        <v>43085.097916666666</v>
      </c>
      <c r="F186" s="4"/>
      <c r="G186" s="4" t="s">
        <v>84</v>
      </c>
      <c r="H186" s="4"/>
      <c r="I186" s="4"/>
      <c r="J186" s="4" t="s">
        <v>1495</v>
      </c>
      <c r="K186" s="4"/>
      <c r="L186" s="13" t="s">
        <v>65</v>
      </c>
      <c r="M186" s="15" t="s">
        <v>1496</v>
      </c>
      <c r="N186" s="4">
        <v>595</v>
      </c>
      <c r="O186" s="4">
        <v>427</v>
      </c>
      <c r="P186" s="4" t="s">
        <v>1497</v>
      </c>
      <c r="Q186" s="16" t="s">
        <v>1498</v>
      </c>
      <c r="R186" s="13" t="s">
        <v>1017</v>
      </c>
    </row>
    <row r="187" spans="1:18" ht="78.75">
      <c r="A187" s="14" t="s">
        <v>1499</v>
      </c>
      <c r="B187" s="4" t="s">
        <v>1500</v>
      </c>
      <c r="C187" s="5" t="s">
        <v>1501</v>
      </c>
      <c r="D187" s="4" t="s">
        <v>1502</v>
      </c>
      <c r="E187" s="9">
        <v>43085.084490740745</v>
      </c>
      <c r="F187" s="4"/>
      <c r="G187" s="4" t="s">
        <v>84</v>
      </c>
      <c r="H187" s="4"/>
      <c r="I187" s="4"/>
      <c r="J187" s="4" t="s">
        <v>1503</v>
      </c>
      <c r="K187" s="4"/>
      <c r="L187" s="13" t="s">
        <v>75</v>
      </c>
      <c r="M187" s="15" t="s">
        <v>1504</v>
      </c>
      <c r="N187" s="4">
        <v>299</v>
      </c>
      <c r="O187" s="4">
        <v>97</v>
      </c>
      <c r="P187" s="4" t="s">
        <v>885</v>
      </c>
      <c r="Q187" s="16" t="s">
        <v>1505</v>
      </c>
      <c r="R187" s="13" t="s">
        <v>1506</v>
      </c>
    </row>
    <row r="188" spans="1:18" ht="22.5">
      <c r="A188" s="14" t="s">
        <v>1507</v>
      </c>
      <c r="B188" s="4" t="s">
        <v>1508</v>
      </c>
      <c r="C188" s="5" t="s">
        <v>1509</v>
      </c>
      <c r="D188" s="4" t="s">
        <v>1510</v>
      </c>
      <c r="E188" s="9">
        <v>43085.082569444443</v>
      </c>
      <c r="F188" s="4"/>
      <c r="G188" s="4" t="s">
        <v>30</v>
      </c>
      <c r="H188" s="4"/>
      <c r="I188" s="4"/>
      <c r="J188" s="4" t="s">
        <v>1511</v>
      </c>
      <c r="K188" s="4"/>
      <c r="L188" s="13" t="s">
        <v>43</v>
      </c>
      <c r="M188" s="15" t="s">
        <v>1512</v>
      </c>
      <c r="N188" s="4">
        <v>254</v>
      </c>
      <c r="O188" s="4">
        <v>431</v>
      </c>
      <c r="P188" s="4" t="s">
        <v>1513</v>
      </c>
      <c r="Q188" s="16" t="s">
        <v>1514</v>
      </c>
      <c r="R188" s="13" t="s">
        <v>1515</v>
      </c>
    </row>
    <row r="189" spans="1:18" ht="78.75">
      <c r="A189" s="14" t="s">
        <v>1516</v>
      </c>
      <c r="B189" s="4" t="s">
        <v>1517</v>
      </c>
      <c r="C189" s="5" t="s">
        <v>1518</v>
      </c>
      <c r="D189" s="4" t="s">
        <v>1519</v>
      </c>
      <c r="E189" s="9">
        <v>43085.075277777782</v>
      </c>
      <c r="F189" s="4"/>
      <c r="G189" s="4" t="s">
        <v>30</v>
      </c>
      <c r="H189" s="4"/>
      <c r="I189" s="4"/>
      <c r="J189" s="4" t="s">
        <v>1520</v>
      </c>
      <c r="K189" s="4"/>
      <c r="L189" s="13" t="s">
        <v>443</v>
      </c>
      <c r="M189" s="15" t="s">
        <v>1521</v>
      </c>
      <c r="N189" s="4">
        <v>135</v>
      </c>
      <c r="O189" s="4">
        <v>737</v>
      </c>
      <c r="P189" s="4" t="s">
        <v>1522</v>
      </c>
      <c r="Q189" s="16" t="s">
        <v>1523</v>
      </c>
      <c r="R189" s="13" t="s">
        <v>1524</v>
      </c>
    </row>
    <row r="190" spans="1:18" ht="33.75">
      <c r="A190" s="14" t="s">
        <v>1525</v>
      </c>
      <c r="B190" s="4" t="s">
        <v>1526</v>
      </c>
      <c r="C190" s="5" t="s">
        <v>1184</v>
      </c>
      <c r="D190" s="4" t="s">
        <v>1527</v>
      </c>
      <c r="E190" s="9">
        <v>43085.074270833335</v>
      </c>
      <c r="F190" s="4"/>
      <c r="G190" s="4" t="s">
        <v>30</v>
      </c>
      <c r="H190" s="4"/>
      <c r="I190" s="4"/>
      <c r="J190" s="4" t="s">
        <v>1528</v>
      </c>
      <c r="K190" s="4"/>
      <c r="L190" s="13" t="s">
        <v>443</v>
      </c>
      <c r="M190" s="15" t="s">
        <v>1529</v>
      </c>
      <c r="N190" s="4">
        <v>30</v>
      </c>
      <c r="O190" s="4">
        <v>87</v>
      </c>
      <c r="P190" s="4" t="s">
        <v>1530</v>
      </c>
      <c r="Q190" s="16" t="s">
        <v>1531</v>
      </c>
      <c r="R190" s="13" t="s">
        <v>1190</v>
      </c>
    </row>
    <row r="191" spans="1:18" ht="33.75">
      <c r="A191" s="14" t="s">
        <v>1532</v>
      </c>
      <c r="B191" s="4" t="s">
        <v>1533</v>
      </c>
      <c r="C191" s="5" t="s">
        <v>1184</v>
      </c>
      <c r="D191" s="4" t="s">
        <v>1534</v>
      </c>
      <c r="E191" s="9">
        <v>43085.062349537038</v>
      </c>
      <c r="F191" s="4"/>
      <c r="G191" s="4" t="s">
        <v>30</v>
      </c>
      <c r="H191" s="4"/>
      <c r="I191" s="4"/>
      <c r="J191" s="4" t="s">
        <v>1535</v>
      </c>
      <c r="K191" s="4"/>
      <c r="L191" s="13" t="s">
        <v>65</v>
      </c>
      <c r="M191" s="15" t="s">
        <v>1536</v>
      </c>
      <c r="N191" s="4">
        <v>447</v>
      </c>
      <c r="O191" s="4">
        <v>276</v>
      </c>
      <c r="P191" s="4" t="s">
        <v>1537</v>
      </c>
      <c r="Q191" s="16" t="s">
        <v>1538</v>
      </c>
      <c r="R191" s="13" t="s">
        <v>1190</v>
      </c>
    </row>
    <row r="192" spans="1:18" ht="33.75">
      <c r="A192" s="14" t="s">
        <v>1539</v>
      </c>
      <c r="B192" s="4" t="s">
        <v>1540</v>
      </c>
      <c r="C192" s="5" t="s">
        <v>1184</v>
      </c>
      <c r="D192" s="4" t="s">
        <v>1541</v>
      </c>
      <c r="E192" s="9">
        <v>43085.05097222222</v>
      </c>
      <c r="F192" s="4"/>
      <c r="G192" s="4" t="s">
        <v>30</v>
      </c>
      <c r="H192" s="4"/>
      <c r="I192" s="4"/>
      <c r="J192" s="4" t="s">
        <v>1542</v>
      </c>
      <c r="K192" s="4"/>
      <c r="L192" s="13" t="s">
        <v>65</v>
      </c>
      <c r="M192" s="15" t="s">
        <v>1543</v>
      </c>
      <c r="N192" s="4">
        <v>150</v>
      </c>
      <c r="O192" s="4">
        <v>225</v>
      </c>
      <c r="P192" s="4"/>
      <c r="Q192" s="16" t="s">
        <v>1544</v>
      </c>
      <c r="R192" s="13" t="s">
        <v>1190</v>
      </c>
    </row>
    <row r="193" spans="1:18" ht="33.75">
      <c r="A193" s="14" t="s">
        <v>1545</v>
      </c>
      <c r="B193" s="4" t="s">
        <v>1546</v>
      </c>
      <c r="C193" s="5" t="s">
        <v>1184</v>
      </c>
      <c r="D193" s="4" t="s">
        <v>1547</v>
      </c>
      <c r="E193" s="9">
        <v>43085.006157407406</v>
      </c>
      <c r="F193" s="4"/>
      <c r="G193" s="4" t="s">
        <v>30</v>
      </c>
      <c r="H193" s="4"/>
      <c r="I193" s="4"/>
      <c r="J193" s="4" t="s">
        <v>1548</v>
      </c>
      <c r="K193" s="4"/>
      <c r="L193" s="13" t="s">
        <v>65</v>
      </c>
      <c r="M193" s="15" t="s">
        <v>1549</v>
      </c>
      <c r="N193" s="4">
        <v>28</v>
      </c>
      <c r="O193" s="4">
        <v>109</v>
      </c>
      <c r="P193" s="4" t="s">
        <v>1550</v>
      </c>
      <c r="Q193" s="16" t="s">
        <v>1551</v>
      </c>
      <c r="R193" s="13" t="s">
        <v>1190</v>
      </c>
    </row>
    <row r="194" spans="1:18" ht="33.75">
      <c r="A194" s="14" t="s">
        <v>1552</v>
      </c>
      <c r="B194" s="4" t="s">
        <v>1553</v>
      </c>
      <c r="C194" s="5" t="s">
        <v>1184</v>
      </c>
      <c r="D194" s="4" t="s">
        <v>1554</v>
      </c>
      <c r="E194" s="9">
        <v>43084.984953703708</v>
      </c>
      <c r="F194" s="4"/>
      <c r="G194" s="4" t="s">
        <v>30</v>
      </c>
      <c r="H194" s="4"/>
      <c r="I194" s="4"/>
      <c r="J194" s="4" t="s">
        <v>1555</v>
      </c>
      <c r="K194" s="4"/>
      <c r="L194" s="13" t="s">
        <v>75</v>
      </c>
      <c r="M194" s="15" t="s">
        <v>1556</v>
      </c>
      <c r="N194" s="4">
        <v>813</v>
      </c>
      <c r="O194" s="4">
        <v>2007</v>
      </c>
      <c r="P194" s="4" t="s">
        <v>1557</v>
      </c>
      <c r="Q194" s="16" t="s">
        <v>1558</v>
      </c>
      <c r="R194" s="13" t="s">
        <v>1190</v>
      </c>
    </row>
    <row r="195" spans="1:18" ht="33.75">
      <c r="A195" s="14" t="s">
        <v>1560</v>
      </c>
      <c r="B195" s="4" t="s">
        <v>1561</v>
      </c>
      <c r="C195" s="5" t="s">
        <v>1184</v>
      </c>
      <c r="D195" s="4" t="s">
        <v>1562</v>
      </c>
      <c r="E195" s="9">
        <v>43084.973263888889</v>
      </c>
      <c r="F195" s="4"/>
      <c r="G195" s="4" t="s">
        <v>41</v>
      </c>
      <c r="H195" s="4"/>
      <c r="I195" s="4"/>
      <c r="J195" s="4" t="s">
        <v>1563</v>
      </c>
      <c r="K195" s="4"/>
      <c r="L195" s="13" t="s">
        <v>65</v>
      </c>
      <c r="M195" s="15" t="s">
        <v>1564</v>
      </c>
      <c r="N195" s="4">
        <v>22</v>
      </c>
      <c r="O195" s="4">
        <v>154</v>
      </c>
      <c r="P195" s="4"/>
      <c r="Q195" s="16" t="s">
        <v>1565</v>
      </c>
      <c r="R195" s="13" t="s">
        <v>1190</v>
      </c>
    </row>
    <row r="196" spans="1:18" ht="33.75">
      <c r="A196" s="14" t="s">
        <v>1566</v>
      </c>
      <c r="B196" s="4" t="s">
        <v>1567</v>
      </c>
      <c r="C196" s="5" t="s">
        <v>1184</v>
      </c>
      <c r="D196" s="4" t="s">
        <v>1568</v>
      </c>
      <c r="E196" s="9">
        <v>43084.963356481487</v>
      </c>
      <c r="F196" s="4"/>
      <c r="G196" s="4" t="s">
        <v>30</v>
      </c>
      <c r="H196" s="4"/>
      <c r="I196" s="4"/>
      <c r="J196" s="4" t="s">
        <v>1569</v>
      </c>
      <c r="K196" s="4"/>
      <c r="L196" s="13" t="s">
        <v>65</v>
      </c>
      <c r="M196" s="15" t="s">
        <v>1570</v>
      </c>
      <c r="N196" s="4">
        <v>497</v>
      </c>
      <c r="O196" s="4">
        <v>957</v>
      </c>
      <c r="P196" s="4" t="s">
        <v>1571</v>
      </c>
      <c r="Q196" s="16" t="s">
        <v>1572</v>
      </c>
      <c r="R196" s="13" t="s">
        <v>1190</v>
      </c>
    </row>
    <row r="197" spans="1:18" ht="45">
      <c r="A197" s="14" t="s">
        <v>1573</v>
      </c>
      <c r="B197" s="4" t="s">
        <v>1574</v>
      </c>
      <c r="C197" s="5" t="s">
        <v>1575</v>
      </c>
      <c r="D197" s="4" t="s">
        <v>1576</v>
      </c>
      <c r="E197" s="9">
        <v>43084.928587962961</v>
      </c>
      <c r="F197" s="4"/>
      <c r="G197" s="4" t="s">
        <v>84</v>
      </c>
      <c r="H197" s="4"/>
      <c r="I197" s="4"/>
      <c r="J197" s="4" t="s">
        <v>1577</v>
      </c>
      <c r="K197" s="4"/>
      <c r="L197" s="13" t="s">
        <v>43</v>
      </c>
      <c r="M197" s="15" t="s">
        <v>1578</v>
      </c>
      <c r="N197" s="4">
        <v>34</v>
      </c>
      <c r="O197" s="4">
        <v>198</v>
      </c>
      <c r="P197" s="4"/>
      <c r="Q197" s="16" t="s">
        <v>1579</v>
      </c>
      <c r="R197" s="13" t="s">
        <v>1580</v>
      </c>
    </row>
    <row r="198" spans="1:18" ht="33.75">
      <c r="A198" s="14" t="s">
        <v>1581</v>
      </c>
      <c r="B198" s="4" t="s">
        <v>1574</v>
      </c>
      <c r="C198" s="5" t="s">
        <v>1582</v>
      </c>
      <c r="D198" s="4" t="s">
        <v>1583</v>
      </c>
      <c r="E198" s="9">
        <v>43084.923495370371</v>
      </c>
      <c r="F198" s="4"/>
      <c r="G198" s="4" t="s">
        <v>84</v>
      </c>
      <c r="H198" s="4"/>
      <c r="I198" s="4"/>
      <c r="J198" s="4" t="s">
        <v>1577</v>
      </c>
      <c r="K198" s="4"/>
      <c r="L198" s="13" t="s">
        <v>43</v>
      </c>
      <c r="M198" s="15" t="s">
        <v>1578</v>
      </c>
      <c r="N198" s="4">
        <v>34</v>
      </c>
      <c r="O198" s="4">
        <v>198</v>
      </c>
      <c r="P198" s="4"/>
      <c r="Q198" s="16" t="s">
        <v>1584</v>
      </c>
      <c r="R198" s="13" t="s">
        <v>1585</v>
      </c>
    </row>
    <row r="199" spans="1:18" ht="33.75">
      <c r="A199" s="14" t="s">
        <v>1586</v>
      </c>
      <c r="B199" s="4" t="s">
        <v>1587</v>
      </c>
      <c r="C199" s="5" t="s">
        <v>1184</v>
      </c>
      <c r="D199" s="4" t="s">
        <v>1588</v>
      </c>
      <c r="E199" s="9">
        <v>43084.919502314813</v>
      </c>
      <c r="F199" s="4"/>
      <c r="G199" s="4" t="s">
        <v>41</v>
      </c>
      <c r="H199" s="4"/>
      <c r="I199" s="4"/>
      <c r="J199" s="4" t="s">
        <v>1589</v>
      </c>
      <c r="K199" s="4"/>
      <c r="L199" s="13" t="s">
        <v>65</v>
      </c>
      <c r="M199" s="15" t="s">
        <v>1590</v>
      </c>
      <c r="N199" s="4">
        <v>3</v>
      </c>
      <c r="O199" s="4">
        <v>36</v>
      </c>
      <c r="P199" s="4"/>
      <c r="Q199" s="16" t="s">
        <v>1591</v>
      </c>
      <c r="R199" s="13" t="s">
        <v>1190</v>
      </c>
    </row>
    <row r="200" spans="1:18" ht="33.75">
      <c r="A200" s="14" t="s">
        <v>1592</v>
      </c>
      <c r="B200" s="4" t="s">
        <v>1593</v>
      </c>
      <c r="C200" s="5" t="s">
        <v>1184</v>
      </c>
      <c r="D200" s="4" t="s">
        <v>1594</v>
      </c>
      <c r="E200" s="9">
        <v>43084.904965277776</v>
      </c>
      <c r="F200" s="4"/>
      <c r="G200" s="4" t="s">
        <v>30</v>
      </c>
      <c r="H200" s="4"/>
      <c r="I200" s="4"/>
      <c r="J200" s="4" t="s">
        <v>1595</v>
      </c>
      <c r="K200" s="4"/>
      <c r="L200" s="13" t="s">
        <v>75</v>
      </c>
      <c r="M200" s="15" t="s">
        <v>1596</v>
      </c>
      <c r="N200" s="4">
        <v>449</v>
      </c>
      <c r="O200" s="4">
        <v>92</v>
      </c>
      <c r="P200" s="4" t="s">
        <v>1597</v>
      </c>
      <c r="Q200" s="16" t="s">
        <v>1598</v>
      </c>
      <c r="R200" s="13" t="s">
        <v>1190</v>
      </c>
    </row>
    <row r="201" spans="1:18" ht="33.75">
      <c r="A201" s="14" t="s">
        <v>1599</v>
      </c>
      <c r="B201" s="4" t="s">
        <v>1600</v>
      </c>
      <c r="C201" s="5" t="s">
        <v>406</v>
      </c>
      <c r="D201" s="4" t="s">
        <v>1601</v>
      </c>
      <c r="E201" s="9">
        <v>43084.894988425927</v>
      </c>
      <c r="F201" s="4"/>
      <c r="G201" s="4" t="s">
        <v>84</v>
      </c>
      <c r="H201" s="4"/>
      <c r="I201" s="4"/>
      <c r="J201" s="4" t="s">
        <v>1602</v>
      </c>
      <c r="K201" s="4"/>
      <c r="L201" s="13" t="s">
        <v>75</v>
      </c>
      <c r="M201" s="15" t="s">
        <v>1603</v>
      </c>
      <c r="N201" s="4">
        <v>1221</v>
      </c>
      <c r="O201" s="4">
        <v>1071</v>
      </c>
      <c r="P201" s="4" t="s">
        <v>1604</v>
      </c>
      <c r="Q201" s="16" t="s">
        <v>1605</v>
      </c>
      <c r="R201" s="13" t="s">
        <v>411</v>
      </c>
    </row>
    <row r="202" spans="1:18" ht="22.5">
      <c r="A202" s="14" t="s">
        <v>1606</v>
      </c>
      <c r="B202" s="4" t="s">
        <v>536</v>
      </c>
      <c r="C202" s="5" t="s">
        <v>1607</v>
      </c>
      <c r="D202" s="4" t="s">
        <v>1608</v>
      </c>
      <c r="E202" s="9">
        <v>43084.891238425931</v>
      </c>
      <c r="F202" s="4"/>
      <c r="G202" s="4" t="s">
        <v>30</v>
      </c>
      <c r="H202" s="4" t="s">
        <v>1609</v>
      </c>
      <c r="I202" s="4" t="s">
        <v>1610</v>
      </c>
      <c r="J202" s="4" t="s">
        <v>539</v>
      </c>
      <c r="K202" s="4" t="s">
        <v>1611</v>
      </c>
      <c r="L202" s="13" t="s">
        <v>75</v>
      </c>
      <c r="M202" s="15" t="s">
        <v>540</v>
      </c>
      <c r="N202" s="4">
        <v>73</v>
      </c>
      <c r="O202" s="4">
        <v>132</v>
      </c>
      <c r="P202" s="4" t="s">
        <v>541</v>
      </c>
      <c r="Q202" s="16" t="s">
        <v>1612</v>
      </c>
      <c r="R202" s="13" t="s">
        <v>1613</v>
      </c>
    </row>
    <row r="203" spans="1:18" ht="33.75">
      <c r="A203" s="14" t="s">
        <v>1614</v>
      </c>
      <c r="B203" s="4" t="s">
        <v>1615</v>
      </c>
      <c r="C203" s="5" t="s">
        <v>1184</v>
      </c>
      <c r="D203" s="4" t="s">
        <v>1616</v>
      </c>
      <c r="E203" s="9">
        <v>43084.883483796293</v>
      </c>
      <c r="F203" s="4"/>
      <c r="G203" s="4" t="s">
        <v>30</v>
      </c>
      <c r="H203" s="4"/>
      <c r="I203" s="4"/>
      <c r="J203" s="4" t="s">
        <v>1617</v>
      </c>
      <c r="K203" s="4"/>
      <c r="L203" s="13" t="s">
        <v>75</v>
      </c>
      <c r="M203" s="15" t="s">
        <v>1618</v>
      </c>
      <c r="N203" s="4">
        <v>14</v>
      </c>
      <c r="O203" s="4">
        <v>86</v>
      </c>
      <c r="P203" s="4"/>
      <c r="Q203" s="16" t="s">
        <v>1619</v>
      </c>
      <c r="R203" s="13" t="s">
        <v>1190</v>
      </c>
    </row>
    <row r="204" spans="1:18" ht="33.75">
      <c r="A204" s="14" t="s">
        <v>1620</v>
      </c>
      <c r="B204" s="4" t="s">
        <v>1621</v>
      </c>
      <c r="C204" s="5" t="s">
        <v>1184</v>
      </c>
      <c r="D204" s="4" t="s">
        <v>1622</v>
      </c>
      <c r="E204" s="9">
        <v>43084.879189814819</v>
      </c>
      <c r="F204" s="4"/>
      <c r="G204" s="4" t="s">
        <v>30</v>
      </c>
      <c r="H204" s="4"/>
      <c r="I204" s="4"/>
      <c r="J204" s="4" t="s">
        <v>1623</v>
      </c>
      <c r="K204" s="4"/>
      <c r="L204" s="13" t="s">
        <v>65</v>
      </c>
      <c r="M204" s="15" t="s">
        <v>1624</v>
      </c>
      <c r="N204" s="4">
        <v>539</v>
      </c>
      <c r="O204" s="4">
        <v>861</v>
      </c>
      <c r="P204" s="4" t="s">
        <v>1625</v>
      </c>
      <c r="Q204" s="16" t="s">
        <v>1626</v>
      </c>
      <c r="R204" s="13" t="s">
        <v>1190</v>
      </c>
    </row>
    <row r="205" spans="1:18" ht="67.5">
      <c r="A205" s="14" t="s">
        <v>1627</v>
      </c>
      <c r="B205" s="4" t="s">
        <v>1628</v>
      </c>
      <c r="C205" s="5" t="s">
        <v>1629</v>
      </c>
      <c r="D205" s="4" t="s">
        <v>1630</v>
      </c>
      <c r="E205" s="9">
        <v>43084.873541666668</v>
      </c>
      <c r="F205" s="4"/>
      <c r="G205" s="4" t="s">
        <v>84</v>
      </c>
      <c r="H205" s="4"/>
      <c r="I205" s="4"/>
      <c r="J205" s="4" t="s">
        <v>1631</v>
      </c>
      <c r="K205" s="4"/>
      <c r="L205" s="13" t="s">
        <v>75</v>
      </c>
      <c r="M205" s="15" t="s">
        <v>1633</v>
      </c>
      <c r="N205" s="4">
        <v>64</v>
      </c>
      <c r="O205" s="4">
        <v>159</v>
      </c>
      <c r="P205" s="4" t="s">
        <v>1634</v>
      </c>
      <c r="Q205" s="16" t="s">
        <v>1635</v>
      </c>
      <c r="R205" s="13" t="s">
        <v>1636</v>
      </c>
    </row>
    <row r="206" spans="1:18" ht="45">
      <c r="A206" s="14" t="s">
        <v>1637</v>
      </c>
      <c r="B206" s="4" t="s">
        <v>278</v>
      </c>
      <c r="C206" s="5" t="s">
        <v>1638</v>
      </c>
      <c r="D206" s="4" t="s">
        <v>1639</v>
      </c>
      <c r="E206" s="9">
        <v>43084.854513888888</v>
      </c>
      <c r="F206" s="4"/>
      <c r="G206" s="4" t="s">
        <v>30</v>
      </c>
      <c r="H206" s="4"/>
      <c r="I206" s="4"/>
      <c r="J206" s="4" t="s">
        <v>281</v>
      </c>
      <c r="K206" s="4"/>
      <c r="L206" s="13" t="s">
        <v>153</v>
      </c>
      <c r="M206" s="15" t="s">
        <v>282</v>
      </c>
      <c r="N206" s="4">
        <v>3707</v>
      </c>
      <c r="O206" s="4">
        <v>2682</v>
      </c>
      <c r="P206" s="4" t="s">
        <v>283</v>
      </c>
      <c r="Q206" s="16" t="s">
        <v>1640</v>
      </c>
      <c r="R206" s="13" t="s">
        <v>1641</v>
      </c>
    </row>
    <row r="207" spans="1:18" ht="45">
      <c r="A207" s="14" t="s">
        <v>1642</v>
      </c>
      <c r="B207" s="4" t="s">
        <v>1643</v>
      </c>
      <c r="C207" s="5" t="s">
        <v>1644</v>
      </c>
      <c r="D207" s="4" t="s">
        <v>1645</v>
      </c>
      <c r="E207" s="9">
        <v>43084.840219907404</v>
      </c>
      <c r="F207" s="4"/>
      <c r="G207" s="4" t="s">
        <v>41</v>
      </c>
      <c r="H207" s="4"/>
      <c r="I207" s="4"/>
      <c r="J207" s="4" t="s">
        <v>1646</v>
      </c>
      <c r="K207" s="4"/>
      <c r="L207" s="13" t="s">
        <v>1299</v>
      </c>
      <c r="M207" s="15" t="s">
        <v>1647</v>
      </c>
      <c r="N207" s="4">
        <v>63</v>
      </c>
      <c r="O207" s="4">
        <v>551</v>
      </c>
      <c r="P207" s="4" t="s">
        <v>1648</v>
      </c>
      <c r="Q207" s="16" t="s">
        <v>1649</v>
      </c>
      <c r="R207" s="13" t="s">
        <v>1650</v>
      </c>
    </row>
    <row r="208" spans="1:18" ht="33.75">
      <c r="A208" s="14" t="s">
        <v>1652</v>
      </c>
      <c r="B208" s="4" t="s">
        <v>1653</v>
      </c>
      <c r="C208" s="5" t="s">
        <v>1184</v>
      </c>
      <c r="D208" s="4" t="s">
        <v>1654</v>
      </c>
      <c r="E208" s="9">
        <v>43084.822002314817</v>
      </c>
      <c r="F208" s="4"/>
      <c r="G208" s="4" t="s">
        <v>30</v>
      </c>
      <c r="H208" s="4"/>
      <c r="I208" s="4"/>
      <c r="J208" s="4" t="s">
        <v>1655</v>
      </c>
      <c r="K208" s="4"/>
      <c r="L208" s="13" t="s">
        <v>65</v>
      </c>
      <c r="M208" s="15" t="s">
        <v>1656</v>
      </c>
      <c r="N208" s="4">
        <v>221</v>
      </c>
      <c r="O208" s="4">
        <v>488</v>
      </c>
      <c r="P208" s="4" t="s">
        <v>1657</v>
      </c>
      <c r="Q208" s="16" t="s">
        <v>1658</v>
      </c>
      <c r="R208" s="13" t="s">
        <v>1190</v>
      </c>
    </row>
    <row r="209" spans="1:18" ht="33.75">
      <c r="A209" s="14" t="s">
        <v>1660</v>
      </c>
      <c r="B209" s="4" t="s">
        <v>1661</v>
      </c>
      <c r="C209" s="5" t="s">
        <v>1184</v>
      </c>
      <c r="D209" s="4" t="s">
        <v>1662</v>
      </c>
      <c r="E209" s="9">
        <v>43084.818333333329</v>
      </c>
      <c r="F209" s="4"/>
      <c r="G209" s="4" t="s">
        <v>30</v>
      </c>
      <c r="H209" s="4"/>
      <c r="I209" s="4"/>
      <c r="J209" s="4" t="s">
        <v>1663</v>
      </c>
      <c r="K209" s="4"/>
      <c r="L209" s="13" t="s">
        <v>75</v>
      </c>
      <c r="M209" s="15" t="s">
        <v>1664</v>
      </c>
      <c r="N209" s="4">
        <v>139</v>
      </c>
      <c r="O209" s="4">
        <v>503</v>
      </c>
      <c r="P209" s="4" t="s">
        <v>635</v>
      </c>
      <c r="Q209" s="16" t="s">
        <v>1665</v>
      </c>
      <c r="R209" s="13" t="s">
        <v>1190</v>
      </c>
    </row>
    <row r="210" spans="1:18" ht="33.75">
      <c r="A210" s="14" t="s">
        <v>1666</v>
      </c>
      <c r="B210" s="4" t="s">
        <v>1667</v>
      </c>
      <c r="C210" s="5" t="s">
        <v>1184</v>
      </c>
      <c r="D210" s="4" t="s">
        <v>1668</v>
      </c>
      <c r="E210" s="9">
        <v>43084.816898148143</v>
      </c>
      <c r="F210" s="4"/>
      <c r="G210" s="4" t="s">
        <v>41</v>
      </c>
      <c r="H210" s="4"/>
      <c r="I210" s="4"/>
      <c r="J210" s="4" t="s">
        <v>1669</v>
      </c>
      <c r="K210" s="4"/>
      <c r="L210" s="13" t="s">
        <v>65</v>
      </c>
      <c r="M210" s="15" t="s">
        <v>1670</v>
      </c>
      <c r="N210" s="4">
        <v>163</v>
      </c>
      <c r="O210" s="4">
        <v>166</v>
      </c>
      <c r="P210" s="4" t="s">
        <v>1671</v>
      </c>
      <c r="Q210" s="16" t="s">
        <v>1672</v>
      </c>
      <c r="R210" s="13" t="s">
        <v>1190</v>
      </c>
    </row>
    <row r="211" spans="1:18" ht="22.5">
      <c r="A211" s="14" t="s">
        <v>1673</v>
      </c>
      <c r="B211" s="4" t="s">
        <v>1674</v>
      </c>
      <c r="C211" s="5" t="s">
        <v>1675</v>
      </c>
      <c r="D211" s="4" t="s">
        <v>1676</v>
      </c>
      <c r="E211" s="9">
        <v>43084.812569444446</v>
      </c>
      <c r="F211" s="4"/>
      <c r="G211" s="4" t="s">
        <v>30</v>
      </c>
      <c r="H211" s="4"/>
      <c r="I211" s="4"/>
      <c r="J211" s="4" t="s">
        <v>1677</v>
      </c>
      <c r="K211" s="4"/>
      <c r="L211" s="13" t="s">
        <v>1678</v>
      </c>
      <c r="M211" s="15" t="s">
        <v>1679</v>
      </c>
      <c r="N211" s="4">
        <v>122</v>
      </c>
      <c r="O211" s="4">
        <v>69</v>
      </c>
      <c r="P211" s="4" t="s">
        <v>1680</v>
      </c>
      <c r="Q211" s="16" t="s">
        <v>1681</v>
      </c>
      <c r="R211" s="13" t="s">
        <v>1682</v>
      </c>
    </row>
    <row r="212" spans="1:18" ht="33.75">
      <c r="A212" s="14" t="s">
        <v>1683</v>
      </c>
      <c r="B212" s="4" t="s">
        <v>1684</v>
      </c>
      <c r="C212" s="5" t="s">
        <v>1184</v>
      </c>
      <c r="D212" s="4" t="s">
        <v>1685</v>
      </c>
      <c r="E212" s="9">
        <v>43084.806979166664</v>
      </c>
      <c r="F212" s="4"/>
      <c r="G212" s="4" t="s">
        <v>30</v>
      </c>
      <c r="H212" s="4"/>
      <c r="I212" s="4"/>
      <c r="J212" s="4" t="s">
        <v>1686</v>
      </c>
      <c r="K212" s="4"/>
      <c r="L212" s="13" t="s">
        <v>65</v>
      </c>
      <c r="M212" s="15" t="s">
        <v>1687</v>
      </c>
      <c r="N212" s="4">
        <v>1605</v>
      </c>
      <c r="O212" s="4">
        <v>312</v>
      </c>
      <c r="P212" s="4" t="s">
        <v>1688</v>
      </c>
      <c r="Q212" s="16" t="s">
        <v>1689</v>
      </c>
      <c r="R212" s="13" t="s">
        <v>1190</v>
      </c>
    </row>
    <row r="213" spans="1:18" ht="45">
      <c r="A213" s="14" t="s">
        <v>1690</v>
      </c>
      <c r="B213" s="4" t="s">
        <v>1691</v>
      </c>
      <c r="C213" s="5" t="s">
        <v>1692</v>
      </c>
      <c r="D213" s="4" t="s">
        <v>1693</v>
      </c>
      <c r="E213" s="9">
        <v>43084.803541666668</v>
      </c>
      <c r="F213" s="4"/>
      <c r="G213" s="4" t="s">
        <v>84</v>
      </c>
      <c r="H213" s="4"/>
      <c r="I213" s="4"/>
      <c r="J213" s="4" t="s">
        <v>1694</v>
      </c>
      <c r="K213" s="4"/>
      <c r="L213" s="13" t="s">
        <v>65</v>
      </c>
      <c r="M213" s="15" t="s">
        <v>1695</v>
      </c>
      <c r="N213" s="4">
        <v>664</v>
      </c>
      <c r="O213" s="4">
        <v>281</v>
      </c>
      <c r="P213" s="4" t="s">
        <v>1696</v>
      </c>
      <c r="Q213" s="16" t="s">
        <v>1697</v>
      </c>
      <c r="R213" s="13" t="s">
        <v>1698</v>
      </c>
    </row>
    <row r="214" spans="1:18" ht="33.75">
      <c r="A214" s="14" t="s">
        <v>1699</v>
      </c>
      <c r="B214" s="4" t="s">
        <v>1700</v>
      </c>
      <c r="C214" s="5" t="s">
        <v>1184</v>
      </c>
      <c r="D214" s="4" t="s">
        <v>1701</v>
      </c>
      <c r="E214" s="9">
        <v>43084.793437500004</v>
      </c>
      <c r="F214" s="4"/>
      <c r="G214" s="4" t="s">
        <v>41</v>
      </c>
      <c r="H214" s="4"/>
      <c r="I214" s="4"/>
      <c r="J214" s="4" t="s">
        <v>1702</v>
      </c>
      <c r="K214" s="4"/>
      <c r="L214" s="13" t="s">
        <v>75</v>
      </c>
      <c r="M214" s="15" t="s">
        <v>1703</v>
      </c>
      <c r="N214" s="4">
        <v>297</v>
      </c>
      <c r="O214" s="4">
        <v>771</v>
      </c>
      <c r="P214" s="4" t="s">
        <v>332</v>
      </c>
      <c r="Q214" s="16" t="s">
        <v>1704</v>
      </c>
      <c r="R214" s="13" t="s">
        <v>1190</v>
      </c>
    </row>
    <row r="215" spans="1:18" ht="67.5">
      <c r="A215" s="14" t="s">
        <v>1705</v>
      </c>
      <c r="B215" s="4" t="s">
        <v>1706</v>
      </c>
      <c r="C215" s="5" t="s">
        <v>1707</v>
      </c>
      <c r="D215" s="4" t="s">
        <v>1708</v>
      </c>
      <c r="E215" s="9">
        <v>43084.786666666667</v>
      </c>
      <c r="F215" s="4"/>
      <c r="G215" s="4" t="s">
        <v>84</v>
      </c>
      <c r="H215" s="4"/>
      <c r="I215" s="4"/>
      <c r="J215" s="4" t="s">
        <v>1709</v>
      </c>
      <c r="K215" s="4"/>
      <c r="L215" s="13" t="s">
        <v>75</v>
      </c>
      <c r="M215" s="15" t="s">
        <v>1710</v>
      </c>
      <c r="N215" s="4">
        <v>181</v>
      </c>
      <c r="O215" s="4">
        <v>611</v>
      </c>
      <c r="P215" s="4"/>
      <c r="Q215" s="16" t="s">
        <v>1711</v>
      </c>
      <c r="R215" s="13" t="s">
        <v>1712</v>
      </c>
    </row>
    <row r="216" spans="1:18" ht="33.75">
      <c r="A216" s="14" t="s">
        <v>1713</v>
      </c>
      <c r="B216" s="4" t="s">
        <v>1714</v>
      </c>
      <c r="C216" s="5" t="s">
        <v>1184</v>
      </c>
      <c r="D216" s="4" t="s">
        <v>1715</v>
      </c>
      <c r="E216" s="9">
        <v>43084.781458333338</v>
      </c>
      <c r="F216" s="4"/>
      <c r="G216" s="4" t="s">
        <v>30</v>
      </c>
      <c r="H216" s="4"/>
      <c r="I216" s="4"/>
      <c r="J216" s="4" t="s">
        <v>1716</v>
      </c>
      <c r="K216" s="4"/>
      <c r="L216" s="13" t="s">
        <v>65</v>
      </c>
      <c r="M216" s="15" t="s">
        <v>1717</v>
      </c>
      <c r="N216" s="4">
        <v>755</v>
      </c>
      <c r="O216" s="4">
        <v>547</v>
      </c>
      <c r="P216" s="4" t="s">
        <v>1718</v>
      </c>
      <c r="Q216" s="16" t="s">
        <v>1719</v>
      </c>
      <c r="R216" s="13" t="s">
        <v>1190</v>
      </c>
    </row>
    <row r="217" spans="1:18" ht="33.75">
      <c r="A217" s="14" t="s">
        <v>1720</v>
      </c>
      <c r="B217" s="4" t="s">
        <v>1721</v>
      </c>
      <c r="C217" s="5" t="s">
        <v>1184</v>
      </c>
      <c r="D217" s="4" t="s">
        <v>1722</v>
      </c>
      <c r="E217" s="9">
        <v>43084.770381944443</v>
      </c>
      <c r="F217" s="4"/>
      <c r="G217" s="4" t="s">
        <v>30</v>
      </c>
      <c r="H217" s="4"/>
      <c r="I217" s="4"/>
      <c r="J217" s="4" t="s">
        <v>1723</v>
      </c>
      <c r="K217" s="4"/>
      <c r="L217" s="13" t="s">
        <v>65</v>
      </c>
      <c r="M217" s="15" t="s">
        <v>1724</v>
      </c>
      <c r="N217" s="4"/>
      <c r="O217" s="4">
        <v>39</v>
      </c>
      <c r="P217" s="4"/>
      <c r="Q217" s="16" t="s">
        <v>1725</v>
      </c>
      <c r="R217" s="13" t="s">
        <v>1190</v>
      </c>
    </row>
    <row r="218" spans="1:18" ht="33.75">
      <c r="A218" s="14" t="s">
        <v>1726</v>
      </c>
      <c r="B218" s="4" t="s">
        <v>1727</v>
      </c>
      <c r="C218" s="5" t="s">
        <v>1184</v>
      </c>
      <c r="D218" s="4" t="s">
        <v>1728</v>
      </c>
      <c r="E218" s="9">
        <v>43084.765486111108</v>
      </c>
      <c r="F218" s="4"/>
      <c r="G218" s="4" t="s">
        <v>30</v>
      </c>
      <c r="H218" s="4"/>
      <c r="I218" s="4"/>
      <c r="J218" s="4" t="s">
        <v>1729</v>
      </c>
      <c r="K218" s="4"/>
      <c r="L218" s="13" t="s">
        <v>65</v>
      </c>
      <c r="M218" s="15" t="s">
        <v>1730</v>
      </c>
      <c r="N218" s="4">
        <v>352</v>
      </c>
      <c r="O218" s="4">
        <v>233</v>
      </c>
      <c r="P218" s="4" t="s">
        <v>230</v>
      </c>
      <c r="Q218" s="16" t="s">
        <v>1731</v>
      </c>
      <c r="R218" s="13" t="s">
        <v>1190</v>
      </c>
    </row>
    <row r="219" spans="1:18" ht="33.75">
      <c r="A219" s="14" t="s">
        <v>1732</v>
      </c>
      <c r="B219" s="4" t="s">
        <v>1733</v>
      </c>
      <c r="C219" s="5" t="s">
        <v>406</v>
      </c>
      <c r="D219" s="4" t="s">
        <v>1734</v>
      </c>
      <c r="E219" s="9">
        <v>43084.759722222225</v>
      </c>
      <c r="F219" s="4"/>
      <c r="G219" s="4" t="s">
        <v>84</v>
      </c>
      <c r="H219" s="4"/>
      <c r="I219" s="4"/>
      <c r="J219" s="4" t="s">
        <v>1735</v>
      </c>
      <c r="K219" s="4"/>
      <c r="L219" s="13" t="s">
        <v>65</v>
      </c>
      <c r="M219" s="15" t="s">
        <v>1736</v>
      </c>
      <c r="N219" s="4">
        <v>549</v>
      </c>
      <c r="O219" s="4">
        <v>1530</v>
      </c>
      <c r="P219" s="4"/>
      <c r="Q219" s="16" t="s">
        <v>1737</v>
      </c>
      <c r="R219" s="13" t="s">
        <v>411</v>
      </c>
    </row>
    <row r="220" spans="1:18" ht="33.75">
      <c r="A220" s="14" t="s">
        <v>1738</v>
      </c>
      <c r="B220" s="4" t="s">
        <v>1739</v>
      </c>
      <c r="C220" s="5" t="s">
        <v>1184</v>
      </c>
      <c r="D220" s="4" t="s">
        <v>1740</v>
      </c>
      <c r="E220" s="9">
        <v>43084.759120370371</v>
      </c>
      <c r="F220" s="4"/>
      <c r="G220" s="4" t="s">
        <v>30</v>
      </c>
      <c r="H220" s="4"/>
      <c r="I220" s="4"/>
      <c r="J220" s="4" t="s">
        <v>1741</v>
      </c>
      <c r="K220" s="4"/>
      <c r="L220" s="13" t="s">
        <v>75</v>
      </c>
      <c r="M220" s="15" t="s">
        <v>1742</v>
      </c>
      <c r="N220" s="4">
        <v>96</v>
      </c>
      <c r="O220" s="4">
        <v>124</v>
      </c>
      <c r="P220" s="4"/>
      <c r="Q220" s="16" t="s">
        <v>1743</v>
      </c>
      <c r="R220" s="13" t="s">
        <v>1190</v>
      </c>
    </row>
    <row r="221" spans="1:18" ht="33.75">
      <c r="A221" s="14" t="s">
        <v>1744</v>
      </c>
      <c r="B221" s="4" t="s">
        <v>1745</v>
      </c>
      <c r="C221" s="5" t="s">
        <v>406</v>
      </c>
      <c r="D221" s="4" t="s">
        <v>1746</v>
      </c>
      <c r="E221" s="9">
        <v>43084.759062500001</v>
      </c>
      <c r="F221" s="4"/>
      <c r="G221" s="4" t="s">
        <v>84</v>
      </c>
      <c r="H221" s="4"/>
      <c r="I221" s="4"/>
      <c r="J221" s="4" t="s">
        <v>1747</v>
      </c>
      <c r="K221" s="4"/>
      <c r="L221" s="13" t="s">
        <v>43</v>
      </c>
      <c r="M221" s="15" t="s">
        <v>1748</v>
      </c>
      <c r="N221" s="4">
        <v>3063</v>
      </c>
      <c r="O221" s="4">
        <v>639</v>
      </c>
      <c r="P221" s="4" t="s">
        <v>1749</v>
      </c>
      <c r="Q221" s="16" t="s">
        <v>1750</v>
      </c>
      <c r="R221" s="13" t="s">
        <v>411</v>
      </c>
    </row>
    <row r="222" spans="1:18" ht="33.75">
      <c r="A222" s="14" t="s">
        <v>1751</v>
      </c>
      <c r="B222" s="4" t="s">
        <v>1752</v>
      </c>
      <c r="C222" s="5" t="s">
        <v>1184</v>
      </c>
      <c r="D222" s="4" t="s">
        <v>1753</v>
      </c>
      <c r="E222" s="9">
        <v>43084.752071759256</v>
      </c>
      <c r="F222" s="4"/>
      <c r="G222" s="4" t="s">
        <v>30</v>
      </c>
      <c r="H222" s="4"/>
      <c r="I222" s="4"/>
      <c r="J222" s="4" t="s">
        <v>1754</v>
      </c>
      <c r="K222" s="4"/>
      <c r="L222" s="13" t="s">
        <v>65</v>
      </c>
      <c r="M222" s="15" t="s">
        <v>1755</v>
      </c>
      <c r="N222" s="4">
        <v>35</v>
      </c>
      <c r="O222" s="4">
        <v>48</v>
      </c>
      <c r="P222" s="4"/>
      <c r="Q222" s="16" t="s">
        <v>1756</v>
      </c>
      <c r="R222" s="13" t="s">
        <v>1190</v>
      </c>
    </row>
    <row r="223" spans="1:18" ht="33.75">
      <c r="A223" s="14" t="s">
        <v>1757</v>
      </c>
      <c r="B223" s="4" t="s">
        <v>1758</v>
      </c>
      <c r="C223" s="5" t="s">
        <v>1184</v>
      </c>
      <c r="D223" s="4" t="s">
        <v>1759</v>
      </c>
      <c r="E223" s="9">
        <v>43084.751585648148</v>
      </c>
      <c r="F223" s="4"/>
      <c r="G223" s="4" t="s">
        <v>30</v>
      </c>
      <c r="H223" s="4"/>
      <c r="I223" s="4"/>
      <c r="J223" s="4" t="s">
        <v>1760</v>
      </c>
      <c r="K223" s="4"/>
      <c r="L223" s="13" t="s">
        <v>65</v>
      </c>
      <c r="M223" s="15" t="s">
        <v>1761</v>
      </c>
      <c r="N223" s="4">
        <v>287</v>
      </c>
      <c r="O223" s="4">
        <v>328</v>
      </c>
      <c r="P223" s="4" t="s">
        <v>1762</v>
      </c>
      <c r="Q223" s="16" t="s">
        <v>1763</v>
      </c>
      <c r="R223" s="13" t="s">
        <v>1190</v>
      </c>
    </row>
    <row r="224" spans="1:18" ht="67.5">
      <c r="A224" s="14" t="s">
        <v>1764</v>
      </c>
      <c r="B224" s="4" t="s">
        <v>1765</v>
      </c>
      <c r="C224" s="5" t="s">
        <v>1766</v>
      </c>
      <c r="D224" s="4" t="s">
        <v>1767</v>
      </c>
      <c r="E224" s="9">
        <v>43084.750868055555</v>
      </c>
      <c r="F224" s="4"/>
      <c r="G224" s="4" t="s">
        <v>30</v>
      </c>
      <c r="H224" s="4"/>
      <c r="I224" s="4"/>
      <c r="J224" s="4" t="s">
        <v>1768</v>
      </c>
      <c r="K224" s="4"/>
      <c r="L224" s="13" t="s">
        <v>666</v>
      </c>
      <c r="M224" s="15" t="s">
        <v>1769</v>
      </c>
      <c r="N224" s="4">
        <v>30</v>
      </c>
      <c r="O224" s="4">
        <v>9</v>
      </c>
      <c r="P224" s="4"/>
      <c r="Q224" s="16" t="s">
        <v>1770</v>
      </c>
      <c r="R224" s="13" t="s">
        <v>1771</v>
      </c>
    </row>
    <row r="225" spans="1:18" ht="33.75">
      <c r="A225" s="14" t="s">
        <v>1772</v>
      </c>
      <c r="B225" s="4" t="s">
        <v>1773</v>
      </c>
      <c r="C225" s="5" t="s">
        <v>1184</v>
      </c>
      <c r="D225" s="4" t="s">
        <v>1774</v>
      </c>
      <c r="E225" s="9">
        <v>43084.749085648145</v>
      </c>
      <c r="F225" s="4"/>
      <c r="G225" s="4" t="s">
        <v>30</v>
      </c>
      <c r="H225" s="4"/>
      <c r="I225" s="4"/>
      <c r="J225" s="4" t="s">
        <v>1775</v>
      </c>
      <c r="K225" s="4"/>
      <c r="L225" s="13" t="s">
        <v>65</v>
      </c>
      <c r="M225" s="15" t="s">
        <v>1776</v>
      </c>
      <c r="N225" s="4">
        <v>156</v>
      </c>
      <c r="O225" s="4">
        <v>63</v>
      </c>
      <c r="P225" s="4" t="s">
        <v>1777</v>
      </c>
      <c r="Q225" s="16" t="s">
        <v>1778</v>
      </c>
      <c r="R225" s="13" t="s">
        <v>1190</v>
      </c>
    </row>
    <row r="226" spans="1:18" ht="33.75">
      <c r="A226" s="14" t="s">
        <v>1779</v>
      </c>
      <c r="B226" s="4" t="s">
        <v>1780</v>
      </c>
      <c r="C226" s="5" t="s">
        <v>1184</v>
      </c>
      <c r="D226" s="4" t="s">
        <v>1781</v>
      </c>
      <c r="E226" s="9">
        <v>43084.747453703705</v>
      </c>
      <c r="F226" s="4"/>
      <c r="G226" s="4" t="s">
        <v>30</v>
      </c>
      <c r="H226" s="4"/>
      <c r="I226" s="4"/>
      <c r="J226" s="4" t="s">
        <v>1783</v>
      </c>
      <c r="K226" s="4"/>
      <c r="L226" s="13" t="s">
        <v>43</v>
      </c>
      <c r="M226" s="15" t="s">
        <v>1784</v>
      </c>
      <c r="N226" s="4">
        <v>300</v>
      </c>
      <c r="O226" s="4">
        <v>1466</v>
      </c>
      <c r="P226" s="4"/>
      <c r="Q226" s="16" t="s">
        <v>1785</v>
      </c>
      <c r="R226" s="13" t="s">
        <v>1190</v>
      </c>
    </row>
    <row r="227" spans="1:18" ht="56.25">
      <c r="A227" s="14" t="s">
        <v>1786</v>
      </c>
      <c r="B227" s="4" t="s">
        <v>1787</v>
      </c>
      <c r="C227" s="5" t="s">
        <v>1788</v>
      </c>
      <c r="D227" s="4" t="s">
        <v>1789</v>
      </c>
      <c r="E227" s="9">
        <v>43084.74155092593</v>
      </c>
      <c r="F227" s="4"/>
      <c r="G227" s="4" t="s">
        <v>84</v>
      </c>
      <c r="H227" s="4" t="s">
        <v>1790</v>
      </c>
      <c r="I227" s="4" t="s">
        <v>1791</v>
      </c>
      <c r="J227" s="4" t="s">
        <v>1792</v>
      </c>
      <c r="K227" s="4"/>
      <c r="L227" s="13" t="s">
        <v>65</v>
      </c>
      <c r="M227" s="15" t="s">
        <v>1793</v>
      </c>
      <c r="N227" s="4">
        <v>571</v>
      </c>
      <c r="O227" s="4">
        <v>3106</v>
      </c>
      <c r="P227" s="4" t="s">
        <v>1794</v>
      </c>
      <c r="Q227" s="16" t="s">
        <v>1795</v>
      </c>
      <c r="R227" s="13" t="s">
        <v>1796</v>
      </c>
    </row>
    <row r="228" spans="1:18" ht="33.75">
      <c r="A228" s="14" t="s">
        <v>1797</v>
      </c>
      <c r="B228" s="4" t="s">
        <v>1798</v>
      </c>
      <c r="C228" s="5" t="s">
        <v>1184</v>
      </c>
      <c r="D228" s="4" t="s">
        <v>1799</v>
      </c>
      <c r="E228" s="9">
        <v>43084.735613425924</v>
      </c>
      <c r="F228" s="4"/>
      <c r="G228" s="4" t="s">
        <v>30</v>
      </c>
      <c r="H228" s="4"/>
      <c r="I228" s="4"/>
      <c r="J228" s="4" t="s">
        <v>1800</v>
      </c>
      <c r="K228" s="4"/>
      <c r="L228" s="13" t="s">
        <v>75</v>
      </c>
      <c r="M228" s="15" t="s">
        <v>1801</v>
      </c>
      <c r="N228" s="4">
        <v>68</v>
      </c>
      <c r="O228" s="4">
        <v>88</v>
      </c>
      <c r="P228" s="4" t="s">
        <v>1802</v>
      </c>
      <c r="Q228" s="16" t="s">
        <v>1803</v>
      </c>
      <c r="R228" s="13" t="s">
        <v>1190</v>
      </c>
    </row>
    <row r="229" spans="1:18" ht="33.75">
      <c r="A229" s="14" t="s">
        <v>1804</v>
      </c>
      <c r="B229" s="4" t="s">
        <v>1805</v>
      </c>
      <c r="C229" s="5" t="s">
        <v>1184</v>
      </c>
      <c r="D229" s="4" t="s">
        <v>1806</v>
      </c>
      <c r="E229" s="9">
        <v>43084.733240740738</v>
      </c>
      <c r="F229" s="4"/>
      <c r="G229" s="4" t="s">
        <v>30</v>
      </c>
      <c r="H229" s="4"/>
      <c r="I229" s="4"/>
      <c r="J229" s="4" t="s">
        <v>1807</v>
      </c>
      <c r="K229" s="4"/>
      <c r="L229" s="13" t="s">
        <v>65</v>
      </c>
      <c r="M229" s="15" t="s">
        <v>1808</v>
      </c>
      <c r="N229" s="4">
        <v>425</v>
      </c>
      <c r="O229" s="4">
        <v>1639</v>
      </c>
      <c r="P229" s="4" t="s">
        <v>1809</v>
      </c>
      <c r="Q229" s="16" t="s">
        <v>1810</v>
      </c>
      <c r="R229" s="13" t="s">
        <v>1190</v>
      </c>
    </row>
    <row r="230" spans="1:18" ht="22.5">
      <c r="A230" s="14" t="s">
        <v>1811</v>
      </c>
      <c r="B230" s="4" t="s">
        <v>1812</v>
      </c>
      <c r="C230" s="5" t="s">
        <v>1813</v>
      </c>
      <c r="D230" s="4" t="s">
        <v>1814</v>
      </c>
      <c r="E230" s="9">
        <v>43084.732719907406</v>
      </c>
      <c r="F230" s="4"/>
      <c r="G230" s="4" t="s">
        <v>30</v>
      </c>
      <c r="H230" s="4"/>
      <c r="I230" s="4"/>
      <c r="J230" s="4" t="s">
        <v>1815</v>
      </c>
      <c r="K230" s="4"/>
      <c r="L230" s="13" t="s">
        <v>32</v>
      </c>
      <c r="M230" s="15" t="s">
        <v>1816</v>
      </c>
      <c r="N230" s="4">
        <v>7700</v>
      </c>
      <c r="O230" s="4">
        <v>7373</v>
      </c>
      <c r="P230" s="4" t="s">
        <v>1817</v>
      </c>
      <c r="Q230" s="16" t="s">
        <v>1818</v>
      </c>
      <c r="R230" s="13" t="s">
        <v>1819</v>
      </c>
    </row>
    <row r="231" spans="1:18" ht="22.5">
      <c r="A231" s="14" t="s">
        <v>1820</v>
      </c>
      <c r="B231" s="4" t="s">
        <v>1821</v>
      </c>
      <c r="C231" s="5" t="s">
        <v>1822</v>
      </c>
      <c r="D231" s="4" t="s">
        <v>1823</v>
      </c>
      <c r="E231" s="9">
        <v>43084.73269675926</v>
      </c>
      <c r="F231" s="4"/>
      <c r="G231" s="4" t="s">
        <v>30</v>
      </c>
      <c r="H231" s="4"/>
      <c r="I231" s="4"/>
      <c r="J231" s="4" t="s">
        <v>1824</v>
      </c>
      <c r="K231" s="4"/>
      <c r="L231" s="13" t="s">
        <v>32</v>
      </c>
      <c r="M231" s="15" t="s">
        <v>1825</v>
      </c>
      <c r="N231" s="4">
        <v>94972</v>
      </c>
      <c r="O231" s="4">
        <v>6965</v>
      </c>
      <c r="P231" s="4" t="s">
        <v>1557</v>
      </c>
      <c r="Q231" s="16" t="s">
        <v>1826</v>
      </c>
      <c r="R231" s="13" t="s">
        <v>1827</v>
      </c>
    </row>
    <row r="232" spans="1:18" ht="33.75">
      <c r="A232" s="14" t="s">
        <v>1828</v>
      </c>
      <c r="B232" s="4" t="s">
        <v>1829</v>
      </c>
      <c r="C232" s="5" t="s">
        <v>1184</v>
      </c>
      <c r="D232" s="4" t="s">
        <v>1830</v>
      </c>
      <c r="E232" s="9">
        <v>43084.730706018519</v>
      </c>
      <c r="F232" s="4"/>
      <c r="G232" s="4" t="s">
        <v>30</v>
      </c>
      <c r="H232" s="4"/>
      <c r="I232" s="4"/>
      <c r="J232" s="4" t="s">
        <v>1831</v>
      </c>
      <c r="K232" s="4"/>
      <c r="L232" s="13" t="s">
        <v>65</v>
      </c>
      <c r="M232" s="15" t="s">
        <v>1832</v>
      </c>
      <c r="N232" s="4">
        <v>274</v>
      </c>
      <c r="O232" s="4">
        <v>292</v>
      </c>
      <c r="P232" s="4"/>
      <c r="Q232" s="16" t="s">
        <v>1833</v>
      </c>
      <c r="R232" s="13" t="s">
        <v>1190</v>
      </c>
    </row>
    <row r="233" spans="1:18" ht="33.75">
      <c r="A233" s="14" t="s">
        <v>1834</v>
      </c>
      <c r="B233" s="4" t="s">
        <v>1835</v>
      </c>
      <c r="C233" s="5" t="s">
        <v>1184</v>
      </c>
      <c r="D233" s="4" t="s">
        <v>1836</v>
      </c>
      <c r="E233" s="9">
        <v>43084.72934027778</v>
      </c>
      <c r="F233" s="4"/>
      <c r="G233" s="4" t="s">
        <v>30</v>
      </c>
      <c r="H233" s="4"/>
      <c r="I233" s="4"/>
      <c r="J233" s="4" t="s">
        <v>1837</v>
      </c>
      <c r="K233" s="4"/>
      <c r="L233" s="13" t="s">
        <v>65</v>
      </c>
      <c r="M233" s="15" t="s">
        <v>1838</v>
      </c>
      <c r="N233" s="4">
        <v>229</v>
      </c>
      <c r="O233" s="4">
        <v>345</v>
      </c>
      <c r="P233" s="4" t="s">
        <v>1839</v>
      </c>
      <c r="Q233" s="16" t="s">
        <v>1840</v>
      </c>
      <c r="R233" s="13" t="s">
        <v>1190</v>
      </c>
    </row>
    <row r="234" spans="1:18" ht="33.75">
      <c r="A234" s="14" t="s">
        <v>1841</v>
      </c>
      <c r="B234" s="4" t="s">
        <v>1842</v>
      </c>
      <c r="C234" s="5" t="s">
        <v>1184</v>
      </c>
      <c r="D234" s="4" t="s">
        <v>1843</v>
      </c>
      <c r="E234" s="9">
        <v>43084.727430555555</v>
      </c>
      <c r="F234" s="4"/>
      <c r="G234" s="4" t="s">
        <v>30</v>
      </c>
      <c r="H234" s="4"/>
      <c r="I234" s="4"/>
      <c r="J234" s="4" t="s">
        <v>1844</v>
      </c>
      <c r="K234" s="4"/>
      <c r="L234" s="13" t="s">
        <v>75</v>
      </c>
      <c r="M234" s="15" t="s">
        <v>1845</v>
      </c>
      <c r="N234" s="4">
        <v>1468</v>
      </c>
      <c r="O234" s="4">
        <v>1415</v>
      </c>
      <c r="P234" s="4" t="s">
        <v>1846</v>
      </c>
      <c r="Q234" s="16" t="s">
        <v>1847</v>
      </c>
      <c r="R234" s="13" t="s">
        <v>1190</v>
      </c>
    </row>
    <row r="235" spans="1:18" ht="33.75">
      <c r="A235" s="14" t="s">
        <v>1848</v>
      </c>
      <c r="B235" s="4" t="s">
        <v>1849</v>
      </c>
      <c r="C235" s="5" t="s">
        <v>1184</v>
      </c>
      <c r="D235" s="4" t="s">
        <v>1850</v>
      </c>
      <c r="E235" s="9">
        <v>43084.723726851851</v>
      </c>
      <c r="F235" s="4"/>
      <c r="G235" s="4" t="s">
        <v>30</v>
      </c>
      <c r="H235" s="4"/>
      <c r="I235" s="4"/>
      <c r="J235" s="4" t="s">
        <v>1851</v>
      </c>
      <c r="K235" s="4"/>
      <c r="L235" s="13" t="s">
        <v>65</v>
      </c>
      <c r="M235" s="15" t="s">
        <v>1852</v>
      </c>
      <c r="N235" s="4">
        <v>46</v>
      </c>
      <c r="O235" s="4">
        <v>192</v>
      </c>
      <c r="P235" s="4" t="s">
        <v>1853</v>
      </c>
      <c r="Q235" s="16" t="s">
        <v>1854</v>
      </c>
      <c r="R235" s="13" t="s">
        <v>1190</v>
      </c>
    </row>
    <row r="236" spans="1:18" ht="33.75">
      <c r="A236" s="14" t="s">
        <v>1855</v>
      </c>
      <c r="B236" s="4" t="s">
        <v>1856</v>
      </c>
      <c r="C236" s="5" t="s">
        <v>1184</v>
      </c>
      <c r="D236" s="4" t="s">
        <v>1857</v>
      </c>
      <c r="E236" s="9">
        <v>43084.719710648147</v>
      </c>
      <c r="F236" s="4"/>
      <c r="G236" s="4" t="s">
        <v>30</v>
      </c>
      <c r="H236" s="4"/>
      <c r="I236" s="4"/>
      <c r="J236" s="4" t="s">
        <v>1858</v>
      </c>
      <c r="K236" s="4"/>
      <c r="L236" s="13" t="s">
        <v>75</v>
      </c>
      <c r="M236" s="15" t="s">
        <v>1859</v>
      </c>
      <c r="N236" s="4">
        <v>507</v>
      </c>
      <c r="O236" s="4">
        <v>2322</v>
      </c>
      <c r="P236" s="4" t="s">
        <v>1860</v>
      </c>
      <c r="Q236" s="16" t="s">
        <v>1861</v>
      </c>
      <c r="R236" s="13" t="s">
        <v>1190</v>
      </c>
    </row>
    <row r="237" spans="1:18" ht="33.75">
      <c r="A237" s="14" t="s">
        <v>1862</v>
      </c>
      <c r="B237" s="4" t="s">
        <v>1863</v>
      </c>
      <c r="C237" s="5" t="s">
        <v>1184</v>
      </c>
      <c r="D237" s="4" t="s">
        <v>1864</v>
      </c>
      <c r="E237" s="9">
        <v>43084.717638888891</v>
      </c>
      <c r="F237" s="4"/>
      <c r="G237" s="4" t="s">
        <v>30</v>
      </c>
      <c r="H237" s="4"/>
      <c r="I237" s="4"/>
      <c r="J237" s="4" t="s">
        <v>1865</v>
      </c>
      <c r="K237" s="4"/>
      <c r="L237" s="13" t="s">
        <v>65</v>
      </c>
      <c r="M237" s="15" t="s">
        <v>1866</v>
      </c>
      <c r="N237" s="4">
        <v>1055</v>
      </c>
      <c r="O237" s="4">
        <v>598</v>
      </c>
      <c r="P237" s="4"/>
      <c r="Q237" s="16" t="s">
        <v>1867</v>
      </c>
      <c r="R237" s="13" t="s">
        <v>1190</v>
      </c>
    </row>
    <row r="238" spans="1:18" ht="33.75">
      <c r="A238" s="14" t="s">
        <v>1868</v>
      </c>
      <c r="B238" s="4" t="s">
        <v>1869</v>
      </c>
      <c r="C238" s="5" t="s">
        <v>1184</v>
      </c>
      <c r="D238" s="4" t="s">
        <v>1870</v>
      </c>
      <c r="E238" s="9">
        <v>43084.717291666668</v>
      </c>
      <c r="F238" s="4"/>
      <c r="G238" s="4" t="s">
        <v>30</v>
      </c>
      <c r="H238" s="4"/>
      <c r="I238" s="4"/>
      <c r="J238" s="4" t="s">
        <v>1871</v>
      </c>
      <c r="K238" s="4"/>
      <c r="L238" s="13" t="s">
        <v>75</v>
      </c>
      <c r="M238" s="15" t="s">
        <v>1872</v>
      </c>
      <c r="N238" s="4">
        <v>1030</v>
      </c>
      <c r="O238" s="4">
        <v>867</v>
      </c>
      <c r="P238" s="4" t="s">
        <v>1873</v>
      </c>
      <c r="Q238" s="16" t="s">
        <v>1874</v>
      </c>
      <c r="R238" s="13" t="s">
        <v>1190</v>
      </c>
    </row>
    <row r="239" spans="1:18" ht="33.75">
      <c r="A239" s="14" t="s">
        <v>1875</v>
      </c>
      <c r="B239" s="4" t="s">
        <v>1876</v>
      </c>
      <c r="C239" s="5" t="s">
        <v>1184</v>
      </c>
      <c r="D239" s="4" t="s">
        <v>1877</v>
      </c>
      <c r="E239" s="9">
        <v>43084.715763888889</v>
      </c>
      <c r="F239" s="4"/>
      <c r="G239" s="4" t="s">
        <v>30</v>
      </c>
      <c r="H239" s="4"/>
      <c r="I239" s="4"/>
      <c r="J239" s="4" t="s">
        <v>1878</v>
      </c>
      <c r="K239" s="4"/>
      <c r="L239" s="13" t="s">
        <v>65</v>
      </c>
      <c r="M239" s="15" t="s">
        <v>1879</v>
      </c>
      <c r="N239" s="4">
        <v>3505</v>
      </c>
      <c r="O239" s="4">
        <v>3628</v>
      </c>
      <c r="P239" s="4" t="s">
        <v>1880</v>
      </c>
      <c r="Q239" s="16" t="s">
        <v>1881</v>
      </c>
      <c r="R239" s="13" t="s">
        <v>1190</v>
      </c>
    </row>
    <row r="240" spans="1:18" ht="33.75">
      <c r="A240" s="14" t="s">
        <v>1882</v>
      </c>
      <c r="B240" s="4" t="s">
        <v>1883</v>
      </c>
      <c r="C240" s="5" t="s">
        <v>1184</v>
      </c>
      <c r="D240" s="4" t="s">
        <v>1884</v>
      </c>
      <c r="E240" s="9">
        <v>43084.714155092588</v>
      </c>
      <c r="F240" s="4"/>
      <c r="G240" s="4" t="s">
        <v>30</v>
      </c>
      <c r="H240" s="4"/>
      <c r="I240" s="4"/>
      <c r="J240" s="4" t="s">
        <v>1885</v>
      </c>
      <c r="K240" s="4"/>
      <c r="L240" s="13" t="s">
        <v>65</v>
      </c>
      <c r="M240" s="15" t="s">
        <v>1886</v>
      </c>
      <c r="N240" s="4">
        <v>216</v>
      </c>
      <c r="O240" s="4">
        <v>523</v>
      </c>
      <c r="P240" s="4"/>
      <c r="Q240" s="16" t="s">
        <v>1887</v>
      </c>
      <c r="R240" s="13" t="s">
        <v>1190</v>
      </c>
    </row>
    <row r="241" spans="1:18" ht="33.75">
      <c r="A241" s="14" t="s">
        <v>1888</v>
      </c>
      <c r="B241" s="4" t="s">
        <v>1889</v>
      </c>
      <c r="C241" s="5" t="s">
        <v>1184</v>
      </c>
      <c r="D241" s="4" t="s">
        <v>1890</v>
      </c>
      <c r="E241" s="9">
        <v>43084.7112962963</v>
      </c>
      <c r="F241" s="4"/>
      <c r="G241" s="4" t="s">
        <v>30</v>
      </c>
      <c r="H241" s="4"/>
      <c r="I241" s="4"/>
      <c r="J241" s="4" t="s">
        <v>1891</v>
      </c>
      <c r="K241" s="4"/>
      <c r="L241" s="13" t="s">
        <v>65</v>
      </c>
      <c r="M241" s="15" t="s">
        <v>1892</v>
      </c>
      <c r="N241" s="4">
        <v>98</v>
      </c>
      <c r="O241" s="4">
        <v>258</v>
      </c>
      <c r="P241" s="4"/>
      <c r="Q241" s="16" t="s">
        <v>1893</v>
      </c>
      <c r="R241" s="13" t="s">
        <v>1190</v>
      </c>
    </row>
    <row r="242" spans="1:18" ht="33.75">
      <c r="A242" s="14" t="s">
        <v>1894</v>
      </c>
      <c r="B242" s="4" t="s">
        <v>1895</v>
      </c>
      <c r="C242" s="5" t="s">
        <v>1184</v>
      </c>
      <c r="D242" s="4" t="s">
        <v>1896</v>
      </c>
      <c r="E242" s="9">
        <v>43084.71092592593</v>
      </c>
      <c r="F242" s="4"/>
      <c r="G242" s="4" t="s">
        <v>30</v>
      </c>
      <c r="H242" s="4"/>
      <c r="I242" s="4"/>
      <c r="J242" s="4" t="s">
        <v>1897</v>
      </c>
      <c r="K242" s="4"/>
      <c r="L242" s="13" t="s">
        <v>964</v>
      </c>
      <c r="M242" s="15" t="s">
        <v>1898</v>
      </c>
      <c r="N242" s="4">
        <v>1030</v>
      </c>
      <c r="O242" s="4">
        <v>2846</v>
      </c>
      <c r="P242" s="4" t="s">
        <v>1899</v>
      </c>
      <c r="Q242" s="16" t="s">
        <v>1900</v>
      </c>
      <c r="R242" s="13" t="s">
        <v>1190</v>
      </c>
    </row>
    <row r="243" spans="1:18" ht="33.75">
      <c r="A243" s="14" t="s">
        <v>1901</v>
      </c>
      <c r="B243" s="4" t="s">
        <v>1902</v>
      </c>
      <c r="C243" s="5" t="s">
        <v>1184</v>
      </c>
      <c r="D243" s="4" t="s">
        <v>1903</v>
      </c>
      <c r="E243" s="9">
        <v>43084.708125000005</v>
      </c>
      <c r="F243" s="4"/>
      <c r="G243" s="4" t="s">
        <v>30</v>
      </c>
      <c r="H243" s="4"/>
      <c r="I243" s="4"/>
      <c r="J243" s="4" t="s">
        <v>1904</v>
      </c>
      <c r="K243" s="4"/>
      <c r="L243" s="13" t="s">
        <v>65</v>
      </c>
      <c r="M243" s="15" t="s">
        <v>1905</v>
      </c>
      <c r="N243" s="4">
        <v>139</v>
      </c>
      <c r="O243" s="4">
        <v>142</v>
      </c>
      <c r="P243" s="4"/>
      <c r="Q243" s="16" t="s">
        <v>1906</v>
      </c>
      <c r="R243" s="13" t="s">
        <v>1190</v>
      </c>
    </row>
    <row r="244" spans="1:18" ht="33.75">
      <c r="A244" s="14" t="s">
        <v>1907</v>
      </c>
      <c r="B244" s="4" t="s">
        <v>1908</v>
      </c>
      <c r="C244" s="5" t="s">
        <v>1184</v>
      </c>
      <c r="D244" s="4" t="s">
        <v>1909</v>
      </c>
      <c r="E244" s="9">
        <v>43084.707083333335</v>
      </c>
      <c r="F244" s="4"/>
      <c r="G244" s="4" t="s">
        <v>30</v>
      </c>
      <c r="H244" s="4"/>
      <c r="I244" s="4"/>
      <c r="J244" s="4" t="s">
        <v>1910</v>
      </c>
      <c r="K244" s="4"/>
      <c r="L244" s="13" t="s">
        <v>75</v>
      </c>
      <c r="M244" s="15" t="s">
        <v>1911</v>
      </c>
      <c r="N244" s="4">
        <v>320</v>
      </c>
      <c r="O244" s="4">
        <v>2164</v>
      </c>
      <c r="P244" s="4"/>
      <c r="Q244" s="16" t="s">
        <v>1912</v>
      </c>
      <c r="R244" s="13" t="s">
        <v>1190</v>
      </c>
    </row>
    <row r="245" spans="1:18" ht="33.75">
      <c r="A245" s="14" t="s">
        <v>1913</v>
      </c>
      <c r="B245" s="4" t="s">
        <v>1914</v>
      </c>
      <c r="C245" s="5" t="s">
        <v>1184</v>
      </c>
      <c r="D245" s="4" t="s">
        <v>1915</v>
      </c>
      <c r="E245" s="9">
        <v>43084.702453703707</v>
      </c>
      <c r="F245" s="4"/>
      <c r="G245" s="4" t="s">
        <v>30</v>
      </c>
      <c r="H245" s="4"/>
      <c r="I245" s="4"/>
      <c r="J245" s="4" t="s">
        <v>1916</v>
      </c>
      <c r="K245" s="4"/>
      <c r="L245" s="13" t="s">
        <v>964</v>
      </c>
      <c r="M245" s="15" t="s">
        <v>1917</v>
      </c>
      <c r="N245" s="4">
        <v>206</v>
      </c>
      <c r="O245" s="4">
        <v>259</v>
      </c>
      <c r="P245" s="4" t="s">
        <v>1918</v>
      </c>
      <c r="Q245" s="16" t="s">
        <v>1919</v>
      </c>
      <c r="R245" s="13" t="s">
        <v>1190</v>
      </c>
    </row>
    <row r="246" spans="1:18" ht="33.75">
      <c r="A246" s="14" t="s">
        <v>1920</v>
      </c>
      <c r="B246" s="4" t="s">
        <v>1921</v>
      </c>
      <c r="C246" s="5" t="s">
        <v>1184</v>
      </c>
      <c r="D246" s="4" t="s">
        <v>1922</v>
      </c>
      <c r="E246" s="9">
        <v>43084.702418981484</v>
      </c>
      <c r="F246" s="4"/>
      <c r="G246" s="4" t="s">
        <v>30</v>
      </c>
      <c r="H246" s="4"/>
      <c r="I246" s="4"/>
      <c r="J246" s="4" t="s">
        <v>1923</v>
      </c>
      <c r="K246" s="4"/>
      <c r="L246" s="13" t="s">
        <v>65</v>
      </c>
      <c r="M246" s="15" t="s">
        <v>1924</v>
      </c>
      <c r="N246" s="4">
        <v>7</v>
      </c>
      <c r="O246" s="4">
        <v>105</v>
      </c>
      <c r="P246" s="4" t="s">
        <v>1925</v>
      </c>
      <c r="Q246" s="16" t="s">
        <v>1926</v>
      </c>
      <c r="R246" s="13" t="s">
        <v>1190</v>
      </c>
    </row>
    <row r="247" spans="1:18" ht="33.75">
      <c r="A247" s="14" t="s">
        <v>1927</v>
      </c>
      <c r="B247" s="4" t="s">
        <v>1928</v>
      </c>
      <c r="C247" s="5" t="s">
        <v>1184</v>
      </c>
      <c r="D247" s="4" t="s">
        <v>1929</v>
      </c>
      <c r="E247" s="9">
        <v>43084.701689814814</v>
      </c>
      <c r="F247" s="4"/>
      <c r="G247" s="4" t="s">
        <v>30</v>
      </c>
      <c r="H247" s="4"/>
      <c r="I247" s="4"/>
      <c r="J247" s="4" t="s">
        <v>1930</v>
      </c>
      <c r="K247" s="4"/>
      <c r="L247" s="13" t="s">
        <v>75</v>
      </c>
      <c r="M247" s="15" t="s">
        <v>1931</v>
      </c>
      <c r="N247" s="4">
        <v>258</v>
      </c>
      <c r="O247" s="4">
        <v>451</v>
      </c>
      <c r="P247" s="4" t="s">
        <v>230</v>
      </c>
      <c r="Q247" s="16" t="s">
        <v>1932</v>
      </c>
      <c r="R247" s="13" t="s">
        <v>1190</v>
      </c>
    </row>
    <row r="248" spans="1:18" ht="33.75">
      <c r="A248" s="14" t="s">
        <v>1933</v>
      </c>
      <c r="B248" s="4" t="s">
        <v>1934</v>
      </c>
      <c r="C248" s="5" t="s">
        <v>1184</v>
      </c>
      <c r="D248" s="4" t="s">
        <v>1935</v>
      </c>
      <c r="E248" s="9">
        <v>43084.700578703705</v>
      </c>
      <c r="F248" s="4"/>
      <c r="G248" s="4" t="s">
        <v>30</v>
      </c>
      <c r="H248" s="4"/>
      <c r="I248" s="4"/>
      <c r="J248" s="4" t="s">
        <v>1936</v>
      </c>
      <c r="K248" s="4"/>
      <c r="L248" s="13" t="s">
        <v>75</v>
      </c>
      <c r="M248" s="15" t="s">
        <v>1937</v>
      </c>
      <c r="N248" s="4">
        <v>364</v>
      </c>
      <c r="O248" s="4">
        <v>977</v>
      </c>
      <c r="P248" s="4" t="s">
        <v>1938</v>
      </c>
      <c r="Q248" s="16" t="s">
        <v>1939</v>
      </c>
      <c r="R248" s="13" t="s">
        <v>1190</v>
      </c>
    </row>
    <row r="249" spans="1:18" ht="33.75">
      <c r="A249" s="14" t="s">
        <v>1940</v>
      </c>
      <c r="B249" s="4" t="s">
        <v>1941</v>
      </c>
      <c r="C249" s="5" t="s">
        <v>1184</v>
      </c>
      <c r="D249" s="4" t="s">
        <v>1942</v>
      </c>
      <c r="E249" s="9">
        <v>43084.700324074074</v>
      </c>
      <c r="F249" s="4"/>
      <c r="G249" s="4" t="s">
        <v>30</v>
      </c>
      <c r="H249" s="4"/>
      <c r="I249" s="4"/>
      <c r="J249" s="4" t="s">
        <v>1943</v>
      </c>
      <c r="K249" s="4"/>
      <c r="L249" s="13" t="s">
        <v>75</v>
      </c>
      <c r="M249" s="15" t="s">
        <v>1944</v>
      </c>
      <c r="N249" s="4">
        <v>485</v>
      </c>
      <c r="O249" s="4">
        <v>727</v>
      </c>
      <c r="P249" s="4" t="s">
        <v>1945</v>
      </c>
      <c r="Q249" s="16" t="s">
        <v>1946</v>
      </c>
      <c r="R249" s="13" t="s">
        <v>1190</v>
      </c>
    </row>
    <row r="250" spans="1:18" ht="33.75">
      <c r="A250" s="14" t="s">
        <v>1947</v>
      </c>
      <c r="B250" s="4" t="s">
        <v>1948</v>
      </c>
      <c r="C250" s="5" t="s">
        <v>1184</v>
      </c>
      <c r="D250" s="4" t="s">
        <v>1949</v>
      </c>
      <c r="E250" s="9">
        <v>43084.699166666665</v>
      </c>
      <c r="F250" s="4"/>
      <c r="G250" s="4" t="s">
        <v>30</v>
      </c>
      <c r="H250" s="4"/>
      <c r="I250" s="4"/>
      <c r="J250" s="4" t="s">
        <v>1950</v>
      </c>
      <c r="K250" s="4"/>
      <c r="L250" s="13" t="s">
        <v>443</v>
      </c>
      <c r="M250" s="15" t="s">
        <v>1951</v>
      </c>
      <c r="N250" s="4">
        <v>318</v>
      </c>
      <c r="O250" s="4">
        <v>286</v>
      </c>
      <c r="P250" s="4" t="s">
        <v>230</v>
      </c>
      <c r="Q250" s="16" t="s">
        <v>1952</v>
      </c>
      <c r="R250" s="13" t="s">
        <v>1190</v>
      </c>
    </row>
    <row r="251" spans="1:18" ht="33.75">
      <c r="A251" s="14" t="s">
        <v>1953</v>
      </c>
      <c r="B251" s="4" t="s">
        <v>1954</v>
      </c>
      <c r="C251" s="5" t="s">
        <v>1184</v>
      </c>
      <c r="D251" s="4" t="s">
        <v>1955</v>
      </c>
      <c r="E251" s="9">
        <v>43084.696967592594</v>
      </c>
      <c r="F251" s="4"/>
      <c r="G251" s="4" t="s">
        <v>30</v>
      </c>
      <c r="H251" s="4"/>
      <c r="I251" s="4"/>
      <c r="J251" s="4" t="s">
        <v>1956</v>
      </c>
      <c r="K251" s="4"/>
      <c r="L251" s="13" t="s">
        <v>65</v>
      </c>
      <c r="M251" s="15" t="s">
        <v>1957</v>
      </c>
      <c r="N251" s="4">
        <v>368</v>
      </c>
      <c r="O251" s="4">
        <v>702</v>
      </c>
      <c r="P251" s="4" t="s">
        <v>1958</v>
      </c>
      <c r="Q251" s="16" t="s">
        <v>1959</v>
      </c>
      <c r="R251" s="13" t="s">
        <v>1190</v>
      </c>
    </row>
    <row r="252" spans="1:18" ht="33.75">
      <c r="A252" s="14" t="s">
        <v>1960</v>
      </c>
      <c r="B252" s="4" t="s">
        <v>1961</v>
      </c>
      <c r="C252" s="5" t="s">
        <v>1184</v>
      </c>
      <c r="D252" s="4" t="s">
        <v>1962</v>
      </c>
      <c r="E252" s="9">
        <v>43084.696516203709</v>
      </c>
      <c r="F252" s="4"/>
      <c r="G252" s="4" t="s">
        <v>30</v>
      </c>
      <c r="H252" s="4"/>
      <c r="I252" s="4"/>
      <c r="J252" s="4" t="s">
        <v>1963</v>
      </c>
      <c r="K252" s="4"/>
      <c r="L252" s="13" t="s">
        <v>75</v>
      </c>
      <c r="M252" s="15" t="s">
        <v>1964</v>
      </c>
      <c r="N252" s="4">
        <v>21</v>
      </c>
      <c r="O252" s="4">
        <v>5</v>
      </c>
      <c r="P252" s="4"/>
      <c r="Q252" s="16" t="s">
        <v>1965</v>
      </c>
      <c r="R252" s="13" t="s">
        <v>1190</v>
      </c>
    </row>
    <row r="253" spans="1:18" ht="33.75">
      <c r="A253" s="14" t="s">
        <v>1960</v>
      </c>
      <c r="B253" s="4" t="s">
        <v>1961</v>
      </c>
      <c r="C253" s="5" t="s">
        <v>1184</v>
      </c>
      <c r="D253" s="4" t="s">
        <v>1962</v>
      </c>
      <c r="E253" s="9">
        <v>43084.696516203709</v>
      </c>
      <c r="F253" s="4"/>
      <c r="G253" s="4" t="s">
        <v>30</v>
      </c>
      <c r="H253" s="4"/>
      <c r="I253" s="4"/>
      <c r="J253" s="4" t="s">
        <v>1963</v>
      </c>
      <c r="K253" s="4"/>
      <c r="L253" s="13" t="s">
        <v>75</v>
      </c>
      <c r="M253" s="15" t="s">
        <v>1964</v>
      </c>
      <c r="N253" s="4">
        <v>21</v>
      </c>
      <c r="O253" s="4">
        <v>5</v>
      </c>
      <c r="P253" s="4"/>
      <c r="Q253" s="16" t="s">
        <v>1965</v>
      </c>
      <c r="R253" s="13" t="s">
        <v>1190</v>
      </c>
    </row>
    <row r="254" spans="1:18" ht="33.75">
      <c r="A254" s="14" t="s">
        <v>1966</v>
      </c>
      <c r="B254" s="4" t="s">
        <v>1967</v>
      </c>
      <c r="C254" s="5" t="s">
        <v>1184</v>
      </c>
      <c r="D254" s="4" t="s">
        <v>1968</v>
      </c>
      <c r="E254" s="9">
        <v>43084.693726851852</v>
      </c>
      <c r="F254" s="4"/>
      <c r="G254" s="4" t="s">
        <v>30</v>
      </c>
      <c r="H254" s="4"/>
      <c r="I254" s="4"/>
      <c r="J254" s="4" t="s">
        <v>1969</v>
      </c>
      <c r="K254" s="4"/>
      <c r="L254" s="13" t="s">
        <v>75</v>
      </c>
      <c r="M254" s="15" t="s">
        <v>1970</v>
      </c>
      <c r="N254" s="4">
        <v>43</v>
      </c>
      <c r="O254" s="4">
        <v>105</v>
      </c>
      <c r="P254" s="4" t="s">
        <v>1971</v>
      </c>
      <c r="Q254" s="16" t="s">
        <v>1972</v>
      </c>
      <c r="R254" s="13" t="s">
        <v>1190</v>
      </c>
    </row>
    <row r="255" spans="1:18" ht="33.75">
      <c r="A255" s="14" t="s">
        <v>1973</v>
      </c>
      <c r="B255" s="4" t="s">
        <v>1974</v>
      </c>
      <c r="C255" s="5" t="s">
        <v>1184</v>
      </c>
      <c r="D255" s="4" t="s">
        <v>1975</v>
      </c>
      <c r="E255" s="9">
        <v>43084.69259259259</v>
      </c>
      <c r="F255" s="4"/>
      <c r="G255" s="4" t="s">
        <v>30</v>
      </c>
      <c r="H255" s="4"/>
      <c r="I255" s="4"/>
      <c r="J255" s="4" t="s">
        <v>1976</v>
      </c>
      <c r="K255" s="4"/>
      <c r="L255" s="13" t="s">
        <v>65</v>
      </c>
      <c r="M255" s="15" t="s">
        <v>1977</v>
      </c>
      <c r="N255" s="4">
        <v>2157</v>
      </c>
      <c r="O255" s="4">
        <v>3749</v>
      </c>
      <c r="P255" s="4" t="s">
        <v>1978</v>
      </c>
      <c r="Q255" s="16" t="s">
        <v>1979</v>
      </c>
      <c r="R255" s="13" t="s">
        <v>1190</v>
      </c>
    </row>
    <row r="256" spans="1:18" ht="33.75">
      <c r="A256" s="14" t="s">
        <v>1980</v>
      </c>
      <c r="B256" s="4" t="s">
        <v>1981</v>
      </c>
      <c r="C256" s="5" t="s">
        <v>1184</v>
      </c>
      <c r="D256" s="4" t="s">
        <v>1982</v>
      </c>
      <c r="E256" s="9">
        <v>43084.692060185189</v>
      </c>
      <c r="F256" s="4"/>
      <c r="G256" s="4" t="s">
        <v>30</v>
      </c>
      <c r="H256" s="4"/>
      <c r="I256" s="4"/>
      <c r="J256" s="4" t="s">
        <v>1983</v>
      </c>
      <c r="K256" s="4"/>
      <c r="L256" s="13" t="s">
        <v>443</v>
      </c>
      <c r="M256" s="15" t="s">
        <v>1984</v>
      </c>
      <c r="N256" s="4">
        <v>133</v>
      </c>
      <c r="O256" s="4">
        <v>335</v>
      </c>
      <c r="P256" s="4" t="s">
        <v>1985</v>
      </c>
      <c r="Q256" s="16" t="s">
        <v>1986</v>
      </c>
      <c r="R256" s="13" t="s">
        <v>1190</v>
      </c>
    </row>
    <row r="257" spans="1:18" ht="33.75">
      <c r="A257" s="14" t="s">
        <v>1980</v>
      </c>
      <c r="B257" s="4" t="s">
        <v>1981</v>
      </c>
      <c r="C257" s="5" t="s">
        <v>1184</v>
      </c>
      <c r="D257" s="4" t="s">
        <v>1982</v>
      </c>
      <c r="E257" s="9">
        <v>43084.692060185189</v>
      </c>
      <c r="F257" s="4"/>
      <c r="G257" s="4" t="s">
        <v>30</v>
      </c>
      <c r="H257" s="4"/>
      <c r="I257" s="4"/>
      <c r="J257" s="4" t="s">
        <v>1983</v>
      </c>
      <c r="K257" s="4"/>
      <c r="L257" s="13" t="s">
        <v>443</v>
      </c>
      <c r="M257" s="15" t="s">
        <v>1984</v>
      </c>
      <c r="N257" s="4">
        <v>133</v>
      </c>
      <c r="O257" s="4">
        <v>335</v>
      </c>
      <c r="P257" s="4" t="s">
        <v>1985</v>
      </c>
      <c r="Q257" s="16" t="s">
        <v>1986</v>
      </c>
      <c r="R257" s="13" t="s">
        <v>1190</v>
      </c>
    </row>
    <row r="258" spans="1:18" ht="33.75">
      <c r="A258" s="14" t="s">
        <v>1987</v>
      </c>
      <c r="B258" s="4" t="s">
        <v>1988</v>
      </c>
      <c r="C258" s="5" t="s">
        <v>1184</v>
      </c>
      <c r="D258" s="4" t="s">
        <v>1989</v>
      </c>
      <c r="E258" s="9">
        <v>43084.689745370371</v>
      </c>
      <c r="F258" s="4"/>
      <c r="G258" s="4" t="s">
        <v>30</v>
      </c>
      <c r="H258" s="4"/>
      <c r="I258" s="4"/>
      <c r="J258" s="4" t="s">
        <v>1990</v>
      </c>
      <c r="K258" s="4"/>
      <c r="L258" s="13" t="s">
        <v>65</v>
      </c>
      <c r="M258" s="15" t="s">
        <v>1991</v>
      </c>
      <c r="N258" s="4">
        <v>927</v>
      </c>
      <c r="O258" s="4">
        <v>197</v>
      </c>
      <c r="P258" s="4" t="s">
        <v>1992</v>
      </c>
      <c r="Q258" s="16" t="s">
        <v>1993</v>
      </c>
      <c r="R258" s="13" t="s">
        <v>1190</v>
      </c>
    </row>
    <row r="259" spans="1:18" ht="33.75">
      <c r="A259" s="14" t="s">
        <v>1994</v>
      </c>
      <c r="B259" s="4" t="s">
        <v>1995</v>
      </c>
      <c r="C259" s="5" t="s">
        <v>1184</v>
      </c>
      <c r="D259" s="4" t="s">
        <v>1996</v>
      </c>
      <c r="E259" s="9">
        <v>43084.689293981486</v>
      </c>
      <c r="F259" s="4"/>
      <c r="G259" s="4" t="s">
        <v>30</v>
      </c>
      <c r="H259" s="4"/>
      <c r="I259" s="4"/>
      <c r="J259" s="4" t="s">
        <v>1997</v>
      </c>
      <c r="K259" s="4"/>
      <c r="L259" s="13" t="s">
        <v>443</v>
      </c>
      <c r="M259" s="15" t="s">
        <v>1998</v>
      </c>
      <c r="N259" s="4">
        <v>142</v>
      </c>
      <c r="O259" s="4">
        <v>225</v>
      </c>
      <c r="P259" s="4" t="s">
        <v>1999</v>
      </c>
      <c r="Q259" s="16" t="s">
        <v>2000</v>
      </c>
      <c r="R259" s="13" t="s">
        <v>1190</v>
      </c>
    </row>
    <row r="260" spans="1:18" ht="33.75">
      <c r="A260" s="14" t="s">
        <v>2001</v>
      </c>
      <c r="B260" s="4" t="s">
        <v>2002</v>
      </c>
      <c r="C260" s="5" t="s">
        <v>1184</v>
      </c>
      <c r="D260" s="4" t="s">
        <v>2003</v>
      </c>
      <c r="E260" s="9">
        <v>43084.687974537039</v>
      </c>
      <c r="F260" s="4"/>
      <c r="G260" s="4" t="s">
        <v>30</v>
      </c>
      <c r="H260" s="4"/>
      <c r="I260" s="4"/>
      <c r="J260" s="4" t="s">
        <v>2004</v>
      </c>
      <c r="K260" s="4"/>
      <c r="L260" s="13" t="s">
        <v>75</v>
      </c>
      <c r="M260" s="15" t="s">
        <v>2005</v>
      </c>
      <c r="N260" s="4">
        <v>641</v>
      </c>
      <c r="O260" s="4">
        <v>2982</v>
      </c>
      <c r="P260" s="4"/>
      <c r="Q260" s="16" t="s">
        <v>2006</v>
      </c>
      <c r="R260" s="13" t="s">
        <v>1190</v>
      </c>
    </row>
    <row r="261" spans="1:18" ht="33.75">
      <c r="A261" s="14" t="s">
        <v>2007</v>
      </c>
      <c r="B261" s="4" t="s">
        <v>2008</v>
      </c>
      <c r="C261" s="5" t="s">
        <v>1184</v>
      </c>
      <c r="D261" s="4" t="s">
        <v>2009</v>
      </c>
      <c r="E261" s="9">
        <v>43084.687361111108</v>
      </c>
      <c r="F261" s="4"/>
      <c r="G261" s="4" t="s">
        <v>30</v>
      </c>
      <c r="H261" s="4"/>
      <c r="I261" s="4"/>
      <c r="J261" s="4" t="s">
        <v>2010</v>
      </c>
      <c r="K261" s="4"/>
      <c r="L261" s="13" t="s">
        <v>43</v>
      </c>
      <c r="M261" s="15" t="s">
        <v>2011</v>
      </c>
      <c r="N261" s="4">
        <v>1320</v>
      </c>
      <c r="O261" s="4">
        <v>1810</v>
      </c>
      <c r="P261" s="4" t="s">
        <v>2012</v>
      </c>
      <c r="Q261" s="16" t="s">
        <v>2013</v>
      </c>
      <c r="R261" s="13" t="s">
        <v>1190</v>
      </c>
    </row>
    <row r="262" spans="1:18" ht="33.75">
      <c r="A262" s="14" t="s">
        <v>2014</v>
      </c>
      <c r="B262" s="4" t="s">
        <v>2015</v>
      </c>
      <c r="C262" s="5" t="s">
        <v>1184</v>
      </c>
      <c r="D262" s="4" t="s">
        <v>2016</v>
      </c>
      <c r="E262" s="9">
        <v>43084.687002314815</v>
      </c>
      <c r="F262" s="4"/>
      <c r="G262" s="4" t="s">
        <v>30</v>
      </c>
      <c r="H262" s="4"/>
      <c r="I262" s="4"/>
      <c r="J262" s="4" t="s">
        <v>2017</v>
      </c>
      <c r="K262" s="4"/>
      <c r="L262" s="13" t="s">
        <v>65</v>
      </c>
      <c r="M262" s="15" t="s">
        <v>2018</v>
      </c>
      <c r="N262" s="4">
        <v>1877</v>
      </c>
      <c r="O262" s="4">
        <v>333</v>
      </c>
      <c r="P262" s="4" t="s">
        <v>2019</v>
      </c>
      <c r="Q262" s="16" t="s">
        <v>2020</v>
      </c>
      <c r="R262" s="13" t="s">
        <v>1190</v>
      </c>
    </row>
    <row r="263" spans="1:18" ht="33.75">
      <c r="A263" s="14" t="s">
        <v>2021</v>
      </c>
      <c r="B263" s="4" t="s">
        <v>2022</v>
      </c>
      <c r="C263" s="5" t="s">
        <v>1184</v>
      </c>
      <c r="D263" s="4" t="s">
        <v>2023</v>
      </c>
      <c r="E263" s="9">
        <v>43084.686226851853</v>
      </c>
      <c r="F263" s="4"/>
      <c r="G263" s="4" t="s">
        <v>30</v>
      </c>
      <c r="H263" s="4"/>
      <c r="I263" s="4"/>
      <c r="J263" s="4" t="s">
        <v>2024</v>
      </c>
      <c r="K263" s="4"/>
      <c r="L263" s="13" t="s">
        <v>65</v>
      </c>
      <c r="M263" s="15" t="s">
        <v>2025</v>
      </c>
      <c r="N263" s="4">
        <v>103</v>
      </c>
      <c r="O263" s="4">
        <v>357</v>
      </c>
      <c r="P263" s="4" t="s">
        <v>1074</v>
      </c>
      <c r="Q263" s="16" t="s">
        <v>2026</v>
      </c>
      <c r="R263" s="13" t="s">
        <v>1190</v>
      </c>
    </row>
    <row r="264" spans="1:18" ht="33.75">
      <c r="A264" s="14" t="s">
        <v>2027</v>
      </c>
      <c r="B264" s="4" t="s">
        <v>2028</v>
      </c>
      <c r="C264" s="5" t="s">
        <v>1184</v>
      </c>
      <c r="D264" s="4" t="s">
        <v>2029</v>
      </c>
      <c r="E264" s="9">
        <v>43084.685752314814</v>
      </c>
      <c r="F264" s="4"/>
      <c r="G264" s="4" t="s">
        <v>30</v>
      </c>
      <c r="H264" s="4"/>
      <c r="I264" s="4"/>
      <c r="J264" s="4" t="s">
        <v>2030</v>
      </c>
      <c r="K264" s="4"/>
      <c r="L264" s="13" t="s">
        <v>2031</v>
      </c>
      <c r="M264" s="15" t="s">
        <v>2032</v>
      </c>
      <c r="N264" s="4">
        <v>2102</v>
      </c>
      <c r="O264" s="4">
        <v>1642</v>
      </c>
      <c r="P264" s="4" t="s">
        <v>2033</v>
      </c>
      <c r="Q264" s="16" t="s">
        <v>2034</v>
      </c>
      <c r="R264" s="13" t="s">
        <v>1190</v>
      </c>
    </row>
    <row r="265" spans="1:18" ht="33.75">
      <c r="A265" s="14" t="s">
        <v>2035</v>
      </c>
      <c r="B265" s="4" t="s">
        <v>2036</v>
      </c>
      <c r="C265" s="5" t="s">
        <v>1184</v>
      </c>
      <c r="D265" s="4" t="s">
        <v>2037</v>
      </c>
      <c r="E265" s="9">
        <v>43084.684965277775</v>
      </c>
      <c r="F265" s="4"/>
      <c r="G265" s="4" t="s">
        <v>30</v>
      </c>
      <c r="H265" s="4"/>
      <c r="I265" s="4"/>
      <c r="J265" s="4" t="s">
        <v>2038</v>
      </c>
      <c r="K265" s="4"/>
      <c r="L265" s="13" t="s">
        <v>75</v>
      </c>
      <c r="M265" s="15" t="s">
        <v>2039</v>
      </c>
      <c r="N265" s="4">
        <v>1716</v>
      </c>
      <c r="O265" s="4">
        <v>365</v>
      </c>
      <c r="P265" s="4" t="s">
        <v>2040</v>
      </c>
      <c r="Q265" s="16" t="s">
        <v>2041</v>
      </c>
      <c r="R265" s="13" t="s">
        <v>1190</v>
      </c>
    </row>
    <row r="266" spans="1:18" ht="33.75">
      <c r="A266" s="14" t="s">
        <v>2042</v>
      </c>
      <c r="B266" s="4" t="s">
        <v>2043</v>
      </c>
      <c r="C266" s="5" t="s">
        <v>1184</v>
      </c>
      <c r="D266" s="4" t="s">
        <v>2044</v>
      </c>
      <c r="E266" s="9">
        <v>43084.684791666667</v>
      </c>
      <c r="F266" s="4"/>
      <c r="G266" s="4" t="s">
        <v>30</v>
      </c>
      <c r="H266" s="4"/>
      <c r="I266" s="4"/>
      <c r="J266" s="4" t="s">
        <v>2045</v>
      </c>
      <c r="K266" s="4"/>
      <c r="L266" s="13" t="s">
        <v>65</v>
      </c>
      <c r="M266" s="15" t="s">
        <v>2046</v>
      </c>
      <c r="N266" s="4">
        <v>375</v>
      </c>
      <c r="O266" s="4">
        <v>366</v>
      </c>
      <c r="P266" s="4" t="s">
        <v>1938</v>
      </c>
      <c r="Q266" s="16" t="s">
        <v>2047</v>
      </c>
      <c r="R266" s="13" t="s">
        <v>1190</v>
      </c>
    </row>
    <row r="267" spans="1:18" ht="12.75">
      <c r="A267" s="14" t="s">
        <v>2048</v>
      </c>
      <c r="B267" s="4" t="s">
        <v>2049</v>
      </c>
      <c r="C267" s="5" t="s">
        <v>2050</v>
      </c>
      <c r="D267" s="4" t="s">
        <v>2051</v>
      </c>
      <c r="E267" s="9">
        <v>43084.684664351851</v>
      </c>
      <c r="F267" s="4"/>
      <c r="G267" s="4" t="s">
        <v>84</v>
      </c>
      <c r="H267" s="4"/>
      <c r="I267" s="4"/>
      <c r="J267" s="4" t="s">
        <v>2052</v>
      </c>
      <c r="K267" s="4"/>
      <c r="L267" s="13" t="s">
        <v>2053</v>
      </c>
      <c r="M267" s="15" t="s">
        <v>2054</v>
      </c>
      <c r="N267" s="4">
        <v>214</v>
      </c>
      <c r="O267" s="4">
        <v>227</v>
      </c>
      <c r="P267" s="4" t="s">
        <v>989</v>
      </c>
      <c r="Q267" s="16" t="s">
        <v>2055</v>
      </c>
      <c r="R267" s="13" t="s">
        <v>2056</v>
      </c>
    </row>
    <row r="268" spans="1:18" ht="33.75">
      <c r="A268" s="14" t="s">
        <v>2057</v>
      </c>
      <c r="B268" s="4" t="s">
        <v>2058</v>
      </c>
      <c r="C268" s="5" t="s">
        <v>2059</v>
      </c>
      <c r="D268" s="4" t="s">
        <v>2060</v>
      </c>
      <c r="E268" s="9">
        <v>43084.681597222225</v>
      </c>
      <c r="F268" s="4"/>
      <c r="G268" s="4" t="s">
        <v>30</v>
      </c>
      <c r="H268" s="4"/>
      <c r="I268" s="4"/>
      <c r="J268" s="4" t="s">
        <v>2061</v>
      </c>
      <c r="K268" s="4"/>
      <c r="L268" s="13" t="s">
        <v>75</v>
      </c>
      <c r="M268" s="15" t="s">
        <v>2062</v>
      </c>
      <c r="N268" s="4">
        <v>4497</v>
      </c>
      <c r="O268" s="4">
        <v>495</v>
      </c>
      <c r="P268" s="4" t="s">
        <v>1074</v>
      </c>
      <c r="Q268" s="16" t="s">
        <v>2063</v>
      </c>
      <c r="R268" s="13" t="s">
        <v>2064</v>
      </c>
    </row>
    <row r="269" spans="1:18" ht="56.25">
      <c r="A269" s="14" t="s">
        <v>2065</v>
      </c>
      <c r="B269" s="4" t="s">
        <v>2066</v>
      </c>
      <c r="C269" s="5" t="s">
        <v>2067</v>
      </c>
      <c r="D269" s="4" t="s">
        <v>2068</v>
      </c>
      <c r="E269" s="9">
        <v>43084.665023148147</v>
      </c>
      <c r="F269" s="4"/>
      <c r="G269" s="4" t="s">
        <v>41</v>
      </c>
      <c r="H269" s="4"/>
      <c r="I269" s="4"/>
      <c r="J269" s="4" t="s">
        <v>2069</v>
      </c>
      <c r="K269" s="4"/>
      <c r="L269" s="13" t="s">
        <v>65</v>
      </c>
      <c r="M269" s="15" t="s">
        <v>2070</v>
      </c>
      <c r="N269" s="4">
        <v>1459</v>
      </c>
      <c r="O269" s="4">
        <v>550</v>
      </c>
      <c r="P269" s="4" t="s">
        <v>2071</v>
      </c>
      <c r="Q269" s="16" t="s">
        <v>2072</v>
      </c>
      <c r="R269" s="13" t="s">
        <v>2073</v>
      </c>
    </row>
    <row r="270" spans="1:18" ht="33.75">
      <c r="A270" s="14" t="s">
        <v>2074</v>
      </c>
      <c r="B270" s="4" t="s">
        <v>2075</v>
      </c>
      <c r="C270" s="5" t="s">
        <v>406</v>
      </c>
      <c r="D270" s="4" t="s">
        <v>2076</v>
      </c>
      <c r="E270" s="9">
        <v>43084.659895833334</v>
      </c>
      <c r="F270" s="4"/>
      <c r="G270" s="4" t="s">
        <v>41</v>
      </c>
      <c r="H270" s="4"/>
      <c r="I270" s="4"/>
      <c r="J270" s="4" t="s">
        <v>2077</v>
      </c>
      <c r="K270" s="4"/>
      <c r="L270" s="13" t="s">
        <v>75</v>
      </c>
      <c r="M270" s="15" t="s">
        <v>2078</v>
      </c>
      <c r="N270" s="4">
        <v>1641</v>
      </c>
      <c r="O270" s="4">
        <v>679</v>
      </c>
      <c r="P270" s="4" t="s">
        <v>2079</v>
      </c>
      <c r="Q270" s="16" t="s">
        <v>2080</v>
      </c>
      <c r="R270" s="13" t="s">
        <v>411</v>
      </c>
    </row>
    <row r="271" spans="1:18" ht="33.75">
      <c r="A271" s="14" t="s">
        <v>2081</v>
      </c>
      <c r="B271" s="4" t="s">
        <v>2082</v>
      </c>
      <c r="C271" s="5" t="s">
        <v>406</v>
      </c>
      <c r="D271" s="4" t="s">
        <v>2083</v>
      </c>
      <c r="E271" s="9">
        <v>43084.658634259264</v>
      </c>
      <c r="F271" s="4"/>
      <c r="G271" s="4" t="s">
        <v>84</v>
      </c>
      <c r="H271" s="4"/>
      <c r="I271" s="4"/>
      <c r="J271" s="4" t="s">
        <v>2084</v>
      </c>
      <c r="K271" s="4"/>
      <c r="L271" s="13" t="s">
        <v>43</v>
      </c>
      <c r="M271" s="15" t="s">
        <v>2085</v>
      </c>
      <c r="N271" s="4">
        <v>182</v>
      </c>
      <c r="O271" s="4">
        <v>194</v>
      </c>
      <c r="P271" s="4" t="s">
        <v>2086</v>
      </c>
      <c r="Q271" s="16" t="s">
        <v>2087</v>
      </c>
      <c r="R271" s="13" t="s">
        <v>411</v>
      </c>
    </row>
    <row r="272" spans="1:18" ht="33.75">
      <c r="A272" s="14" t="s">
        <v>2081</v>
      </c>
      <c r="B272" s="4" t="s">
        <v>2082</v>
      </c>
      <c r="C272" s="5" t="s">
        <v>406</v>
      </c>
      <c r="D272" s="4" t="s">
        <v>2083</v>
      </c>
      <c r="E272" s="9">
        <v>43084.658634259264</v>
      </c>
      <c r="F272" s="4"/>
      <c r="G272" s="4" t="s">
        <v>84</v>
      </c>
      <c r="H272" s="4"/>
      <c r="I272" s="4"/>
      <c r="J272" s="4" t="s">
        <v>2084</v>
      </c>
      <c r="K272" s="4"/>
      <c r="L272" s="13" t="s">
        <v>43</v>
      </c>
      <c r="M272" s="15" t="s">
        <v>2085</v>
      </c>
      <c r="N272" s="4">
        <v>182</v>
      </c>
      <c r="O272" s="4">
        <v>194</v>
      </c>
      <c r="P272" s="4" t="s">
        <v>2086</v>
      </c>
      <c r="Q272" s="16" t="s">
        <v>2087</v>
      </c>
      <c r="R272" s="13" t="s">
        <v>411</v>
      </c>
    </row>
    <row r="273" spans="1:18" ht="33.75">
      <c r="A273" s="14" t="s">
        <v>2088</v>
      </c>
      <c r="B273" s="4" t="s">
        <v>2089</v>
      </c>
      <c r="C273" s="5" t="s">
        <v>2090</v>
      </c>
      <c r="D273" s="4" t="s">
        <v>2091</v>
      </c>
      <c r="E273" s="9">
        <v>43084.649872685186</v>
      </c>
      <c r="F273" s="4"/>
      <c r="G273" s="4" t="s">
        <v>41</v>
      </c>
      <c r="H273" s="4"/>
      <c r="I273" s="4"/>
      <c r="J273" s="4" t="s">
        <v>2092</v>
      </c>
      <c r="K273" s="4"/>
      <c r="L273" s="13" t="s">
        <v>65</v>
      </c>
      <c r="M273" s="15" t="s">
        <v>2093</v>
      </c>
      <c r="N273" s="4">
        <v>136</v>
      </c>
      <c r="O273" s="4">
        <v>305</v>
      </c>
      <c r="P273" s="4"/>
      <c r="Q273" s="16" t="s">
        <v>2094</v>
      </c>
      <c r="R273" s="13" t="s">
        <v>2095</v>
      </c>
    </row>
    <row r="274" spans="1:18" ht="33.75">
      <c r="A274" s="14" t="s">
        <v>2096</v>
      </c>
      <c r="B274" s="4" t="s">
        <v>2097</v>
      </c>
      <c r="C274" s="5" t="s">
        <v>2098</v>
      </c>
      <c r="D274" s="4" t="s">
        <v>2099</v>
      </c>
      <c r="E274" s="9">
        <v>43084.644745370373</v>
      </c>
      <c r="F274" s="4"/>
      <c r="G274" s="4" t="s">
        <v>30</v>
      </c>
      <c r="H274" s="4"/>
      <c r="I274" s="4"/>
      <c r="J274" s="4" t="s">
        <v>2100</v>
      </c>
      <c r="K274" s="4"/>
      <c r="L274" s="13" t="s">
        <v>86</v>
      </c>
      <c r="M274" s="15" t="s">
        <v>2101</v>
      </c>
      <c r="N274" s="4">
        <v>1389</v>
      </c>
      <c r="O274" s="4">
        <v>814</v>
      </c>
      <c r="P274" s="4"/>
      <c r="Q274" s="16" t="s">
        <v>2102</v>
      </c>
      <c r="R274" s="13" t="s">
        <v>2103</v>
      </c>
    </row>
    <row r="275" spans="1:18" ht="33.75">
      <c r="A275" s="14" t="s">
        <v>2104</v>
      </c>
      <c r="B275" s="4" t="s">
        <v>648</v>
      </c>
      <c r="C275" s="5" t="s">
        <v>2105</v>
      </c>
      <c r="D275" s="4" t="s">
        <v>2106</v>
      </c>
      <c r="E275" s="9">
        <v>43084.643564814818</v>
      </c>
      <c r="F275" s="4"/>
      <c r="G275" s="4" t="s">
        <v>84</v>
      </c>
      <c r="H275" s="4"/>
      <c r="I275" s="4"/>
      <c r="J275" s="4" t="s">
        <v>651</v>
      </c>
      <c r="K275" s="4"/>
      <c r="L275" s="13" t="s">
        <v>65</v>
      </c>
      <c r="M275" s="15" t="s">
        <v>652</v>
      </c>
      <c r="N275" s="4">
        <v>36</v>
      </c>
      <c r="O275" s="4">
        <v>140</v>
      </c>
      <c r="P275" s="4" t="s">
        <v>184</v>
      </c>
      <c r="Q275" s="16" t="s">
        <v>2107</v>
      </c>
      <c r="R275" s="13" t="s">
        <v>2108</v>
      </c>
    </row>
    <row r="276" spans="1:18" ht="67.5">
      <c r="A276" s="14" t="s">
        <v>2109</v>
      </c>
      <c r="B276" s="4" t="s">
        <v>1500</v>
      </c>
      <c r="C276" s="5" t="s">
        <v>2110</v>
      </c>
      <c r="D276" s="4" t="s">
        <v>2111</v>
      </c>
      <c r="E276" s="9">
        <v>43084.642523148148</v>
      </c>
      <c r="F276" s="4"/>
      <c r="G276" s="4" t="s">
        <v>84</v>
      </c>
      <c r="H276" s="4"/>
      <c r="I276" s="4"/>
      <c r="J276" s="4" t="s">
        <v>1503</v>
      </c>
      <c r="K276" s="4"/>
      <c r="L276" s="13" t="s">
        <v>75</v>
      </c>
      <c r="M276" s="15" t="s">
        <v>1504</v>
      </c>
      <c r="N276" s="4">
        <v>299</v>
      </c>
      <c r="O276" s="4">
        <v>99</v>
      </c>
      <c r="P276" s="4" t="s">
        <v>885</v>
      </c>
      <c r="Q276" s="16" t="s">
        <v>2112</v>
      </c>
      <c r="R276" s="13" t="s">
        <v>2113</v>
      </c>
    </row>
    <row r="277" spans="1:18" ht="22.5">
      <c r="A277" s="14" t="s">
        <v>2114</v>
      </c>
      <c r="B277" s="4" t="s">
        <v>2115</v>
      </c>
      <c r="C277" s="5" t="s">
        <v>1287</v>
      </c>
      <c r="D277" s="4" t="s">
        <v>2116</v>
      </c>
      <c r="E277" s="9">
        <v>43084.640196759261</v>
      </c>
      <c r="F277" s="4"/>
      <c r="G277" s="4" t="s">
        <v>30</v>
      </c>
      <c r="H277" s="4"/>
      <c r="I277" s="4"/>
      <c r="J277" s="4" t="s">
        <v>2117</v>
      </c>
      <c r="K277" s="4"/>
      <c r="L277" s="13" t="s">
        <v>43</v>
      </c>
      <c r="M277" s="15" t="s">
        <v>2118</v>
      </c>
      <c r="N277" s="4">
        <v>1088</v>
      </c>
      <c r="O277" s="4">
        <v>464</v>
      </c>
      <c r="P277" s="4" t="s">
        <v>635</v>
      </c>
      <c r="Q277" s="16" t="s">
        <v>2119</v>
      </c>
      <c r="R277" s="13" t="s">
        <v>1293</v>
      </c>
    </row>
    <row r="278" spans="1:18" ht="45">
      <c r="A278" s="14" t="s">
        <v>2120</v>
      </c>
      <c r="B278" s="4" t="s">
        <v>2121</v>
      </c>
      <c r="C278" s="5" t="s">
        <v>2122</v>
      </c>
      <c r="D278" s="4" t="s">
        <v>2123</v>
      </c>
      <c r="E278" s="9">
        <v>43084.636678240742</v>
      </c>
      <c r="F278" s="4"/>
      <c r="G278" s="4" t="s">
        <v>30</v>
      </c>
      <c r="H278" s="4"/>
      <c r="I278" s="4"/>
      <c r="J278" s="4" t="s">
        <v>2124</v>
      </c>
      <c r="K278" s="4"/>
      <c r="L278" s="13" t="s">
        <v>75</v>
      </c>
      <c r="M278" s="15" t="s">
        <v>2125</v>
      </c>
      <c r="N278" s="4">
        <v>205</v>
      </c>
      <c r="O278" s="4">
        <v>298</v>
      </c>
      <c r="P278" s="4" t="s">
        <v>230</v>
      </c>
      <c r="Q278" s="16" t="s">
        <v>2126</v>
      </c>
      <c r="R278" s="13" t="s">
        <v>2127</v>
      </c>
    </row>
    <row r="279" spans="1:18" ht="22.5">
      <c r="A279" s="14" t="s">
        <v>2128</v>
      </c>
      <c r="B279" s="4" t="s">
        <v>2129</v>
      </c>
      <c r="C279" s="5" t="s">
        <v>1287</v>
      </c>
      <c r="D279" s="4" t="s">
        <v>2130</v>
      </c>
      <c r="E279" s="9">
        <v>43084.63658564815</v>
      </c>
      <c r="F279" s="4"/>
      <c r="G279" s="4" t="s">
        <v>30</v>
      </c>
      <c r="H279" s="4"/>
      <c r="I279" s="4"/>
      <c r="J279" s="4" t="s">
        <v>2131</v>
      </c>
      <c r="K279" s="4"/>
      <c r="L279" s="13" t="s">
        <v>75</v>
      </c>
      <c r="M279" s="15" t="s">
        <v>2132</v>
      </c>
      <c r="N279" s="4">
        <v>100711</v>
      </c>
      <c r="O279" s="4">
        <v>565</v>
      </c>
      <c r="P279" s="4" t="s">
        <v>230</v>
      </c>
      <c r="Q279" s="16" t="s">
        <v>2133</v>
      </c>
      <c r="R279" s="13" t="s">
        <v>1293</v>
      </c>
    </row>
    <row r="280" spans="1:18" ht="33.75">
      <c r="A280" s="14" t="s">
        <v>2134</v>
      </c>
      <c r="B280" s="4" t="s">
        <v>2135</v>
      </c>
      <c r="C280" s="5" t="s">
        <v>406</v>
      </c>
      <c r="D280" s="4" t="s">
        <v>2136</v>
      </c>
      <c r="E280" s="9">
        <v>43084.622789351852</v>
      </c>
      <c r="F280" s="4"/>
      <c r="G280" s="4" t="s">
        <v>84</v>
      </c>
      <c r="H280" s="4"/>
      <c r="I280" s="4"/>
      <c r="J280" s="4" t="s">
        <v>2137</v>
      </c>
      <c r="K280" s="4"/>
      <c r="L280" s="13" t="s">
        <v>43</v>
      </c>
      <c r="M280" s="15" t="s">
        <v>2138</v>
      </c>
      <c r="N280" s="4">
        <v>765</v>
      </c>
      <c r="O280" s="4">
        <v>276</v>
      </c>
      <c r="P280" s="4" t="s">
        <v>2139</v>
      </c>
      <c r="Q280" s="16" t="s">
        <v>2140</v>
      </c>
      <c r="R280" s="13" t="s">
        <v>411</v>
      </c>
    </row>
    <row r="281" spans="1:18" ht="33.75">
      <c r="A281" s="14" t="s">
        <v>2141</v>
      </c>
      <c r="B281" s="4" t="s">
        <v>2142</v>
      </c>
      <c r="C281" s="5" t="s">
        <v>406</v>
      </c>
      <c r="D281" s="4" t="s">
        <v>2143</v>
      </c>
      <c r="E281" s="9">
        <v>43084.617037037038</v>
      </c>
      <c r="F281" s="4"/>
      <c r="G281" s="4" t="s">
        <v>84</v>
      </c>
      <c r="H281" s="4"/>
      <c r="I281" s="4"/>
      <c r="J281" s="4" t="s">
        <v>2144</v>
      </c>
      <c r="K281" s="4"/>
      <c r="L281" s="13" t="s">
        <v>65</v>
      </c>
      <c r="M281" s="15" t="s">
        <v>2145</v>
      </c>
      <c r="N281" s="4">
        <v>95</v>
      </c>
      <c r="O281" s="4">
        <v>310</v>
      </c>
      <c r="P281" s="4" t="s">
        <v>2146</v>
      </c>
      <c r="Q281" s="16" t="s">
        <v>2147</v>
      </c>
      <c r="R281" s="13" t="s">
        <v>411</v>
      </c>
    </row>
    <row r="282" spans="1:18" ht="33.75">
      <c r="A282" s="14" t="s">
        <v>2148</v>
      </c>
      <c r="B282" s="4" t="s">
        <v>2149</v>
      </c>
      <c r="C282" s="5" t="s">
        <v>406</v>
      </c>
      <c r="D282" s="4" t="s">
        <v>2150</v>
      </c>
      <c r="E282" s="9">
        <v>43084.612187499995</v>
      </c>
      <c r="F282" s="4"/>
      <c r="G282" s="4" t="s">
        <v>84</v>
      </c>
      <c r="H282" s="4"/>
      <c r="I282" s="4"/>
      <c r="J282" s="4" t="s">
        <v>2151</v>
      </c>
      <c r="K282" s="4"/>
      <c r="L282" s="13" t="s">
        <v>75</v>
      </c>
      <c r="M282" s="15" t="s">
        <v>2152</v>
      </c>
      <c r="N282" s="4">
        <v>162</v>
      </c>
      <c r="O282" s="4">
        <v>376</v>
      </c>
      <c r="P282" s="4"/>
      <c r="Q282" s="16" t="s">
        <v>2153</v>
      </c>
      <c r="R282" s="13" t="s">
        <v>411</v>
      </c>
    </row>
    <row r="283" spans="1:18" ht="22.5">
      <c r="A283" s="14" t="s">
        <v>2154</v>
      </c>
      <c r="B283" s="4" t="s">
        <v>2155</v>
      </c>
      <c r="C283" s="5" t="s">
        <v>1287</v>
      </c>
      <c r="D283" s="4" t="s">
        <v>2156</v>
      </c>
      <c r="E283" s="9">
        <v>43084.610833333332</v>
      </c>
      <c r="F283" s="4"/>
      <c r="G283" s="4" t="s">
        <v>30</v>
      </c>
      <c r="H283" s="4"/>
      <c r="I283" s="4"/>
      <c r="J283" s="4" t="s">
        <v>2157</v>
      </c>
      <c r="K283" s="4"/>
      <c r="L283" s="13" t="s">
        <v>65</v>
      </c>
      <c r="M283" s="15" t="s">
        <v>2158</v>
      </c>
      <c r="N283" s="4">
        <v>576</v>
      </c>
      <c r="O283" s="4">
        <v>1812</v>
      </c>
      <c r="P283" s="4" t="s">
        <v>2159</v>
      </c>
      <c r="Q283" s="16" t="s">
        <v>2160</v>
      </c>
      <c r="R283" s="13" t="s">
        <v>1293</v>
      </c>
    </row>
    <row r="284" spans="1:18" ht="22.5">
      <c r="A284" s="14" t="s">
        <v>2161</v>
      </c>
      <c r="B284" s="4" t="s">
        <v>564</v>
      </c>
      <c r="C284" s="5" t="s">
        <v>2162</v>
      </c>
      <c r="D284" s="4" t="s">
        <v>2163</v>
      </c>
      <c r="E284" s="9">
        <v>43084.609097222223</v>
      </c>
      <c r="F284" s="4"/>
      <c r="G284" s="4" t="s">
        <v>30</v>
      </c>
      <c r="H284" s="4"/>
      <c r="I284" s="4"/>
      <c r="J284" s="4" t="s">
        <v>567</v>
      </c>
      <c r="K284" s="4"/>
      <c r="L284" s="13" t="s">
        <v>75</v>
      </c>
      <c r="M284" s="15" t="s">
        <v>568</v>
      </c>
      <c r="N284" s="4">
        <v>1668</v>
      </c>
      <c r="O284" s="4">
        <v>1175</v>
      </c>
      <c r="P284" s="4"/>
      <c r="Q284" s="16" t="s">
        <v>2164</v>
      </c>
      <c r="R284" s="13" t="s">
        <v>2165</v>
      </c>
    </row>
    <row r="285" spans="1:18" ht="33.75">
      <c r="A285" s="14" t="s">
        <v>2166</v>
      </c>
      <c r="B285" s="4" t="s">
        <v>2167</v>
      </c>
      <c r="C285" s="5" t="s">
        <v>2168</v>
      </c>
      <c r="D285" s="4" t="s">
        <v>2169</v>
      </c>
      <c r="E285" s="9">
        <v>43084.599641203706</v>
      </c>
      <c r="F285" s="4"/>
      <c r="G285" s="4" t="s">
        <v>41</v>
      </c>
      <c r="H285" s="4"/>
      <c r="I285" s="4"/>
      <c r="J285" s="4" t="s">
        <v>2170</v>
      </c>
      <c r="K285" s="4"/>
      <c r="L285" s="13" t="s">
        <v>65</v>
      </c>
      <c r="M285" s="15" t="s">
        <v>2171</v>
      </c>
      <c r="N285" s="4">
        <v>162</v>
      </c>
      <c r="O285" s="4">
        <v>711</v>
      </c>
      <c r="P285" s="4" t="s">
        <v>2172</v>
      </c>
      <c r="Q285" s="16" t="s">
        <v>2173</v>
      </c>
      <c r="R285" s="13" t="s">
        <v>2174</v>
      </c>
    </row>
    <row r="286" spans="1:18" ht="45">
      <c r="A286" s="14" t="s">
        <v>2175</v>
      </c>
      <c r="B286" s="4" t="s">
        <v>2176</v>
      </c>
      <c r="C286" s="5" t="s">
        <v>2177</v>
      </c>
      <c r="D286" s="4" t="s">
        <v>2178</v>
      </c>
      <c r="E286" s="9">
        <v>43084.58893518518</v>
      </c>
      <c r="F286" s="4"/>
      <c r="G286" s="4" t="s">
        <v>30</v>
      </c>
      <c r="H286" s="4" t="s">
        <v>2179</v>
      </c>
      <c r="I286" s="4" t="s">
        <v>2176</v>
      </c>
      <c r="J286" s="4" t="s">
        <v>2179</v>
      </c>
      <c r="K286" s="4" t="s">
        <v>2180</v>
      </c>
      <c r="L286" s="13" t="s">
        <v>75</v>
      </c>
      <c r="M286" s="15" t="s">
        <v>2181</v>
      </c>
      <c r="N286" s="4">
        <v>351</v>
      </c>
      <c r="O286" s="4">
        <v>279</v>
      </c>
      <c r="P286" s="4" t="s">
        <v>2182</v>
      </c>
      <c r="Q286" s="16" t="s">
        <v>2183</v>
      </c>
      <c r="R286" s="13" t="s">
        <v>2184</v>
      </c>
    </row>
    <row r="287" spans="1:18" ht="45">
      <c r="A287" s="14" t="s">
        <v>2185</v>
      </c>
      <c r="B287" s="4" t="s">
        <v>2186</v>
      </c>
      <c r="C287" s="5" t="s">
        <v>2187</v>
      </c>
      <c r="D287" s="4" t="s">
        <v>2188</v>
      </c>
      <c r="E287" s="9">
        <v>43084.581504629634</v>
      </c>
      <c r="F287" s="4"/>
      <c r="G287" s="4" t="s">
        <v>30</v>
      </c>
      <c r="H287" s="4"/>
      <c r="I287" s="4"/>
      <c r="J287" s="4" t="s">
        <v>2189</v>
      </c>
      <c r="K287" s="4"/>
      <c r="L287" s="13" t="s">
        <v>65</v>
      </c>
      <c r="M287" s="15" t="s">
        <v>2190</v>
      </c>
      <c r="N287" s="4">
        <v>265</v>
      </c>
      <c r="O287" s="4">
        <v>519</v>
      </c>
      <c r="P287" s="4" t="s">
        <v>2191</v>
      </c>
      <c r="Q287" s="16" t="s">
        <v>2192</v>
      </c>
      <c r="R287" s="13" t="s">
        <v>2193</v>
      </c>
    </row>
    <row r="288" spans="1:18" ht="33.75">
      <c r="A288" s="14" t="s">
        <v>2194</v>
      </c>
      <c r="B288" s="4" t="s">
        <v>2195</v>
      </c>
      <c r="C288" s="5" t="s">
        <v>406</v>
      </c>
      <c r="D288" s="4" t="s">
        <v>2196</v>
      </c>
      <c r="E288" s="9">
        <v>43084.569328703699</v>
      </c>
      <c r="F288" s="4"/>
      <c r="G288" s="4" t="s">
        <v>84</v>
      </c>
      <c r="H288" s="4"/>
      <c r="I288" s="4"/>
      <c r="J288" s="4" t="s">
        <v>2197</v>
      </c>
      <c r="K288" s="4"/>
      <c r="L288" s="13" t="s">
        <v>65</v>
      </c>
      <c r="M288" s="15" t="s">
        <v>2198</v>
      </c>
      <c r="N288" s="4">
        <v>255</v>
      </c>
      <c r="O288" s="4">
        <v>312</v>
      </c>
      <c r="P288" s="4"/>
      <c r="Q288" s="16" t="s">
        <v>2199</v>
      </c>
      <c r="R288" s="13" t="s">
        <v>411</v>
      </c>
    </row>
    <row r="289" spans="1:18" ht="33.75">
      <c r="A289" s="14" t="s">
        <v>2200</v>
      </c>
      <c r="B289" s="4" t="s">
        <v>2201</v>
      </c>
      <c r="C289" s="5" t="s">
        <v>406</v>
      </c>
      <c r="D289" s="4" t="s">
        <v>2202</v>
      </c>
      <c r="E289" s="9">
        <v>43084.566631944443</v>
      </c>
      <c r="F289" s="4"/>
      <c r="G289" s="4" t="s">
        <v>84</v>
      </c>
      <c r="H289" s="4"/>
      <c r="I289" s="4"/>
      <c r="J289" s="4" t="s">
        <v>2203</v>
      </c>
      <c r="K289" s="4"/>
      <c r="L289" s="13" t="s">
        <v>75</v>
      </c>
      <c r="M289" s="15" t="s">
        <v>2204</v>
      </c>
      <c r="N289" s="4">
        <v>420</v>
      </c>
      <c r="O289" s="4">
        <v>1067</v>
      </c>
      <c r="P289" s="4" t="s">
        <v>2205</v>
      </c>
      <c r="Q289" s="16" t="s">
        <v>2206</v>
      </c>
      <c r="R289" s="13" t="s">
        <v>411</v>
      </c>
    </row>
    <row r="290" spans="1:18" ht="45">
      <c r="A290" s="14" t="s">
        <v>2207</v>
      </c>
      <c r="B290" s="4" t="s">
        <v>2208</v>
      </c>
      <c r="C290" s="5" t="s">
        <v>2209</v>
      </c>
      <c r="D290" s="4" t="s">
        <v>2210</v>
      </c>
      <c r="E290" s="9">
        <v>43084.562557870369</v>
      </c>
      <c r="F290" s="4"/>
      <c r="G290" s="4" t="s">
        <v>30</v>
      </c>
      <c r="H290" s="4"/>
      <c r="I290" s="4"/>
      <c r="J290" s="4" t="s">
        <v>2211</v>
      </c>
      <c r="K290" s="4"/>
      <c r="L290" s="13" t="s">
        <v>75</v>
      </c>
      <c r="M290" s="15" t="s">
        <v>2212</v>
      </c>
      <c r="N290" s="4">
        <v>203</v>
      </c>
      <c r="O290" s="4">
        <v>828</v>
      </c>
      <c r="P290" s="4"/>
      <c r="Q290" s="16" t="s">
        <v>2213</v>
      </c>
      <c r="R290" s="13" t="s">
        <v>2214</v>
      </c>
    </row>
    <row r="291" spans="1:18" ht="33.75">
      <c r="A291" s="14" t="s">
        <v>2215</v>
      </c>
      <c r="B291" s="4" t="s">
        <v>2216</v>
      </c>
      <c r="C291" s="5" t="s">
        <v>406</v>
      </c>
      <c r="D291" s="4" t="s">
        <v>2217</v>
      </c>
      <c r="E291" s="9">
        <v>43084.557847222226</v>
      </c>
      <c r="F291" s="4"/>
      <c r="G291" s="4" t="s">
        <v>84</v>
      </c>
      <c r="H291" s="4"/>
      <c r="I291" s="4"/>
      <c r="J291" s="4" t="s">
        <v>2218</v>
      </c>
      <c r="K291" s="4"/>
      <c r="L291" s="13" t="s">
        <v>65</v>
      </c>
      <c r="M291" s="15" t="s">
        <v>2219</v>
      </c>
      <c r="N291" s="4">
        <v>192</v>
      </c>
      <c r="O291" s="4">
        <v>1099</v>
      </c>
      <c r="P291" s="4"/>
      <c r="Q291" s="16" t="s">
        <v>2220</v>
      </c>
      <c r="R291" s="13" t="s">
        <v>411</v>
      </c>
    </row>
    <row r="292" spans="1:18" ht="33.75">
      <c r="A292" s="14" t="s">
        <v>2221</v>
      </c>
      <c r="B292" s="4" t="s">
        <v>2222</v>
      </c>
      <c r="C292" s="5" t="s">
        <v>406</v>
      </c>
      <c r="D292" s="4" t="s">
        <v>2223</v>
      </c>
      <c r="E292" s="9">
        <v>43084.557557870372</v>
      </c>
      <c r="F292" s="4"/>
      <c r="G292" s="4" t="s">
        <v>41</v>
      </c>
      <c r="H292" s="4"/>
      <c r="I292" s="4"/>
      <c r="J292" s="4" t="s">
        <v>2224</v>
      </c>
      <c r="K292" s="4"/>
      <c r="L292" s="13" t="s">
        <v>43</v>
      </c>
      <c r="M292" s="15" t="s">
        <v>2225</v>
      </c>
      <c r="N292" s="4">
        <v>190</v>
      </c>
      <c r="O292" s="4">
        <v>606</v>
      </c>
      <c r="P292" s="4"/>
      <c r="Q292" s="16" t="s">
        <v>2226</v>
      </c>
      <c r="R292" s="13" t="s">
        <v>411</v>
      </c>
    </row>
    <row r="293" spans="1:18" ht="33.75">
      <c r="A293" s="14" t="s">
        <v>2227</v>
      </c>
      <c r="B293" s="4" t="s">
        <v>2228</v>
      </c>
      <c r="C293" s="5" t="s">
        <v>406</v>
      </c>
      <c r="D293" s="4" t="s">
        <v>2229</v>
      </c>
      <c r="E293" s="9">
        <v>43084.557002314818</v>
      </c>
      <c r="F293" s="4"/>
      <c r="G293" s="4" t="s">
        <v>84</v>
      </c>
      <c r="H293" s="4"/>
      <c r="I293" s="4"/>
      <c r="J293" s="4" t="s">
        <v>2230</v>
      </c>
      <c r="K293" s="4"/>
      <c r="L293" s="13" t="s">
        <v>65</v>
      </c>
      <c r="M293" s="15" t="s">
        <v>2231</v>
      </c>
      <c r="N293" s="4">
        <v>1202</v>
      </c>
      <c r="O293" s="4">
        <v>2752</v>
      </c>
      <c r="P293" s="4" t="s">
        <v>2232</v>
      </c>
      <c r="Q293" s="16" t="s">
        <v>2233</v>
      </c>
      <c r="R293" s="13" t="s">
        <v>411</v>
      </c>
    </row>
    <row r="294" spans="1:18" ht="33.75">
      <c r="A294" s="14" t="s">
        <v>2234</v>
      </c>
      <c r="B294" s="4" t="s">
        <v>2235</v>
      </c>
      <c r="C294" s="5" t="s">
        <v>406</v>
      </c>
      <c r="D294" s="4" t="s">
        <v>2236</v>
      </c>
      <c r="E294" s="9">
        <v>43084.55678240741</v>
      </c>
      <c r="F294" s="4"/>
      <c r="G294" s="4" t="s">
        <v>84</v>
      </c>
      <c r="H294" s="4"/>
      <c r="I294" s="4"/>
      <c r="J294" s="4" t="s">
        <v>2237</v>
      </c>
      <c r="K294" s="4"/>
      <c r="L294" s="13" t="s">
        <v>443</v>
      </c>
      <c r="M294" s="15" t="s">
        <v>2238</v>
      </c>
      <c r="N294" s="4">
        <v>303</v>
      </c>
      <c r="O294" s="4">
        <v>273</v>
      </c>
      <c r="P294" s="4"/>
      <c r="Q294" s="16" t="s">
        <v>2239</v>
      </c>
      <c r="R294" s="13" t="s">
        <v>411</v>
      </c>
    </row>
    <row r="295" spans="1:18" ht="33.75">
      <c r="A295" s="14" t="s">
        <v>2240</v>
      </c>
      <c r="B295" s="4" t="s">
        <v>2241</v>
      </c>
      <c r="C295" s="5" t="s">
        <v>406</v>
      </c>
      <c r="D295" s="4" t="s">
        <v>2242</v>
      </c>
      <c r="E295" s="9">
        <v>43084.55568287037</v>
      </c>
      <c r="F295" s="4"/>
      <c r="G295" s="4" t="s">
        <v>30</v>
      </c>
      <c r="H295" s="4"/>
      <c r="I295" s="4"/>
      <c r="J295" s="4" t="s">
        <v>2243</v>
      </c>
      <c r="K295" s="4"/>
      <c r="L295" s="13" t="s">
        <v>65</v>
      </c>
      <c r="M295" s="15" t="s">
        <v>2244</v>
      </c>
      <c r="N295" s="4">
        <v>816</v>
      </c>
      <c r="O295" s="4">
        <v>596</v>
      </c>
      <c r="P295" s="4" t="s">
        <v>2245</v>
      </c>
      <c r="Q295" s="16" t="s">
        <v>2246</v>
      </c>
      <c r="R295" s="13" t="s">
        <v>411</v>
      </c>
    </row>
    <row r="296" spans="1:18" ht="33.75">
      <c r="A296" s="14" t="s">
        <v>2247</v>
      </c>
      <c r="B296" s="4" t="s">
        <v>2248</v>
      </c>
      <c r="C296" s="5" t="s">
        <v>406</v>
      </c>
      <c r="D296" s="4" t="s">
        <v>2249</v>
      </c>
      <c r="E296" s="9">
        <v>43084.555462962962</v>
      </c>
      <c r="F296" s="4"/>
      <c r="G296" s="4" t="s">
        <v>30</v>
      </c>
      <c r="H296" s="4"/>
      <c r="I296" s="4"/>
      <c r="J296" s="4" t="s">
        <v>2250</v>
      </c>
      <c r="K296" s="4"/>
      <c r="L296" s="13" t="s">
        <v>65</v>
      </c>
      <c r="M296" s="15" t="s">
        <v>2251</v>
      </c>
      <c r="N296" s="4">
        <v>1650</v>
      </c>
      <c r="O296" s="4">
        <v>665</v>
      </c>
      <c r="P296" s="4"/>
      <c r="Q296" s="16" t="s">
        <v>2252</v>
      </c>
      <c r="R296" s="13" t="s">
        <v>411</v>
      </c>
    </row>
    <row r="297" spans="1:18" ht="33.75">
      <c r="A297" s="14" t="s">
        <v>2253</v>
      </c>
      <c r="B297" s="4" t="s">
        <v>2254</v>
      </c>
      <c r="C297" s="5" t="s">
        <v>406</v>
      </c>
      <c r="D297" s="4" t="s">
        <v>2255</v>
      </c>
      <c r="E297" s="9">
        <v>43084.555381944447</v>
      </c>
      <c r="F297" s="4"/>
      <c r="G297" s="4" t="s">
        <v>84</v>
      </c>
      <c r="H297" s="4"/>
      <c r="I297" s="4"/>
      <c r="J297" s="4" t="s">
        <v>2256</v>
      </c>
      <c r="K297" s="4"/>
      <c r="L297" s="13" t="s">
        <v>65</v>
      </c>
      <c r="M297" s="15" t="s">
        <v>2257</v>
      </c>
      <c r="N297" s="4">
        <v>250</v>
      </c>
      <c r="O297" s="4">
        <v>221</v>
      </c>
      <c r="P297" s="4" t="s">
        <v>610</v>
      </c>
      <c r="Q297" s="16" t="s">
        <v>2258</v>
      </c>
      <c r="R297" s="13" t="s">
        <v>411</v>
      </c>
    </row>
    <row r="298" spans="1:18" ht="33.75">
      <c r="A298" s="14" t="s">
        <v>2259</v>
      </c>
      <c r="B298" s="4" t="s">
        <v>2260</v>
      </c>
      <c r="C298" s="5" t="s">
        <v>406</v>
      </c>
      <c r="D298" s="4" t="s">
        <v>2261</v>
      </c>
      <c r="E298" s="9">
        <v>43084.555312500001</v>
      </c>
      <c r="F298" s="4"/>
      <c r="G298" s="4" t="s">
        <v>84</v>
      </c>
      <c r="H298" s="4"/>
      <c r="I298" s="4"/>
      <c r="J298" s="4" t="s">
        <v>2262</v>
      </c>
      <c r="K298" s="4"/>
      <c r="L298" s="13" t="s">
        <v>75</v>
      </c>
      <c r="M298" s="15" t="s">
        <v>2263</v>
      </c>
      <c r="N298" s="4">
        <v>23027</v>
      </c>
      <c r="O298" s="4">
        <v>394</v>
      </c>
      <c r="P298" s="4" t="s">
        <v>420</v>
      </c>
      <c r="Q298" s="16" t="s">
        <v>2264</v>
      </c>
      <c r="R298" s="13" t="s">
        <v>411</v>
      </c>
    </row>
    <row r="299" spans="1:18" ht="33.75">
      <c r="A299" s="14" t="s">
        <v>2265</v>
      </c>
      <c r="B299" s="4" t="s">
        <v>728</v>
      </c>
      <c r="C299" s="5" t="s">
        <v>2266</v>
      </c>
      <c r="D299" s="4" t="s">
        <v>2267</v>
      </c>
      <c r="E299" s="9">
        <v>43084.554861111115</v>
      </c>
      <c r="F299" s="4"/>
      <c r="G299" s="4" t="s">
        <v>84</v>
      </c>
      <c r="H299" s="4"/>
      <c r="I299" s="4"/>
      <c r="J299" s="4" t="s">
        <v>731</v>
      </c>
      <c r="K299" s="4"/>
      <c r="L299" s="13" t="s">
        <v>153</v>
      </c>
      <c r="M299" s="15" t="s">
        <v>733</v>
      </c>
      <c r="N299" s="4">
        <v>30870</v>
      </c>
      <c r="O299" s="4">
        <v>191</v>
      </c>
      <c r="P299" s="4" t="s">
        <v>734</v>
      </c>
      <c r="Q299" s="16" t="s">
        <v>2268</v>
      </c>
      <c r="R299" s="13" t="s">
        <v>2269</v>
      </c>
    </row>
    <row r="300" spans="1:18" ht="56.25">
      <c r="A300" s="14" t="s">
        <v>2270</v>
      </c>
      <c r="B300" s="4" t="s">
        <v>2271</v>
      </c>
      <c r="C300" s="5" t="s">
        <v>2272</v>
      </c>
      <c r="D300" s="4" t="s">
        <v>2273</v>
      </c>
      <c r="E300" s="9">
        <v>43084.522222222222</v>
      </c>
      <c r="F300" s="4"/>
      <c r="G300" s="4" t="s">
        <v>84</v>
      </c>
      <c r="H300" s="4"/>
      <c r="I300" s="4"/>
      <c r="J300" s="4" t="s">
        <v>2274</v>
      </c>
      <c r="K300" s="4"/>
      <c r="L300" s="13" t="s">
        <v>86</v>
      </c>
      <c r="M300" s="15" t="s">
        <v>2275</v>
      </c>
      <c r="N300" s="4">
        <v>1576</v>
      </c>
      <c r="O300" s="4">
        <v>170</v>
      </c>
      <c r="P300" s="4" t="s">
        <v>2276</v>
      </c>
      <c r="Q300" s="16" t="s">
        <v>2277</v>
      </c>
      <c r="R300" s="13" t="s">
        <v>2278</v>
      </c>
    </row>
    <row r="301" spans="1:18" ht="22.5">
      <c r="A301" s="14" t="s">
        <v>2279</v>
      </c>
      <c r="B301" s="4" t="s">
        <v>2049</v>
      </c>
      <c r="C301" s="5" t="s">
        <v>2280</v>
      </c>
      <c r="D301" s="4" t="s">
        <v>2281</v>
      </c>
      <c r="E301" s="9">
        <v>43084.518391203703</v>
      </c>
      <c r="F301" s="4"/>
      <c r="G301" s="4" t="s">
        <v>84</v>
      </c>
      <c r="H301" s="4"/>
      <c r="I301" s="4"/>
      <c r="J301" s="4" t="s">
        <v>2052</v>
      </c>
      <c r="K301" s="4"/>
      <c r="L301" s="13" t="s">
        <v>2053</v>
      </c>
      <c r="M301" s="15" t="s">
        <v>2054</v>
      </c>
      <c r="N301" s="4">
        <v>214</v>
      </c>
      <c r="O301" s="4">
        <v>227</v>
      </c>
      <c r="P301" s="4" t="s">
        <v>989</v>
      </c>
      <c r="Q301" s="16" t="s">
        <v>2282</v>
      </c>
      <c r="R301" s="13" t="s">
        <v>2283</v>
      </c>
    </row>
    <row r="302" spans="1:18" ht="45">
      <c r="A302" s="14" t="s">
        <v>2284</v>
      </c>
      <c r="B302" s="4" t="s">
        <v>2285</v>
      </c>
      <c r="C302" s="5" t="s">
        <v>2286</v>
      </c>
      <c r="D302" s="4" t="s">
        <v>2287</v>
      </c>
      <c r="E302" s="9">
        <v>43084.502152777779</v>
      </c>
      <c r="F302" s="4"/>
      <c r="G302" s="4" t="s">
        <v>30</v>
      </c>
      <c r="H302" s="4"/>
      <c r="I302" s="4"/>
      <c r="J302" s="4" t="s">
        <v>2288</v>
      </c>
      <c r="K302" s="4"/>
      <c r="L302" s="13" t="s">
        <v>75</v>
      </c>
      <c r="M302" s="15" t="s">
        <v>2289</v>
      </c>
      <c r="N302" s="4">
        <v>2654</v>
      </c>
      <c r="O302" s="4">
        <v>1968</v>
      </c>
      <c r="P302" s="4" t="s">
        <v>2290</v>
      </c>
      <c r="Q302" s="16" t="s">
        <v>2291</v>
      </c>
      <c r="R302" s="13" t="s">
        <v>2292</v>
      </c>
    </row>
    <row r="303" spans="1:18" ht="33.75">
      <c r="A303" s="14" t="s">
        <v>2293</v>
      </c>
      <c r="B303" s="4" t="s">
        <v>2294</v>
      </c>
      <c r="C303" s="5" t="s">
        <v>2295</v>
      </c>
      <c r="D303" s="4" t="s">
        <v>2296</v>
      </c>
      <c r="E303" s="9">
        <v>43084.485833333332</v>
      </c>
      <c r="F303" s="4"/>
      <c r="G303" s="4" t="s">
        <v>30</v>
      </c>
      <c r="H303" s="4"/>
      <c r="I303" s="4"/>
      <c r="J303" s="4" t="s">
        <v>2297</v>
      </c>
      <c r="K303" s="4"/>
      <c r="L303" s="13" t="s">
        <v>153</v>
      </c>
      <c r="M303" s="15" t="s">
        <v>2298</v>
      </c>
      <c r="N303" s="4">
        <v>207182</v>
      </c>
      <c r="O303" s="4">
        <v>1913</v>
      </c>
      <c r="P303" s="4" t="s">
        <v>2299</v>
      </c>
      <c r="Q303" s="16" t="s">
        <v>2300</v>
      </c>
      <c r="R303" s="13" t="s">
        <v>2301</v>
      </c>
    </row>
    <row r="304" spans="1:18" ht="33.75">
      <c r="A304" s="14" t="s">
        <v>2302</v>
      </c>
      <c r="B304" s="4" t="s">
        <v>2303</v>
      </c>
      <c r="C304" s="5" t="s">
        <v>2304</v>
      </c>
      <c r="D304" s="4" t="s">
        <v>2305</v>
      </c>
      <c r="E304" s="9">
        <v>43084.408333333333</v>
      </c>
      <c r="F304" s="4"/>
      <c r="G304" s="4" t="s">
        <v>84</v>
      </c>
      <c r="H304" s="4" t="s">
        <v>2306</v>
      </c>
      <c r="I304" s="4" t="s">
        <v>2307</v>
      </c>
      <c r="J304" s="4" t="s">
        <v>2308</v>
      </c>
      <c r="K304" s="4" t="s">
        <v>2309</v>
      </c>
      <c r="L304" s="13" t="s">
        <v>75</v>
      </c>
      <c r="M304" s="15" t="s">
        <v>2310</v>
      </c>
      <c r="N304" s="4">
        <v>59</v>
      </c>
      <c r="O304" s="4">
        <v>261</v>
      </c>
      <c r="P304" s="4" t="s">
        <v>2311</v>
      </c>
      <c r="Q304" s="16" t="s">
        <v>2312</v>
      </c>
      <c r="R304" s="13" t="s">
        <v>2313</v>
      </c>
    </row>
    <row r="305" spans="1:18" ht="45">
      <c r="A305" s="14" t="s">
        <v>2314</v>
      </c>
      <c r="B305" s="4" t="s">
        <v>2315</v>
      </c>
      <c r="C305" s="5" t="s">
        <v>2316</v>
      </c>
      <c r="D305" s="4" t="s">
        <v>2317</v>
      </c>
      <c r="E305" s="9">
        <v>43084.386273148149</v>
      </c>
      <c r="F305" s="4"/>
      <c r="G305" s="4" t="s">
        <v>30</v>
      </c>
      <c r="H305" s="4"/>
      <c r="I305" s="4"/>
      <c r="J305" s="4" t="s">
        <v>2318</v>
      </c>
      <c r="K305" s="4"/>
      <c r="L305" s="13" t="s">
        <v>75</v>
      </c>
      <c r="M305" s="15" t="s">
        <v>2319</v>
      </c>
      <c r="N305" s="4">
        <v>2737</v>
      </c>
      <c r="O305" s="4">
        <v>993</v>
      </c>
      <c r="P305" s="4" t="s">
        <v>230</v>
      </c>
      <c r="Q305" s="16" t="s">
        <v>2320</v>
      </c>
      <c r="R305" s="13" t="s">
        <v>2321</v>
      </c>
    </row>
    <row r="306" spans="1:18" ht="56.25">
      <c r="A306" s="14" t="s">
        <v>2322</v>
      </c>
      <c r="B306" s="4" t="s">
        <v>2323</v>
      </c>
      <c r="C306" s="5" t="s">
        <v>2324</v>
      </c>
      <c r="D306" s="4" t="s">
        <v>2325</v>
      </c>
      <c r="E306" s="9">
        <v>43084.363819444443</v>
      </c>
      <c r="F306" s="4"/>
      <c r="G306" s="4" t="s">
        <v>30</v>
      </c>
      <c r="H306" s="4"/>
      <c r="I306" s="4"/>
      <c r="J306" s="4" t="s">
        <v>2326</v>
      </c>
      <c r="K306" s="4"/>
      <c r="L306" s="13" t="s">
        <v>65</v>
      </c>
      <c r="M306" s="15" t="s">
        <v>2327</v>
      </c>
      <c r="N306" s="4">
        <v>2114</v>
      </c>
      <c r="O306" s="4">
        <v>1462</v>
      </c>
      <c r="P306" s="4" t="s">
        <v>2328</v>
      </c>
      <c r="Q306" s="16" t="s">
        <v>2329</v>
      </c>
      <c r="R306" s="13" t="s">
        <v>2330</v>
      </c>
    </row>
    <row r="307" spans="1:18" ht="45">
      <c r="A307" s="14" t="s">
        <v>2331</v>
      </c>
      <c r="B307" s="4" t="s">
        <v>2332</v>
      </c>
      <c r="C307" s="5" t="s">
        <v>2333</v>
      </c>
      <c r="D307" s="4" t="s">
        <v>2334</v>
      </c>
      <c r="E307" s="9">
        <v>43084.343946759254</v>
      </c>
      <c r="F307" s="4"/>
      <c r="G307" s="4" t="s">
        <v>2335</v>
      </c>
      <c r="H307" s="4"/>
      <c r="I307" s="4"/>
      <c r="J307" s="4" t="s">
        <v>2336</v>
      </c>
      <c r="K307" s="4"/>
      <c r="L307" s="13" t="s">
        <v>75</v>
      </c>
      <c r="M307" s="15" t="s">
        <v>2337</v>
      </c>
      <c r="N307" s="4">
        <v>1804</v>
      </c>
      <c r="O307" s="4">
        <v>2050</v>
      </c>
      <c r="P307" s="4" t="s">
        <v>2338</v>
      </c>
      <c r="Q307" s="16" t="s">
        <v>2339</v>
      </c>
      <c r="R307" s="13" t="s">
        <v>2340</v>
      </c>
    </row>
    <row r="308" spans="1:18" ht="45">
      <c r="A308" s="14" t="s">
        <v>2341</v>
      </c>
      <c r="B308" s="4" t="s">
        <v>2332</v>
      </c>
      <c r="C308" s="5" t="s">
        <v>2342</v>
      </c>
      <c r="D308" s="4" t="s">
        <v>2343</v>
      </c>
      <c r="E308" s="9">
        <v>43084.337326388893</v>
      </c>
      <c r="F308" s="4"/>
      <c r="G308" s="4" t="s">
        <v>2335</v>
      </c>
      <c r="H308" s="4"/>
      <c r="I308" s="4"/>
      <c r="J308" s="4" t="s">
        <v>2336</v>
      </c>
      <c r="K308" s="4"/>
      <c r="L308" s="13" t="s">
        <v>75</v>
      </c>
      <c r="M308" s="15" t="s">
        <v>2337</v>
      </c>
      <c r="N308" s="4">
        <v>1804</v>
      </c>
      <c r="O308" s="4">
        <v>2050</v>
      </c>
      <c r="P308" s="4" t="s">
        <v>2338</v>
      </c>
      <c r="Q308" s="16" t="s">
        <v>2344</v>
      </c>
      <c r="R308" s="13" t="s">
        <v>2345</v>
      </c>
    </row>
    <row r="309" spans="1:18" ht="45">
      <c r="A309" s="14" t="s">
        <v>2346</v>
      </c>
      <c r="B309" s="4" t="s">
        <v>2347</v>
      </c>
      <c r="C309" s="5" t="s">
        <v>2348</v>
      </c>
      <c r="D309" s="4" t="s">
        <v>2349</v>
      </c>
      <c r="E309" s="9">
        <v>43084.307372685187</v>
      </c>
      <c r="F309" s="4"/>
      <c r="G309" s="4" t="s">
        <v>84</v>
      </c>
      <c r="H309" s="4"/>
      <c r="I309" s="4"/>
      <c r="J309" s="4" t="s">
        <v>2350</v>
      </c>
      <c r="K309" s="4"/>
      <c r="L309" s="13" t="s">
        <v>86</v>
      </c>
      <c r="M309" s="15" t="s">
        <v>2351</v>
      </c>
      <c r="N309" s="4">
        <v>157</v>
      </c>
      <c r="O309" s="4">
        <v>472</v>
      </c>
      <c r="P309" s="4" t="s">
        <v>88</v>
      </c>
      <c r="Q309" s="16" t="s">
        <v>2352</v>
      </c>
      <c r="R309" s="13" t="s">
        <v>2353</v>
      </c>
    </row>
    <row r="310" spans="1:18" ht="33.75">
      <c r="A310" s="14" t="s">
        <v>2354</v>
      </c>
      <c r="B310" s="4" t="s">
        <v>2355</v>
      </c>
      <c r="C310" s="5" t="s">
        <v>2356</v>
      </c>
      <c r="D310" s="4" t="s">
        <v>2357</v>
      </c>
      <c r="E310" s="9">
        <v>43084.180578703701</v>
      </c>
      <c r="F310" s="4"/>
      <c r="G310" s="4" t="s">
        <v>84</v>
      </c>
      <c r="H310" s="4"/>
      <c r="I310" s="4"/>
      <c r="J310" s="4" t="s">
        <v>2358</v>
      </c>
      <c r="K310" s="4"/>
      <c r="L310" s="13" t="s">
        <v>65</v>
      </c>
      <c r="M310" s="15" t="s">
        <v>2359</v>
      </c>
      <c r="N310" s="4">
        <v>76</v>
      </c>
      <c r="O310" s="4">
        <v>113</v>
      </c>
      <c r="P310" s="4"/>
      <c r="Q310" s="16" t="s">
        <v>2360</v>
      </c>
      <c r="R310" s="13" t="s">
        <v>2361</v>
      </c>
    </row>
    <row r="311" spans="1:18" ht="56.25">
      <c r="A311" s="14" t="s">
        <v>2362</v>
      </c>
      <c r="B311" s="4" t="s">
        <v>2363</v>
      </c>
      <c r="C311" s="5" t="s">
        <v>2364</v>
      </c>
      <c r="D311" s="4" t="s">
        <v>2365</v>
      </c>
      <c r="E311" s="9">
        <v>43084.176064814819</v>
      </c>
      <c r="F311" s="4"/>
      <c r="G311" s="4" t="s">
        <v>30</v>
      </c>
      <c r="H311" s="4"/>
      <c r="I311" s="4"/>
      <c r="J311" s="4" t="s">
        <v>2366</v>
      </c>
      <c r="K311" s="4"/>
      <c r="L311" s="13" t="s">
        <v>65</v>
      </c>
      <c r="M311" s="15" t="s">
        <v>2367</v>
      </c>
      <c r="N311" s="4">
        <v>363</v>
      </c>
      <c r="O311" s="4">
        <v>1250</v>
      </c>
      <c r="P311" s="4" t="s">
        <v>2368</v>
      </c>
      <c r="Q311" s="16" t="s">
        <v>2369</v>
      </c>
      <c r="R311" s="13" t="s">
        <v>2370</v>
      </c>
    </row>
    <row r="312" spans="1:18" ht="56.25">
      <c r="A312" s="14" t="s">
        <v>2371</v>
      </c>
      <c r="B312" s="4" t="s">
        <v>2372</v>
      </c>
      <c r="C312" s="5" t="s">
        <v>2373</v>
      </c>
      <c r="D312" s="4" t="s">
        <v>2374</v>
      </c>
      <c r="E312" s="9">
        <v>43084.165104166663</v>
      </c>
      <c r="F312" s="4"/>
      <c r="G312" s="4" t="s">
        <v>41</v>
      </c>
      <c r="H312" s="4" t="s">
        <v>2375</v>
      </c>
      <c r="I312" s="4" t="s">
        <v>2376</v>
      </c>
      <c r="J312" s="4" t="s">
        <v>2377</v>
      </c>
      <c r="K312" s="4" t="s">
        <v>2378</v>
      </c>
      <c r="L312" s="13" t="s">
        <v>75</v>
      </c>
      <c r="M312" s="15" t="s">
        <v>2379</v>
      </c>
      <c r="N312" s="4">
        <v>564</v>
      </c>
      <c r="O312" s="4">
        <v>2091</v>
      </c>
      <c r="P312" s="4" t="s">
        <v>2380</v>
      </c>
      <c r="Q312" s="16" t="s">
        <v>2381</v>
      </c>
      <c r="R312" s="13" t="s">
        <v>2382</v>
      </c>
    </row>
    <row r="313" spans="1:18" ht="45">
      <c r="A313" s="14" t="s">
        <v>2383</v>
      </c>
      <c r="B313" s="4" t="s">
        <v>2384</v>
      </c>
      <c r="C313" s="5" t="s">
        <v>2187</v>
      </c>
      <c r="D313" s="4" t="s">
        <v>2385</v>
      </c>
      <c r="E313" s="9">
        <v>43084.139143518521</v>
      </c>
      <c r="F313" s="4"/>
      <c r="G313" s="4" t="s">
        <v>30</v>
      </c>
      <c r="H313" s="4"/>
      <c r="I313" s="4"/>
      <c r="J313" s="4" t="s">
        <v>2386</v>
      </c>
      <c r="K313" s="4"/>
      <c r="L313" s="13" t="s">
        <v>65</v>
      </c>
      <c r="M313" s="15" t="s">
        <v>2387</v>
      </c>
      <c r="N313" s="4">
        <v>186</v>
      </c>
      <c r="O313" s="4">
        <v>163</v>
      </c>
      <c r="P313" s="4"/>
      <c r="Q313" s="16" t="s">
        <v>2388</v>
      </c>
      <c r="R313" s="13" t="s">
        <v>2193</v>
      </c>
    </row>
    <row r="314" spans="1:18" ht="45">
      <c r="A314" s="14" t="s">
        <v>2389</v>
      </c>
      <c r="B314" s="4" t="s">
        <v>2390</v>
      </c>
      <c r="C314" s="5" t="s">
        <v>2187</v>
      </c>
      <c r="D314" s="4" t="s">
        <v>2391</v>
      </c>
      <c r="E314" s="9">
        <v>43084.11319444445</v>
      </c>
      <c r="F314" s="4"/>
      <c r="G314" s="4" t="s">
        <v>30</v>
      </c>
      <c r="H314" s="4"/>
      <c r="I314" s="4"/>
      <c r="J314" s="4" t="s">
        <v>2392</v>
      </c>
      <c r="K314" s="4"/>
      <c r="L314" s="13" t="s">
        <v>65</v>
      </c>
      <c r="M314" s="15" t="s">
        <v>2393</v>
      </c>
      <c r="N314" s="4">
        <v>52</v>
      </c>
      <c r="O314" s="4">
        <v>286</v>
      </c>
      <c r="P314" s="4" t="s">
        <v>2394</v>
      </c>
      <c r="Q314" s="16" t="s">
        <v>2395</v>
      </c>
      <c r="R314" s="13" t="s">
        <v>2193</v>
      </c>
    </row>
    <row r="315" spans="1:18" ht="12.75">
      <c r="A315" s="14" t="s">
        <v>2396</v>
      </c>
      <c r="B315" s="4" t="s">
        <v>2397</v>
      </c>
      <c r="C315" s="5" t="s">
        <v>2398</v>
      </c>
      <c r="D315" s="4" t="s">
        <v>2399</v>
      </c>
      <c r="E315" s="9">
        <v>43084.104942129634</v>
      </c>
      <c r="F315" s="4"/>
      <c r="G315" s="4" t="s">
        <v>30</v>
      </c>
      <c r="H315" s="4"/>
      <c r="I315" s="4"/>
      <c r="J315" s="4" t="s">
        <v>2400</v>
      </c>
      <c r="K315" s="4"/>
      <c r="L315" s="13" t="s">
        <v>86</v>
      </c>
      <c r="M315" s="15" t="s">
        <v>2401</v>
      </c>
      <c r="N315" s="4">
        <v>252</v>
      </c>
      <c r="O315" s="4">
        <v>286</v>
      </c>
      <c r="P315" s="4" t="s">
        <v>2402</v>
      </c>
      <c r="Q315" s="16" t="s">
        <v>2403</v>
      </c>
      <c r="R315" s="13" t="s">
        <v>2404</v>
      </c>
    </row>
    <row r="316" spans="1:18" ht="33.75">
      <c r="A316" s="14" t="s">
        <v>2405</v>
      </c>
      <c r="B316" s="4" t="s">
        <v>2406</v>
      </c>
      <c r="C316" s="5" t="s">
        <v>2407</v>
      </c>
      <c r="D316" s="4" t="s">
        <v>2408</v>
      </c>
      <c r="E316" s="9">
        <v>43084.068159722221</v>
      </c>
      <c r="F316" s="4"/>
      <c r="G316" s="4" t="s">
        <v>30</v>
      </c>
      <c r="H316" s="4"/>
      <c r="I316" s="4"/>
      <c r="J316" s="4" t="s">
        <v>2409</v>
      </c>
      <c r="K316" s="4"/>
      <c r="L316" s="13" t="s">
        <v>43</v>
      </c>
      <c r="M316" s="15" t="s">
        <v>2410</v>
      </c>
      <c r="N316" s="4">
        <v>41</v>
      </c>
      <c r="O316" s="4">
        <v>519</v>
      </c>
      <c r="P316" s="4" t="s">
        <v>2411</v>
      </c>
      <c r="Q316" s="16" t="s">
        <v>2412</v>
      </c>
      <c r="R316" s="13" t="s">
        <v>2413</v>
      </c>
    </row>
    <row r="317" spans="1:18" ht="45">
      <c r="A317" s="14" t="s">
        <v>2414</v>
      </c>
      <c r="B317" s="4" t="s">
        <v>1373</v>
      </c>
      <c r="C317" s="5" t="s">
        <v>2415</v>
      </c>
      <c r="D317" s="4" t="s">
        <v>2416</v>
      </c>
      <c r="E317" s="9">
        <v>43084.065532407403</v>
      </c>
      <c r="F317" s="4"/>
      <c r="G317" s="4" t="s">
        <v>41</v>
      </c>
      <c r="H317" s="4"/>
      <c r="I317" s="4"/>
      <c r="J317" s="4" t="s">
        <v>1375</v>
      </c>
      <c r="K317" s="4"/>
      <c r="L317" s="13" t="s">
        <v>43</v>
      </c>
      <c r="M317" s="15" t="s">
        <v>1376</v>
      </c>
      <c r="N317" s="4">
        <v>1095</v>
      </c>
      <c r="O317" s="4">
        <v>1495</v>
      </c>
      <c r="P317" s="4" t="s">
        <v>1377</v>
      </c>
      <c r="Q317" s="16" t="s">
        <v>2417</v>
      </c>
      <c r="R317" s="13" t="s">
        <v>2418</v>
      </c>
    </row>
    <row r="318" spans="1:18" ht="33.75">
      <c r="A318" s="14" t="s">
        <v>2419</v>
      </c>
      <c r="B318" s="4" t="s">
        <v>706</v>
      </c>
      <c r="C318" s="5" t="s">
        <v>707</v>
      </c>
      <c r="D318" s="4" t="s">
        <v>2420</v>
      </c>
      <c r="E318" s="9">
        <v>43084.055706018524</v>
      </c>
      <c r="F318" s="4"/>
      <c r="G318" s="4" t="s">
        <v>30</v>
      </c>
      <c r="H318" s="4"/>
      <c r="I318" s="4"/>
      <c r="J318" s="4" t="s">
        <v>709</v>
      </c>
      <c r="K318" s="4"/>
      <c r="L318" s="13" t="s">
        <v>32</v>
      </c>
      <c r="M318" s="15" t="s">
        <v>710</v>
      </c>
      <c r="N318" s="4">
        <v>25305</v>
      </c>
      <c r="O318" s="4">
        <v>7142</v>
      </c>
      <c r="P318" s="4" t="s">
        <v>711</v>
      </c>
      <c r="Q318" s="16" t="s">
        <v>2421</v>
      </c>
      <c r="R318" s="13" t="s">
        <v>713</v>
      </c>
    </row>
    <row r="319" spans="1:18" ht="45">
      <c r="A319" s="14" t="s">
        <v>2422</v>
      </c>
      <c r="B319" s="4" t="s">
        <v>2423</v>
      </c>
      <c r="C319" s="5" t="s">
        <v>2415</v>
      </c>
      <c r="D319" s="4" t="s">
        <v>2424</v>
      </c>
      <c r="E319" s="9">
        <v>43084.041574074072</v>
      </c>
      <c r="F319" s="4"/>
      <c r="G319" s="4" t="s">
        <v>41</v>
      </c>
      <c r="H319" s="4"/>
      <c r="I319" s="4"/>
      <c r="J319" s="4" t="s">
        <v>2425</v>
      </c>
      <c r="K319" s="4"/>
      <c r="L319" s="13" t="s">
        <v>65</v>
      </c>
      <c r="M319" s="15" t="s">
        <v>2426</v>
      </c>
      <c r="N319" s="4">
        <v>80</v>
      </c>
      <c r="O319" s="4">
        <v>641</v>
      </c>
      <c r="P319" s="4" t="s">
        <v>2427</v>
      </c>
      <c r="Q319" s="16" t="s">
        <v>2428</v>
      </c>
      <c r="R319" s="13" t="s">
        <v>2418</v>
      </c>
    </row>
    <row r="320" spans="1:18" ht="45">
      <c r="A320" s="14" t="s">
        <v>2429</v>
      </c>
      <c r="B320" s="4" t="s">
        <v>2430</v>
      </c>
      <c r="C320" s="5" t="s">
        <v>2415</v>
      </c>
      <c r="D320" s="4" t="s">
        <v>2431</v>
      </c>
      <c r="E320" s="9">
        <v>43084.032916666663</v>
      </c>
      <c r="F320" s="4"/>
      <c r="G320" s="4" t="s">
        <v>84</v>
      </c>
      <c r="H320" s="4"/>
      <c r="I320" s="4"/>
      <c r="J320" s="4" t="s">
        <v>2432</v>
      </c>
      <c r="K320" s="4"/>
      <c r="L320" s="13" t="s">
        <v>65</v>
      </c>
      <c r="M320" s="15" t="s">
        <v>2433</v>
      </c>
      <c r="N320" s="4">
        <v>406</v>
      </c>
      <c r="O320" s="4">
        <v>600</v>
      </c>
      <c r="P320" s="4" t="s">
        <v>2434</v>
      </c>
      <c r="Q320" s="16" t="s">
        <v>2435</v>
      </c>
      <c r="R320" s="13" t="s">
        <v>2418</v>
      </c>
    </row>
    <row r="321" spans="1:18" ht="56.25">
      <c r="A321" s="14" t="s">
        <v>2436</v>
      </c>
      <c r="B321" s="4" t="s">
        <v>2437</v>
      </c>
      <c r="C321" s="5" t="s">
        <v>2438</v>
      </c>
      <c r="D321" s="4" t="s">
        <v>2439</v>
      </c>
      <c r="E321" s="9">
        <v>43084.032627314809</v>
      </c>
      <c r="F321" s="4"/>
      <c r="G321" s="4" t="s">
        <v>30</v>
      </c>
      <c r="H321" s="4" t="s">
        <v>2440</v>
      </c>
      <c r="I321" s="4" t="s">
        <v>2441</v>
      </c>
      <c r="J321" s="4" t="s">
        <v>2442</v>
      </c>
      <c r="K321" s="4"/>
      <c r="L321" s="13" t="s">
        <v>75</v>
      </c>
      <c r="M321" s="15" t="s">
        <v>2443</v>
      </c>
      <c r="N321" s="4">
        <v>172</v>
      </c>
      <c r="O321" s="4">
        <v>142</v>
      </c>
      <c r="P321" s="4"/>
      <c r="Q321" s="16" t="s">
        <v>2444</v>
      </c>
      <c r="R321" s="13" t="s">
        <v>2445</v>
      </c>
    </row>
    <row r="322" spans="1:18" ht="56.25">
      <c r="A322" s="14" t="s">
        <v>2446</v>
      </c>
      <c r="B322" s="4" t="s">
        <v>2437</v>
      </c>
      <c r="C322" s="5" t="s">
        <v>2447</v>
      </c>
      <c r="D322" s="4" t="s">
        <v>2448</v>
      </c>
      <c r="E322" s="9">
        <v>43084.021238425921</v>
      </c>
      <c r="F322" s="4"/>
      <c r="G322" s="4" t="s">
        <v>30</v>
      </c>
      <c r="H322" s="4" t="s">
        <v>2449</v>
      </c>
      <c r="I322" s="4" t="s">
        <v>2450</v>
      </c>
      <c r="J322" s="4" t="s">
        <v>2442</v>
      </c>
      <c r="K322" s="4"/>
      <c r="L322" s="13" t="s">
        <v>75</v>
      </c>
      <c r="M322" s="15" t="s">
        <v>2443</v>
      </c>
      <c r="N322" s="4">
        <v>172</v>
      </c>
      <c r="O322" s="4">
        <v>142</v>
      </c>
      <c r="P322" s="4"/>
      <c r="Q322" s="16" t="s">
        <v>2451</v>
      </c>
      <c r="R322" s="13" t="s">
        <v>2452</v>
      </c>
    </row>
    <row r="323" spans="1:18" ht="56.25">
      <c r="A323" s="14" t="s">
        <v>2453</v>
      </c>
      <c r="B323" s="4" t="s">
        <v>2437</v>
      </c>
      <c r="C323" s="5" t="s">
        <v>2454</v>
      </c>
      <c r="D323" s="4" t="s">
        <v>2455</v>
      </c>
      <c r="E323" s="9">
        <v>43084.021168981482</v>
      </c>
      <c r="F323" s="4"/>
      <c r="G323" s="4" t="s">
        <v>30</v>
      </c>
      <c r="H323" s="4" t="s">
        <v>2456</v>
      </c>
      <c r="I323" s="4" t="s">
        <v>2457</v>
      </c>
      <c r="J323" s="4" t="s">
        <v>2442</v>
      </c>
      <c r="K323" s="4"/>
      <c r="L323" s="13" t="s">
        <v>75</v>
      </c>
      <c r="M323" s="15" t="s">
        <v>2443</v>
      </c>
      <c r="N323" s="4">
        <v>172</v>
      </c>
      <c r="O323" s="4">
        <v>142</v>
      </c>
      <c r="P323" s="4"/>
      <c r="Q323" s="16" t="s">
        <v>2458</v>
      </c>
      <c r="R323" s="13" t="s">
        <v>2459</v>
      </c>
    </row>
    <row r="324" spans="1:18" ht="33.75">
      <c r="A324" s="14" t="s">
        <v>2460</v>
      </c>
      <c r="B324" s="4" t="s">
        <v>2461</v>
      </c>
      <c r="C324" s="5" t="s">
        <v>2462</v>
      </c>
      <c r="D324" s="4" t="s">
        <v>2463</v>
      </c>
      <c r="E324" s="9">
        <v>43084.013333333336</v>
      </c>
      <c r="F324" s="4"/>
      <c r="G324" s="4" t="s">
        <v>30</v>
      </c>
      <c r="H324" s="4"/>
      <c r="I324" s="4"/>
      <c r="J324" s="4" t="s">
        <v>2464</v>
      </c>
      <c r="K324" s="4"/>
      <c r="L324" s="13" t="s">
        <v>65</v>
      </c>
      <c r="M324" s="15" t="s">
        <v>2465</v>
      </c>
      <c r="N324" s="4">
        <v>911</v>
      </c>
      <c r="O324" s="4">
        <v>2075</v>
      </c>
      <c r="P324" s="4" t="s">
        <v>2466</v>
      </c>
      <c r="Q324" s="16" t="s">
        <v>2467</v>
      </c>
      <c r="R324" s="13" t="s">
        <v>2468</v>
      </c>
    </row>
    <row r="325" spans="1:18" ht="33.75">
      <c r="A325" s="14" t="s">
        <v>2469</v>
      </c>
      <c r="B325" s="4" t="s">
        <v>2470</v>
      </c>
      <c r="C325" s="5" t="s">
        <v>2462</v>
      </c>
      <c r="D325" s="4" t="s">
        <v>2471</v>
      </c>
      <c r="E325" s="9">
        <v>43084.013090277775</v>
      </c>
      <c r="F325" s="4"/>
      <c r="G325" s="4" t="s">
        <v>30</v>
      </c>
      <c r="H325" s="4"/>
      <c r="I325" s="4"/>
      <c r="J325" s="4" t="s">
        <v>2472</v>
      </c>
      <c r="K325" s="4"/>
      <c r="L325" s="13" t="s">
        <v>75</v>
      </c>
      <c r="M325" s="15" t="s">
        <v>2473</v>
      </c>
      <c r="N325" s="4">
        <v>28522</v>
      </c>
      <c r="O325" s="4">
        <v>2130</v>
      </c>
      <c r="P325" s="4" t="s">
        <v>67</v>
      </c>
      <c r="Q325" s="16" t="s">
        <v>2474</v>
      </c>
      <c r="R325" s="13" t="s">
        <v>2468</v>
      </c>
    </row>
    <row r="326" spans="1:18" ht="22.5">
      <c r="A326" s="14" t="s">
        <v>2475</v>
      </c>
      <c r="B326" s="4" t="s">
        <v>2476</v>
      </c>
      <c r="C326" s="5" t="s">
        <v>2477</v>
      </c>
      <c r="D326" s="4" t="s">
        <v>2478</v>
      </c>
      <c r="E326" s="9">
        <v>43084.012453703705</v>
      </c>
      <c r="F326" s="4"/>
      <c r="G326" s="4" t="s">
        <v>2479</v>
      </c>
      <c r="H326" s="4"/>
      <c r="I326" s="4"/>
      <c r="J326" s="4" t="s">
        <v>2480</v>
      </c>
      <c r="K326" s="4"/>
      <c r="L326" s="13" t="s">
        <v>75</v>
      </c>
      <c r="M326" s="15" t="s">
        <v>2481</v>
      </c>
      <c r="N326" s="4">
        <v>176</v>
      </c>
      <c r="O326" s="4">
        <v>290</v>
      </c>
      <c r="P326" s="4"/>
      <c r="Q326" s="16" t="s">
        <v>2482</v>
      </c>
      <c r="R326" s="13" t="s">
        <v>2483</v>
      </c>
    </row>
    <row r="327" spans="1:18" ht="45">
      <c r="A327" s="14" t="s">
        <v>2484</v>
      </c>
      <c r="B327" s="4" t="s">
        <v>1600</v>
      </c>
      <c r="C327" s="5" t="s">
        <v>2415</v>
      </c>
      <c r="D327" s="4" t="s">
        <v>2485</v>
      </c>
      <c r="E327" s="9">
        <v>43084.00675925926</v>
      </c>
      <c r="F327" s="4"/>
      <c r="G327" s="4" t="s">
        <v>84</v>
      </c>
      <c r="H327" s="4"/>
      <c r="I327" s="4"/>
      <c r="J327" s="4" t="s">
        <v>1602</v>
      </c>
      <c r="K327" s="4"/>
      <c r="L327" s="13" t="s">
        <v>75</v>
      </c>
      <c r="M327" s="15" t="s">
        <v>1603</v>
      </c>
      <c r="N327" s="4">
        <v>1221</v>
      </c>
      <c r="O327" s="4">
        <v>1071</v>
      </c>
      <c r="P327" s="4" t="s">
        <v>1604</v>
      </c>
      <c r="Q327" s="16" t="s">
        <v>2486</v>
      </c>
      <c r="R327" s="13" t="s">
        <v>2418</v>
      </c>
    </row>
    <row r="328" spans="1:18" ht="45">
      <c r="A328" s="14" t="s">
        <v>2487</v>
      </c>
      <c r="B328" s="4" t="s">
        <v>2488</v>
      </c>
      <c r="C328" s="5" t="s">
        <v>2187</v>
      </c>
      <c r="D328" s="4" t="s">
        <v>2489</v>
      </c>
      <c r="E328" s="9">
        <v>43083.994143518517</v>
      </c>
      <c r="F328" s="4"/>
      <c r="G328" s="4" t="s">
        <v>30</v>
      </c>
      <c r="H328" s="4"/>
      <c r="I328" s="4"/>
      <c r="J328" s="4" t="s">
        <v>2490</v>
      </c>
      <c r="K328" s="4"/>
      <c r="L328" s="13" t="s">
        <v>43</v>
      </c>
      <c r="M328" s="15" t="s">
        <v>2491</v>
      </c>
      <c r="N328" s="4">
        <v>93</v>
      </c>
      <c r="O328" s="4">
        <v>281</v>
      </c>
      <c r="P328" s="4" t="s">
        <v>2492</v>
      </c>
      <c r="Q328" s="16" t="s">
        <v>2493</v>
      </c>
      <c r="R328" s="13" t="s">
        <v>2193</v>
      </c>
    </row>
    <row r="329" spans="1:18" ht="45">
      <c r="A329" s="14" t="s">
        <v>2494</v>
      </c>
      <c r="B329" s="4" t="s">
        <v>2495</v>
      </c>
      <c r="C329" s="5" t="s">
        <v>2187</v>
      </c>
      <c r="D329" s="4" t="s">
        <v>2496</v>
      </c>
      <c r="E329" s="9">
        <v>43083.993125000001</v>
      </c>
      <c r="F329" s="4"/>
      <c r="G329" s="4" t="s">
        <v>30</v>
      </c>
      <c r="H329" s="4"/>
      <c r="I329" s="4"/>
      <c r="J329" s="4" t="s">
        <v>2497</v>
      </c>
      <c r="K329" s="4"/>
      <c r="L329" s="13" t="s">
        <v>65</v>
      </c>
      <c r="M329" s="15" t="s">
        <v>2498</v>
      </c>
      <c r="N329" s="4">
        <v>128</v>
      </c>
      <c r="O329" s="4">
        <v>231</v>
      </c>
      <c r="P329" s="4"/>
      <c r="Q329" s="16" t="s">
        <v>2499</v>
      </c>
      <c r="R329" s="13" t="s">
        <v>2193</v>
      </c>
    </row>
    <row r="330" spans="1:18" ht="33.75">
      <c r="A330" s="14" t="s">
        <v>2500</v>
      </c>
      <c r="B330" s="4" t="s">
        <v>2501</v>
      </c>
      <c r="C330" s="5" t="s">
        <v>2462</v>
      </c>
      <c r="D330" s="4" t="s">
        <v>2502</v>
      </c>
      <c r="E330" s="9">
        <v>43083.944236111114</v>
      </c>
      <c r="F330" s="4"/>
      <c r="G330" s="4" t="s">
        <v>30</v>
      </c>
      <c r="H330" s="4"/>
      <c r="I330" s="4"/>
      <c r="J330" s="4" t="s">
        <v>2503</v>
      </c>
      <c r="K330" s="4"/>
      <c r="L330" s="13" t="s">
        <v>65</v>
      </c>
      <c r="M330" s="15" t="s">
        <v>2504</v>
      </c>
      <c r="N330" s="4">
        <v>2136</v>
      </c>
      <c r="O330" s="4">
        <v>1417</v>
      </c>
      <c r="P330" s="4"/>
      <c r="Q330" s="16" t="s">
        <v>2505</v>
      </c>
      <c r="R330" s="13" t="s">
        <v>2468</v>
      </c>
    </row>
    <row r="331" spans="1:18" ht="33.75">
      <c r="A331" s="14" t="s">
        <v>2506</v>
      </c>
      <c r="B331" s="4" t="s">
        <v>2507</v>
      </c>
      <c r="C331" s="5" t="s">
        <v>2508</v>
      </c>
      <c r="D331" s="4" t="s">
        <v>2509</v>
      </c>
      <c r="E331" s="9">
        <v>43083.942233796297</v>
      </c>
      <c r="F331" s="4"/>
      <c r="G331" s="4" t="s">
        <v>30</v>
      </c>
      <c r="H331" s="4"/>
      <c r="I331" s="4"/>
      <c r="J331" s="4" t="s">
        <v>2510</v>
      </c>
      <c r="K331" s="4"/>
      <c r="L331" s="13" t="s">
        <v>212</v>
      </c>
      <c r="M331" s="15" t="s">
        <v>2511</v>
      </c>
      <c r="N331" s="4">
        <v>641293</v>
      </c>
      <c r="O331" s="4">
        <v>1672</v>
      </c>
      <c r="P331" s="4" t="s">
        <v>2512</v>
      </c>
      <c r="Q331" s="16" t="s">
        <v>2513</v>
      </c>
      <c r="R331" s="13" t="s">
        <v>2514</v>
      </c>
    </row>
    <row r="332" spans="1:18" ht="45">
      <c r="A332" s="14" t="s">
        <v>2515</v>
      </c>
      <c r="B332" s="4" t="s">
        <v>2516</v>
      </c>
      <c r="C332" s="5" t="s">
        <v>2415</v>
      </c>
      <c r="D332" s="4" t="s">
        <v>2517</v>
      </c>
      <c r="E332" s="9">
        <v>43083.900150462963</v>
      </c>
      <c r="F332" s="4"/>
      <c r="G332" s="4" t="s">
        <v>84</v>
      </c>
      <c r="H332" s="4"/>
      <c r="I332" s="4"/>
      <c r="J332" s="4" t="s">
        <v>2518</v>
      </c>
      <c r="K332" s="4"/>
      <c r="L332" s="13" t="s">
        <v>65</v>
      </c>
      <c r="M332" s="15" t="s">
        <v>2519</v>
      </c>
      <c r="N332" s="4">
        <v>76</v>
      </c>
      <c r="O332" s="4">
        <v>127</v>
      </c>
      <c r="P332" s="4" t="s">
        <v>2520</v>
      </c>
      <c r="Q332" s="16" t="s">
        <v>2521</v>
      </c>
      <c r="R332" s="13" t="s">
        <v>2418</v>
      </c>
    </row>
    <row r="333" spans="1:18" ht="45">
      <c r="A333" s="14" t="s">
        <v>2522</v>
      </c>
      <c r="B333" s="4" t="s">
        <v>2523</v>
      </c>
      <c r="C333" s="5" t="s">
        <v>2415</v>
      </c>
      <c r="D333" s="4" t="s">
        <v>2524</v>
      </c>
      <c r="E333" s="9">
        <v>43083.863402777773</v>
      </c>
      <c r="F333" s="4"/>
      <c r="G333" s="4" t="s">
        <v>84</v>
      </c>
      <c r="H333" s="4"/>
      <c r="I333" s="4"/>
      <c r="J333" s="4" t="s">
        <v>2525</v>
      </c>
      <c r="K333" s="4"/>
      <c r="L333" s="13" t="s">
        <v>65</v>
      </c>
      <c r="M333" s="15" t="s">
        <v>2526</v>
      </c>
      <c r="N333" s="4">
        <v>751</v>
      </c>
      <c r="O333" s="4">
        <v>553</v>
      </c>
      <c r="P333" s="4" t="s">
        <v>2527</v>
      </c>
      <c r="Q333" s="16" t="s">
        <v>2528</v>
      </c>
      <c r="R333" s="13" t="s">
        <v>2418</v>
      </c>
    </row>
    <row r="334" spans="1:18" ht="45">
      <c r="A334" s="14" t="s">
        <v>2529</v>
      </c>
      <c r="B334" s="4" t="s">
        <v>2530</v>
      </c>
      <c r="C334" s="5" t="s">
        <v>2187</v>
      </c>
      <c r="D334" s="4" t="s">
        <v>2531</v>
      </c>
      <c r="E334" s="9">
        <v>43083.818032407406</v>
      </c>
      <c r="F334" s="4"/>
      <c r="G334" s="4" t="s">
        <v>41</v>
      </c>
      <c r="H334" s="4"/>
      <c r="I334" s="4"/>
      <c r="J334" s="4" t="s">
        <v>2532</v>
      </c>
      <c r="K334" s="4"/>
      <c r="L334" s="13" t="s">
        <v>43</v>
      </c>
      <c r="M334" s="15" t="s">
        <v>2533</v>
      </c>
      <c r="N334" s="4">
        <v>512</v>
      </c>
      <c r="O334" s="4">
        <v>529</v>
      </c>
      <c r="P334" s="4" t="s">
        <v>2534</v>
      </c>
      <c r="Q334" s="16" t="s">
        <v>2535</v>
      </c>
      <c r="R334" s="13" t="s">
        <v>2193</v>
      </c>
    </row>
    <row r="335" spans="1:18" ht="22.5">
      <c r="A335" s="14" t="s">
        <v>2536</v>
      </c>
      <c r="B335" s="4" t="s">
        <v>706</v>
      </c>
      <c r="C335" s="5" t="s">
        <v>2537</v>
      </c>
      <c r="D335" s="4" t="s">
        <v>2538</v>
      </c>
      <c r="E335" s="9">
        <v>43083.802280092597</v>
      </c>
      <c r="F335" s="4"/>
      <c r="G335" s="4" t="s">
        <v>30</v>
      </c>
      <c r="H335" s="4"/>
      <c r="I335" s="4"/>
      <c r="J335" s="4" t="s">
        <v>709</v>
      </c>
      <c r="K335" s="4"/>
      <c r="L335" s="13" t="s">
        <v>32</v>
      </c>
      <c r="M335" s="15" t="s">
        <v>710</v>
      </c>
      <c r="N335" s="4">
        <v>25305</v>
      </c>
      <c r="O335" s="4">
        <v>7142</v>
      </c>
      <c r="P335" s="4" t="s">
        <v>711</v>
      </c>
      <c r="Q335" s="16" t="s">
        <v>2539</v>
      </c>
      <c r="R335" s="13" t="s">
        <v>2540</v>
      </c>
    </row>
    <row r="336" spans="1:18" ht="45">
      <c r="A336" s="14" t="s">
        <v>2541</v>
      </c>
      <c r="B336" s="4" t="s">
        <v>2542</v>
      </c>
      <c r="C336" s="5" t="s">
        <v>2187</v>
      </c>
      <c r="D336" s="4" t="s">
        <v>2543</v>
      </c>
      <c r="E336" s="9">
        <v>43083.802164351851</v>
      </c>
      <c r="F336" s="4"/>
      <c r="G336" s="4" t="s">
        <v>30</v>
      </c>
      <c r="H336" s="4"/>
      <c r="I336" s="4"/>
      <c r="J336" s="4" t="s">
        <v>2544</v>
      </c>
      <c r="K336" s="4"/>
      <c r="L336" s="13" t="s">
        <v>43</v>
      </c>
      <c r="M336" s="15" t="s">
        <v>2545</v>
      </c>
      <c r="N336" s="4">
        <v>39</v>
      </c>
      <c r="O336" s="4">
        <v>119</v>
      </c>
      <c r="P336" s="4" t="s">
        <v>2546</v>
      </c>
      <c r="Q336" s="16" t="s">
        <v>2547</v>
      </c>
      <c r="R336" s="13" t="s">
        <v>2193</v>
      </c>
    </row>
    <row r="337" spans="1:18" ht="56.25">
      <c r="A337" s="14" t="s">
        <v>2548</v>
      </c>
      <c r="B337" s="4" t="s">
        <v>2549</v>
      </c>
      <c r="C337" s="5" t="s">
        <v>2550</v>
      </c>
      <c r="D337" s="4" t="s">
        <v>2551</v>
      </c>
      <c r="E337" s="9">
        <v>43083.797615740739</v>
      </c>
      <c r="F337" s="4"/>
      <c r="G337" s="4" t="s">
        <v>41</v>
      </c>
      <c r="H337" s="4" t="s">
        <v>2552</v>
      </c>
      <c r="I337" s="4" t="s">
        <v>2549</v>
      </c>
      <c r="J337" s="4" t="s">
        <v>2552</v>
      </c>
      <c r="K337" s="4" t="s">
        <v>2553</v>
      </c>
      <c r="L337" s="13" t="s">
        <v>75</v>
      </c>
      <c r="M337" s="15" t="s">
        <v>2554</v>
      </c>
      <c r="N337" s="4">
        <v>587</v>
      </c>
      <c r="O337" s="4">
        <v>204</v>
      </c>
      <c r="P337" s="4" t="s">
        <v>610</v>
      </c>
      <c r="Q337" s="16" t="s">
        <v>2555</v>
      </c>
      <c r="R337" s="13" t="s">
        <v>2556</v>
      </c>
    </row>
    <row r="338" spans="1:18" ht="45">
      <c r="A338" s="14" t="s">
        <v>2557</v>
      </c>
      <c r="B338" s="4" t="s">
        <v>2558</v>
      </c>
      <c r="C338" s="5" t="s">
        <v>2187</v>
      </c>
      <c r="D338" s="4" t="s">
        <v>2559</v>
      </c>
      <c r="E338" s="9">
        <v>43083.790625000001</v>
      </c>
      <c r="F338" s="4"/>
      <c r="G338" s="4" t="s">
        <v>41</v>
      </c>
      <c r="H338" s="4"/>
      <c r="I338" s="4"/>
      <c r="J338" s="4" t="s">
        <v>2560</v>
      </c>
      <c r="K338" s="4"/>
      <c r="L338" s="13" t="s">
        <v>75</v>
      </c>
      <c r="M338" s="15" t="s">
        <v>2561</v>
      </c>
      <c r="N338" s="4">
        <v>657</v>
      </c>
      <c r="O338" s="4">
        <v>629</v>
      </c>
      <c r="P338" s="4" t="s">
        <v>2562</v>
      </c>
      <c r="Q338" s="16" t="s">
        <v>2563</v>
      </c>
      <c r="R338" s="13" t="s">
        <v>2193</v>
      </c>
    </row>
    <row r="339" spans="1:18" ht="45">
      <c r="A339" s="14" t="s">
        <v>2564</v>
      </c>
      <c r="B339" s="4" t="s">
        <v>2565</v>
      </c>
      <c r="C339" s="5" t="s">
        <v>2187</v>
      </c>
      <c r="D339" s="4" t="s">
        <v>2566</v>
      </c>
      <c r="E339" s="9">
        <v>43083.77480324074</v>
      </c>
      <c r="F339" s="4"/>
      <c r="G339" s="4" t="s">
        <v>30</v>
      </c>
      <c r="H339" s="4"/>
      <c r="I339" s="4"/>
      <c r="J339" s="4" t="s">
        <v>2567</v>
      </c>
      <c r="K339" s="4"/>
      <c r="L339" s="13" t="s">
        <v>43</v>
      </c>
      <c r="M339" s="15" t="s">
        <v>2568</v>
      </c>
      <c r="N339" s="4">
        <v>109</v>
      </c>
      <c r="O339" s="4">
        <v>215</v>
      </c>
      <c r="P339" s="4" t="s">
        <v>2569</v>
      </c>
      <c r="Q339" s="16" t="s">
        <v>2570</v>
      </c>
      <c r="R339" s="13" t="s">
        <v>2193</v>
      </c>
    </row>
    <row r="340" spans="1:18" ht="45">
      <c r="A340" s="14" t="s">
        <v>2571</v>
      </c>
      <c r="B340" s="4" t="s">
        <v>2572</v>
      </c>
      <c r="C340" s="5" t="s">
        <v>2187</v>
      </c>
      <c r="D340" s="4" t="s">
        <v>2573</v>
      </c>
      <c r="E340" s="9">
        <v>43083.774340277778</v>
      </c>
      <c r="F340" s="4"/>
      <c r="G340" s="4" t="s">
        <v>30</v>
      </c>
      <c r="H340" s="4"/>
      <c r="I340" s="4"/>
      <c r="J340" s="4" t="s">
        <v>2574</v>
      </c>
      <c r="K340" s="4"/>
      <c r="L340" s="13" t="s">
        <v>65</v>
      </c>
      <c r="M340" s="15" t="s">
        <v>2575</v>
      </c>
      <c r="N340" s="4">
        <v>65</v>
      </c>
      <c r="O340" s="4">
        <v>429</v>
      </c>
      <c r="P340" s="4" t="s">
        <v>2576</v>
      </c>
      <c r="Q340" s="16" t="s">
        <v>2577</v>
      </c>
      <c r="R340" s="13" t="s">
        <v>2193</v>
      </c>
    </row>
    <row r="341" spans="1:18" ht="45">
      <c r="A341" s="14" t="s">
        <v>2578</v>
      </c>
      <c r="B341" s="4" t="s">
        <v>2579</v>
      </c>
      <c r="C341" s="5" t="s">
        <v>2187</v>
      </c>
      <c r="D341" s="4" t="s">
        <v>2580</v>
      </c>
      <c r="E341" s="9">
        <v>43083.764525462961</v>
      </c>
      <c r="F341" s="4"/>
      <c r="G341" s="4" t="s">
        <v>30</v>
      </c>
      <c r="H341" s="4"/>
      <c r="I341" s="4"/>
      <c r="J341" s="4" t="s">
        <v>2581</v>
      </c>
      <c r="K341" s="4"/>
      <c r="L341" s="13" t="s">
        <v>65</v>
      </c>
      <c r="M341" s="15" t="s">
        <v>2582</v>
      </c>
      <c r="N341" s="4">
        <v>293</v>
      </c>
      <c r="O341" s="4">
        <v>350</v>
      </c>
      <c r="P341" s="4"/>
      <c r="Q341" s="16" t="s">
        <v>2583</v>
      </c>
      <c r="R341" s="13" t="s">
        <v>2193</v>
      </c>
    </row>
    <row r="342" spans="1:18" ht="56.25">
      <c r="A342" s="14" t="s">
        <v>2584</v>
      </c>
      <c r="B342" s="4" t="s">
        <v>2585</v>
      </c>
      <c r="C342" s="5" t="s">
        <v>2586</v>
      </c>
      <c r="D342" s="4" t="s">
        <v>2587</v>
      </c>
      <c r="E342" s="9">
        <v>43083.753587962958</v>
      </c>
      <c r="F342" s="4"/>
      <c r="G342" s="4" t="s">
        <v>30</v>
      </c>
      <c r="H342" s="4"/>
      <c r="I342" s="4"/>
      <c r="J342" s="4" t="s">
        <v>2588</v>
      </c>
      <c r="K342" s="4"/>
      <c r="L342" s="13" t="s">
        <v>153</v>
      </c>
      <c r="M342" s="15" t="s">
        <v>2589</v>
      </c>
      <c r="N342" s="4">
        <v>340</v>
      </c>
      <c r="O342" s="4">
        <v>4</v>
      </c>
      <c r="P342" s="4" t="s">
        <v>2590</v>
      </c>
      <c r="Q342" s="16" t="s">
        <v>2591</v>
      </c>
      <c r="R342" s="13" t="s">
        <v>2592</v>
      </c>
    </row>
    <row r="343" spans="1:18" ht="45">
      <c r="A343" s="14" t="s">
        <v>2593</v>
      </c>
      <c r="B343" s="4" t="s">
        <v>2594</v>
      </c>
      <c r="C343" s="5" t="s">
        <v>2187</v>
      </c>
      <c r="D343" s="4" t="s">
        <v>2595</v>
      </c>
      <c r="E343" s="9">
        <v>43083.752349537041</v>
      </c>
      <c r="F343" s="4"/>
      <c r="G343" s="4" t="s">
        <v>30</v>
      </c>
      <c r="H343" s="4"/>
      <c r="I343" s="4"/>
      <c r="J343" s="4" t="s">
        <v>2596</v>
      </c>
      <c r="K343" s="4"/>
      <c r="L343" s="13" t="s">
        <v>43</v>
      </c>
      <c r="M343" s="15" t="s">
        <v>2597</v>
      </c>
      <c r="N343" s="4">
        <v>732</v>
      </c>
      <c r="O343" s="4">
        <v>654</v>
      </c>
      <c r="P343" s="4" t="s">
        <v>2598</v>
      </c>
      <c r="Q343" s="16" t="s">
        <v>2599</v>
      </c>
      <c r="R343" s="13" t="s">
        <v>2193</v>
      </c>
    </row>
    <row r="344" spans="1:18" ht="33.75">
      <c r="A344" s="14" t="s">
        <v>2600</v>
      </c>
      <c r="B344" s="4" t="s">
        <v>2601</v>
      </c>
      <c r="C344" s="5" t="s">
        <v>2602</v>
      </c>
      <c r="D344" s="4" t="s">
        <v>2603</v>
      </c>
      <c r="E344" s="9">
        <v>43083.750486111108</v>
      </c>
      <c r="F344" s="4"/>
      <c r="G344" s="4" t="s">
        <v>30</v>
      </c>
      <c r="H344" s="4"/>
      <c r="I344" s="4"/>
      <c r="J344" s="4" t="s">
        <v>2604</v>
      </c>
      <c r="K344" s="4"/>
      <c r="L344" s="13" t="s">
        <v>2605</v>
      </c>
      <c r="M344" s="15" t="s">
        <v>2606</v>
      </c>
      <c r="N344" s="4">
        <v>1244</v>
      </c>
      <c r="O344" s="4">
        <v>2372</v>
      </c>
      <c r="P344" s="4" t="s">
        <v>1074</v>
      </c>
      <c r="Q344" s="16" t="s">
        <v>2607</v>
      </c>
      <c r="R344" s="13" t="s">
        <v>2608</v>
      </c>
    </row>
    <row r="345" spans="1:18" ht="45">
      <c r="A345" s="14" t="s">
        <v>2609</v>
      </c>
      <c r="B345" s="4" t="s">
        <v>2610</v>
      </c>
      <c r="C345" s="5" t="s">
        <v>2415</v>
      </c>
      <c r="D345" s="4" t="s">
        <v>2611</v>
      </c>
      <c r="E345" s="9">
        <v>43083.732175925921</v>
      </c>
      <c r="F345" s="4"/>
      <c r="G345" s="4" t="s">
        <v>84</v>
      </c>
      <c r="H345" s="4"/>
      <c r="I345" s="4"/>
      <c r="J345" s="4" t="s">
        <v>2612</v>
      </c>
      <c r="K345" s="4"/>
      <c r="L345" s="13" t="s">
        <v>75</v>
      </c>
      <c r="M345" s="15" t="s">
        <v>2613</v>
      </c>
      <c r="N345" s="4">
        <v>1066</v>
      </c>
      <c r="O345" s="4">
        <v>793</v>
      </c>
      <c r="P345" s="4"/>
      <c r="Q345" s="16" t="s">
        <v>2614</v>
      </c>
      <c r="R345" s="13" t="s">
        <v>2418</v>
      </c>
    </row>
    <row r="346" spans="1:18" ht="45">
      <c r="A346" s="14" t="s">
        <v>2615</v>
      </c>
      <c r="B346" s="4" t="s">
        <v>2616</v>
      </c>
      <c r="C346" s="5" t="s">
        <v>2415</v>
      </c>
      <c r="D346" s="4" t="s">
        <v>2617</v>
      </c>
      <c r="E346" s="9">
        <v>43083.725729166668</v>
      </c>
      <c r="F346" s="4"/>
      <c r="G346" s="4" t="s">
        <v>84</v>
      </c>
      <c r="H346" s="4"/>
      <c r="I346" s="4"/>
      <c r="J346" s="4" t="s">
        <v>2618</v>
      </c>
      <c r="K346" s="4"/>
      <c r="L346" s="13" t="s">
        <v>65</v>
      </c>
      <c r="M346" s="15" t="s">
        <v>2619</v>
      </c>
      <c r="N346" s="4">
        <v>333</v>
      </c>
      <c r="O346" s="4">
        <v>137</v>
      </c>
      <c r="P346" s="4"/>
      <c r="Q346" s="16" t="s">
        <v>2620</v>
      </c>
      <c r="R346" s="13" t="s">
        <v>2418</v>
      </c>
    </row>
    <row r="347" spans="1:18" ht="45">
      <c r="A347" s="14" t="s">
        <v>2621</v>
      </c>
      <c r="B347" s="4" t="s">
        <v>2622</v>
      </c>
      <c r="C347" s="5" t="s">
        <v>2187</v>
      </c>
      <c r="D347" s="4" t="s">
        <v>2623</v>
      </c>
      <c r="E347" s="9">
        <v>43083.712523148148</v>
      </c>
      <c r="F347" s="4"/>
      <c r="G347" s="4" t="s">
        <v>30</v>
      </c>
      <c r="H347" s="4"/>
      <c r="I347" s="4"/>
      <c r="J347" s="4" t="s">
        <v>2624</v>
      </c>
      <c r="K347" s="4"/>
      <c r="L347" s="13" t="s">
        <v>75</v>
      </c>
      <c r="M347" s="15" t="s">
        <v>2625</v>
      </c>
      <c r="N347" s="4">
        <v>164</v>
      </c>
      <c r="O347" s="4">
        <v>320</v>
      </c>
      <c r="P347" s="4" t="s">
        <v>2626</v>
      </c>
      <c r="Q347" s="16" t="s">
        <v>2627</v>
      </c>
      <c r="R347" s="13" t="s">
        <v>2193</v>
      </c>
    </row>
    <row r="348" spans="1:18" ht="33.75">
      <c r="A348" s="14" t="s">
        <v>2628</v>
      </c>
      <c r="B348" s="4" t="s">
        <v>2629</v>
      </c>
      <c r="C348" s="5" t="s">
        <v>2630</v>
      </c>
      <c r="D348" s="4" t="s">
        <v>2631</v>
      </c>
      <c r="E348" s="9">
        <v>43083.704652777778</v>
      </c>
      <c r="F348" s="4"/>
      <c r="G348" s="4" t="s">
        <v>30</v>
      </c>
      <c r="H348" s="4"/>
      <c r="I348" s="4"/>
      <c r="J348" s="4" t="s">
        <v>2632</v>
      </c>
      <c r="K348" s="4"/>
      <c r="L348" s="13" t="s">
        <v>65</v>
      </c>
      <c r="M348" s="15" t="s">
        <v>2633</v>
      </c>
      <c r="N348" s="4">
        <v>815</v>
      </c>
      <c r="O348" s="4">
        <v>753</v>
      </c>
      <c r="P348" s="4" t="s">
        <v>2634</v>
      </c>
      <c r="Q348" s="16" t="s">
        <v>2635</v>
      </c>
      <c r="R348" s="13" t="s">
        <v>2636</v>
      </c>
    </row>
    <row r="349" spans="1:18" ht="45">
      <c r="A349" s="14" t="s">
        <v>2637</v>
      </c>
      <c r="B349" s="4" t="s">
        <v>2638</v>
      </c>
      <c r="C349" s="5" t="s">
        <v>2187</v>
      </c>
      <c r="D349" s="4" t="s">
        <v>2639</v>
      </c>
      <c r="E349" s="9">
        <v>43083.687754629631</v>
      </c>
      <c r="F349" s="4"/>
      <c r="G349" s="4" t="s">
        <v>30</v>
      </c>
      <c r="H349" s="4"/>
      <c r="I349" s="4"/>
      <c r="J349" s="4" t="s">
        <v>2640</v>
      </c>
      <c r="K349" s="4"/>
      <c r="L349" s="13" t="s">
        <v>65</v>
      </c>
      <c r="M349" s="15" t="s">
        <v>2641</v>
      </c>
      <c r="N349" s="4">
        <v>59</v>
      </c>
      <c r="O349" s="4">
        <v>162</v>
      </c>
      <c r="P349" s="4" t="s">
        <v>2569</v>
      </c>
      <c r="Q349" s="16" t="s">
        <v>2642</v>
      </c>
      <c r="R349" s="13" t="s">
        <v>2193</v>
      </c>
    </row>
    <row r="350" spans="1:18" ht="33.75">
      <c r="A350" s="14" t="s">
        <v>2643</v>
      </c>
      <c r="B350" s="4" t="s">
        <v>2644</v>
      </c>
      <c r="C350" s="5" t="s">
        <v>2645</v>
      </c>
      <c r="D350" s="4" t="s">
        <v>2646</v>
      </c>
      <c r="E350" s="9">
        <v>43083.680358796293</v>
      </c>
      <c r="F350" s="4"/>
      <c r="G350" s="4" t="s">
        <v>84</v>
      </c>
      <c r="H350" s="4"/>
      <c r="I350" s="4"/>
      <c r="J350" s="4" t="s">
        <v>2647</v>
      </c>
      <c r="K350" s="4"/>
      <c r="L350" s="13" t="s">
        <v>75</v>
      </c>
      <c r="M350" s="15" t="s">
        <v>2648</v>
      </c>
      <c r="N350" s="4">
        <v>18</v>
      </c>
      <c r="O350" s="4">
        <v>100</v>
      </c>
      <c r="P350" s="4" t="s">
        <v>2649</v>
      </c>
      <c r="Q350" s="16" t="s">
        <v>2650</v>
      </c>
      <c r="R350" s="13" t="s">
        <v>2556</v>
      </c>
    </row>
    <row r="351" spans="1:18" ht="45">
      <c r="A351" s="14" t="s">
        <v>2651</v>
      </c>
      <c r="B351" s="4" t="s">
        <v>2652</v>
      </c>
      <c r="C351" s="5" t="s">
        <v>2187</v>
      </c>
      <c r="D351" s="4" t="s">
        <v>2653</v>
      </c>
      <c r="E351" s="9">
        <v>43083.673935185187</v>
      </c>
      <c r="F351" s="4"/>
      <c r="G351" s="4" t="s">
        <v>30</v>
      </c>
      <c r="H351" s="4"/>
      <c r="I351" s="4"/>
      <c r="J351" s="4" t="s">
        <v>2654</v>
      </c>
      <c r="K351" s="4"/>
      <c r="L351" s="13" t="s">
        <v>65</v>
      </c>
      <c r="M351" s="15" t="s">
        <v>2655</v>
      </c>
      <c r="N351" s="4">
        <v>376</v>
      </c>
      <c r="O351" s="4">
        <v>1191</v>
      </c>
      <c r="P351" s="4" t="s">
        <v>2394</v>
      </c>
      <c r="Q351" s="16" t="s">
        <v>2656</v>
      </c>
      <c r="R351" s="13" t="s">
        <v>2193</v>
      </c>
    </row>
    <row r="352" spans="1:18" ht="45">
      <c r="A352" s="14" t="s">
        <v>2657</v>
      </c>
      <c r="B352" s="4" t="s">
        <v>2658</v>
      </c>
      <c r="C352" s="5" t="s">
        <v>2187</v>
      </c>
      <c r="D352" s="4" t="s">
        <v>2659</v>
      </c>
      <c r="E352" s="9">
        <v>43083.670034722221</v>
      </c>
      <c r="F352" s="4"/>
      <c r="G352" s="4" t="s">
        <v>30</v>
      </c>
      <c r="H352" s="4"/>
      <c r="I352" s="4"/>
      <c r="J352" s="4" t="s">
        <v>2660</v>
      </c>
      <c r="K352" s="4"/>
      <c r="L352" s="13" t="s">
        <v>65</v>
      </c>
      <c r="M352" s="15" t="s">
        <v>2661</v>
      </c>
      <c r="N352" s="4">
        <v>2114</v>
      </c>
      <c r="O352" s="4">
        <v>1257</v>
      </c>
      <c r="P352" s="4" t="s">
        <v>2662</v>
      </c>
      <c r="Q352" s="16" t="s">
        <v>2663</v>
      </c>
      <c r="R352" s="13" t="s">
        <v>2193</v>
      </c>
    </row>
    <row r="353" spans="1:18" ht="33.75">
      <c r="A353" s="14" t="s">
        <v>2664</v>
      </c>
      <c r="B353" s="4" t="s">
        <v>2665</v>
      </c>
      <c r="C353" s="5" t="s">
        <v>2666</v>
      </c>
      <c r="D353" s="4" t="s">
        <v>2667</v>
      </c>
      <c r="E353" s="9">
        <v>43083.669479166667</v>
      </c>
      <c r="F353" s="4"/>
      <c r="G353" s="4" t="s">
        <v>30</v>
      </c>
      <c r="H353" s="4"/>
      <c r="I353" s="4"/>
      <c r="J353" s="4" t="s">
        <v>2668</v>
      </c>
      <c r="K353" s="4"/>
      <c r="L353" s="13" t="s">
        <v>65</v>
      </c>
      <c r="M353" s="15" t="s">
        <v>2669</v>
      </c>
      <c r="N353" s="4">
        <v>5</v>
      </c>
      <c r="O353" s="4">
        <v>68</v>
      </c>
      <c r="P353" s="4"/>
      <c r="Q353" s="16" t="s">
        <v>2670</v>
      </c>
      <c r="R353" s="13" t="s">
        <v>2671</v>
      </c>
    </row>
    <row r="354" spans="1:18" ht="45">
      <c r="A354" s="14" t="s">
        <v>2672</v>
      </c>
      <c r="B354" s="4" t="s">
        <v>2673</v>
      </c>
      <c r="C354" s="5" t="s">
        <v>2187</v>
      </c>
      <c r="D354" s="4" t="s">
        <v>2674</v>
      </c>
      <c r="E354" s="9">
        <v>43083.65892361111</v>
      </c>
      <c r="F354" s="4"/>
      <c r="G354" s="4" t="s">
        <v>30</v>
      </c>
      <c r="H354" s="4"/>
      <c r="I354" s="4"/>
      <c r="J354" s="4" t="s">
        <v>2675</v>
      </c>
      <c r="K354" s="4"/>
      <c r="L354" s="13" t="s">
        <v>75</v>
      </c>
      <c r="M354" s="15" t="s">
        <v>2676</v>
      </c>
      <c r="N354" s="4">
        <v>425</v>
      </c>
      <c r="O354" s="4">
        <v>491</v>
      </c>
      <c r="P354" s="4"/>
      <c r="Q354" s="16" t="s">
        <v>2677</v>
      </c>
      <c r="R354" s="13" t="s">
        <v>2193</v>
      </c>
    </row>
    <row r="355" spans="1:18" ht="56.25">
      <c r="A355" s="14" t="s">
        <v>2678</v>
      </c>
      <c r="B355" s="4" t="s">
        <v>2679</v>
      </c>
      <c r="C355" s="5" t="s">
        <v>2364</v>
      </c>
      <c r="D355" s="4" t="s">
        <v>2680</v>
      </c>
      <c r="E355" s="9">
        <v>43083.657916666663</v>
      </c>
      <c r="F355" s="4"/>
      <c r="G355" s="4" t="s">
        <v>30</v>
      </c>
      <c r="H355" s="4"/>
      <c r="I355" s="4"/>
      <c r="J355" s="4" t="s">
        <v>2681</v>
      </c>
      <c r="K355" s="4"/>
      <c r="L355" s="13" t="s">
        <v>65</v>
      </c>
      <c r="M355" s="15" t="s">
        <v>2682</v>
      </c>
      <c r="N355" s="4">
        <v>297</v>
      </c>
      <c r="O355" s="4">
        <v>362</v>
      </c>
      <c r="P355" s="4" t="s">
        <v>2683</v>
      </c>
      <c r="Q355" s="16" t="s">
        <v>2684</v>
      </c>
      <c r="R355" s="13" t="s">
        <v>2370</v>
      </c>
    </row>
    <row r="356" spans="1:18" ht="56.25">
      <c r="A356" s="14" t="s">
        <v>2685</v>
      </c>
      <c r="B356" s="4" t="s">
        <v>2686</v>
      </c>
      <c r="C356" s="5" t="s">
        <v>2364</v>
      </c>
      <c r="D356" s="4" t="s">
        <v>2687</v>
      </c>
      <c r="E356" s="9">
        <v>43083.653055555551</v>
      </c>
      <c r="F356" s="4"/>
      <c r="G356" s="4" t="s">
        <v>30</v>
      </c>
      <c r="H356" s="4"/>
      <c r="I356" s="4"/>
      <c r="J356" s="4" t="s">
        <v>2688</v>
      </c>
      <c r="K356" s="4"/>
      <c r="L356" s="13" t="s">
        <v>65</v>
      </c>
      <c r="M356" s="15" t="s">
        <v>2689</v>
      </c>
      <c r="N356" s="4">
        <v>428</v>
      </c>
      <c r="O356" s="4">
        <v>628</v>
      </c>
      <c r="P356" s="4" t="s">
        <v>2690</v>
      </c>
      <c r="Q356" s="16" t="s">
        <v>2691</v>
      </c>
      <c r="R356" s="13" t="s">
        <v>2370</v>
      </c>
    </row>
    <row r="357" spans="1:18" ht="45">
      <c r="A357" s="14" t="s">
        <v>2692</v>
      </c>
      <c r="B357" s="4" t="s">
        <v>2693</v>
      </c>
      <c r="C357" s="5" t="s">
        <v>2187</v>
      </c>
      <c r="D357" s="4" t="s">
        <v>2694</v>
      </c>
      <c r="E357" s="9">
        <v>43083.652638888889</v>
      </c>
      <c r="F357" s="4"/>
      <c r="G357" s="4" t="s">
        <v>30</v>
      </c>
      <c r="H357" s="4"/>
      <c r="I357" s="4"/>
      <c r="J357" s="4" t="s">
        <v>2695</v>
      </c>
      <c r="K357" s="4"/>
      <c r="L357" s="13" t="s">
        <v>65</v>
      </c>
      <c r="M357" s="15" t="s">
        <v>2696</v>
      </c>
      <c r="N357" s="4">
        <v>480</v>
      </c>
      <c r="O357" s="4">
        <v>669</v>
      </c>
      <c r="P357" s="4" t="s">
        <v>2569</v>
      </c>
      <c r="Q357" s="16" t="s">
        <v>2697</v>
      </c>
      <c r="R357" s="13" t="s">
        <v>2193</v>
      </c>
    </row>
    <row r="358" spans="1:18" ht="45">
      <c r="A358" s="14" t="s">
        <v>2698</v>
      </c>
      <c r="B358" s="4" t="s">
        <v>2699</v>
      </c>
      <c r="C358" s="5" t="s">
        <v>2187</v>
      </c>
      <c r="D358" s="4" t="s">
        <v>2700</v>
      </c>
      <c r="E358" s="9">
        <v>43083.650243055556</v>
      </c>
      <c r="F358" s="4"/>
      <c r="G358" s="4" t="s">
        <v>30</v>
      </c>
      <c r="H358" s="4"/>
      <c r="I358" s="4"/>
      <c r="J358" s="4" t="s">
        <v>2701</v>
      </c>
      <c r="K358" s="4"/>
      <c r="L358" s="13" t="s">
        <v>65</v>
      </c>
      <c r="M358" s="15" t="s">
        <v>2702</v>
      </c>
      <c r="N358" s="4">
        <v>960</v>
      </c>
      <c r="O358" s="4">
        <v>2965</v>
      </c>
      <c r="P358" s="4" t="s">
        <v>2703</v>
      </c>
      <c r="Q358" s="16" t="s">
        <v>2704</v>
      </c>
      <c r="R358" s="13" t="s">
        <v>2193</v>
      </c>
    </row>
    <row r="359" spans="1:18" ht="33.75">
      <c r="A359" s="14" t="s">
        <v>2705</v>
      </c>
      <c r="B359" s="4" t="s">
        <v>2706</v>
      </c>
      <c r="C359" s="5" t="s">
        <v>2707</v>
      </c>
      <c r="D359" s="4" t="s">
        <v>2708</v>
      </c>
      <c r="E359" s="9">
        <v>43083.646921296298</v>
      </c>
      <c r="F359" s="4"/>
      <c r="G359" s="4" t="s">
        <v>30</v>
      </c>
      <c r="H359" s="4"/>
      <c r="I359" s="4"/>
      <c r="J359" s="4" t="s">
        <v>2709</v>
      </c>
      <c r="K359" s="4"/>
      <c r="L359" s="13" t="s">
        <v>2710</v>
      </c>
      <c r="M359" s="15" t="s">
        <v>2711</v>
      </c>
      <c r="N359" s="4">
        <v>219790</v>
      </c>
      <c r="O359" s="4">
        <v>292</v>
      </c>
      <c r="P359" s="4" t="s">
        <v>2703</v>
      </c>
      <c r="Q359" s="16" t="s">
        <v>2712</v>
      </c>
      <c r="R359" s="13" t="s">
        <v>2713</v>
      </c>
    </row>
    <row r="360" spans="1:18" ht="56.25">
      <c r="A360" s="14" t="s">
        <v>2714</v>
      </c>
      <c r="B360" s="4" t="s">
        <v>2715</v>
      </c>
      <c r="C360" s="5" t="s">
        <v>2364</v>
      </c>
      <c r="D360" s="4" t="s">
        <v>2716</v>
      </c>
      <c r="E360" s="9">
        <v>43083.646655092598</v>
      </c>
      <c r="F360" s="4"/>
      <c r="G360" s="4" t="s">
        <v>30</v>
      </c>
      <c r="H360" s="4"/>
      <c r="I360" s="4"/>
      <c r="J360" s="4" t="s">
        <v>2717</v>
      </c>
      <c r="K360" s="4"/>
      <c r="L360" s="13" t="s">
        <v>65</v>
      </c>
      <c r="M360" s="15" t="s">
        <v>2718</v>
      </c>
      <c r="N360" s="4">
        <v>756</v>
      </c>
      <c r="O360" s="4">
        <v>1171</v>
      </c>
      <c r="P360" s="4" t="s">
        <v>2719</v>
      </c>
      <c r="Q360" s="16" t="s">
        <v>2720</v>
      </c>
      <c r="R360" s="13" t="s">
        <v>2370</v>
      </c>
    </row>
    <row r="361" spans="1:18" ht="56.25">
      <c r="A361" s="14" t="s">
        <v>2721</v>
      </c>
      <c r="B361" s="4" t="s">
        <v>2722</v>
      </c>
      <c r="C361" s="5" t="s">
        <v>2364</v>
      </c>
      <c r="D361" s="4" t="s">
        <v>2723</v>
      </c>
      <c r="E361" s="9">
        <v>43083.646168981482</v>
      </c>
      <c r="F361" s="4"/>
      <c r="G361" s="4" t="s">
        <v>30</v>
      </c>
      <c r="H361" s="4"/>
      <c r="I361" s="4"/>
      <c r="J361" s="4" t="s">
        <v>2724</v>
      </c>
      <c r="K361" s="4"/>
      <c r="L361" s="13" t="s">
        <v>65</v>
      </c>
      <c r="M361" s="15" t="s">
        <v>2725</v>
      </c>
      <c r="N361" s="4">
        <v>460</v>
      </c>
      <c r="O361" s="4">
        <v>1605</v>
      </c>
      <c r="P361" s="4"/>
      <c r="Q361" s="16" t="s">
        <v>2726</v>
      </c>
      <c r="R361" s="13" t="s">
        <v>2370</v>
      </c>
    </row>
    <row r="362" spans="1:18" ht="56.25">
      <c r="A362" s="14" t="s">
        <v>2727</v>
      </c>
      <c r="B362" s="4" t="s">
        <v>2728</v>
      </c>
      <c r="C362" s="5" t="s">
        <v>2364</v>
      </c>
      <c r="D362" s="4" t="s">
        <v>2729</v>
      </c>
      <c r="E362" s="9">
        <v>43083.64340277778</v>
      </c>
      <c r="F362" s="4"/>
      <c r="G362" s="4" t="s">
        <v>30</v>
      </c>
      <c r="H362" s="4"/>
      <c r="I362" s="4"/>
      <c r="J362" s="4" t="s">
        <v>2730</v>
      </c>
      <c r="K362" s="4"/>
      <c r="L362" s="13" t="s">
        <v>65</v>
      </c>
      <c r="M362" s="15" t="s">
        <v>2731</v>
      </c>
      <c r="N362" s="4">
        <v>11402</v>
      </c>
      <c r="O362" s="4">
        <v>1718</v>
      </c>
      <c r="P362" s="4" t="s">
        <v>532</v>
      </c>
      <c r="Q362" s="16" t="s">
        <v>2732</v>
      </c>
      <c r="R362" s="13" t="s">
        <v>2370</v>
      </c>
    </row>
    <row r="363" spans="1:18" ht="33.75">
      <c r="A363" s="14" t="s">
        <v>2733</v>
      </c>
      <c r="B363" s="4" t="s">
        <v>648</v>
      </c>
      <c r="C363" s="5" t="s">
        <v>2734</v>
      </c>
      <c r="D363" s="4" t="s">
        <v>2735</v>
      </c>
      <c r="E363" s="9">
        <v>43083.633020833338</v>
      </c>
      <c r="F363" s="4"/>
      <c r="G363" s="4" t="s">
        <v>84</v>
      </c>
      <c r="H363" s="4"/>
      <c r="I363" s="4"/>
      <c r="J363" s="4" t="s">
        <v>651</v>
      </c>
      <c r="K363" s="4"/>
      <c r="L363" s="13" t="s">
        <v>65</v>
      </c>
      <c r="M363" s="15" t="s">
        <v>652</v>
      </c>
      <c r="N363" s="4">
        <v>36</v>
      </c>
      <c r="O363" s="4">
        <v>140</v>
      </c>
      <c r="P363" s="4" t="s">
        <v>184</v>
      </c>
      <c r="Q363" s="16" t="s">
        <v>2736</v>
      </c>
      <c r="R363" s="13" t="s">
        <v>2737</v>
      </c>
    </row>
    <row r="364" spans="1:18" ht="45">
      <c r="A364" s="14" t="s">
        <v>2738</v>
      </c>
      <c r="B364" s="4" t="s">
        <v>2739</v>
      </c>
      <c r="C364" s="5" t="s">
        <v>2740</v>
      </c>
      <c r="D364" s="4" t="s">
        <v>2741</v>
      </c>
      <c r="E364" s="9">
        <v>43083.613796296297</v>
      </c>
      <c r="F364" s="4"/>
      <c r="G364" s="4" t="s">
        <v>30</v>
      </c>
      <c r="H364" s="4"/>
      <c r="I364" s="4"/>
      <c r="J364" s="4" t="s">
        <v>2742</v>
      </c>
      <c r="K364" s="4"/>
      <c r="L364" s="13" t="s">
        <v>75</v>
      </c>
      <c r="M364" s="15" t="s">
        <v>2743</v>
      </c>
      <c r="N364" s="4">
        <v>1195</v>
      </c>
      <c r="O364" s="4">
        <v>1141</v>
      </c>
      <c r="P364" s="4" t="s">
        <v>2744</v>
      </c>
      <c r="Q364" s="16" t="s">
        <v>2745</v>
      </c>
      <c r="R364" s="13" t="s">
        <v>2746</v>
      </c>
    </row>
    <row r="365" spans="1:18" ht="33.75">
      <c r="A365" s="14" t="s">
        <v>2747</v>
      </c>
      <c r="B365" s="4" t="s">
        <v>2748</v>
      </c>
      <c r="C365" s="5" t="s">
        <v>2749</v>
      </c>
      <c r="D365" s="4" t="s">
        <v>2750</v>
      </c>
      <c r="E365" s="9">
        <v>43083.60774305556</v>
      </c>
      <c r="F365" s="4"/>
      <c r="G365" s="4" t="s">
        <v>84</v>
      </c>
      <c r="H365" s="4"/>
      <c r="I365" s="4"/>
      <c r="J365" s="4" t="s">
        <v>2751</v>
      </c>
      <c r="K365" s="4"/>
      <c r="L365" s="13" t="s">
        <v>65</v>
      </c>
      <c r="M365" s="15" t="s">
        <v>2752</v>
      </c>
      <c r="N365" s="4">
        <v>52358</v>
      </c>
      <c r="O365" s="4">
        <v>9117</v>
      </c>
      <c r="P365" s="4" t="s">
        <v>2753</v>
      </c>
      <c r="Q365" s="16" t="s">
        <v>2754</v>
      </c>
      <c r="R365" s="13" t="s">
        <v>2755</v>
      </c>
    </row>
    <row r="366" spans="1:18" ht="22.5">
      <c r="A366" s="14" t="s">
        <v>2756</v>
      </c>
      <c r="B366" s="4" t="s">
        <v>2748</v>
      </c>
      <c r="C366" s="5" t="s">
        <v>2757</v>
      </c>
      <c r="D366" s="4" t="s">
        <v>2758</v>
      </c>
      <c r="E366" s="9">
        <v>43083.607662037037</v>
      </c>
      <c r="F366" s="4"/>
      <c r="G366" s="4" t="s">
        <v>84</v>
      </c>
      <c r="H366" s="4" t="s">
        <v>2759</v>
      </c>
      <c r="I366" s="4" t="s">
        <v>2760</v>
      </c>
      <c r="J366" s="4" t="s">
        <v>2751</v>
      </c>
      <c r="K366" s="4" t="s">
        <v>2761</v>
      </c>
      <c r="L366" s="13" t="s">
        <v>65</v>
      </c>
      <c r="M366" s="15" t="s">
        <v>2752</v>
      </c>
      <c r="N366" s="4">
        <v>52358</v>
      </c>
      <c r="O366" s="4">
        <v>9117</v>
      </c>
      <c r="P366" s="4" t="s">
        <v>2753</v>
      </c>
      <c r="Q366" s="16" t="s">
        <v>2762</v>
      </c>
      <c r="R366" s="13" t="s">
        <v>2763</v>
      </c>
    </row>
    <row r="367" spans="1:18" ht="22.5">
      <c r="A367" s="14" t="s">
        <v>2764</v>
      </c>
      <c r="B367" s="4" t="s">
        <v>27</v>
      </c>
      <c r="C367" s="5" t="s">
        <v>2765</v>
      </c>
      <c r="D367" s="4" t="s">
        <v>2766</v>
      </c>
      <c r="E367" s="9">
        <v>43083.600740740745</v>
      </c>
      <c r="F367" s="4"/>
      <c r="G367" s="4" t="s">
        <v>30</v>
      </c>
      <c r="H367" s="4"/>
      <c r="I367" s="4"/>
      <c r="J367" s="4" t="s">
        <v>31</v>
      </c>
      <c r="K367" s="4"/>
      <c r="L367" s="13" t="s">
        <v>32</v>
      </c>
      <c r="M367" s="15" t="s">
        <v>33</v>
      </c>
      <c r="N367" s="4">
        <v>16111</v>
      </c>
      <c r="O367" s="4">
        <v>5765</v>
      </c>
      <c r="P367" s="4" t="s">
        <v>34</v>
      </c>
      <c r="Q367" s="16" t="s">
        <v>2767</v>
      </c>
      <c r="R367" s="13" t="s">
        <v>2768</v>
      </c>
    </row>
    <row r="368" spans="1:18" ht="56.25">
      <c r="A368" s="14" t="s">
        <v>2769</v>
      </c>
      <c r="B368" s="4" t="s">
        <v>2770</v>
      </c>
      <c r="C368" s="5" t="s">
        <v>2364</v>
      </c>
      <c r="D368" s="4" t="s">
        <v>2771</v>
      </c>
      <c r="E368" s="9">
        <v>43083.595231481479</v>
      </c>
      <c r="F368" s="4"/>
      <c r="G368" s="4" t="s">
        <v>30</v>
      </c>
      <c r="H368" s="4"/>
      <c r="I368" s="4"/>
      <c r="J368" s="4" t="s">
        <v>2772</v>
      </c>
      <c r="K368" s="4"/>
      <c r="L368" s="13" t="s">
        <v>65</v>
      </c>
      <c r="M368" s="15" t="s">
        <v>2773</v>
      </c>
      <c r="N368" s="4">
        <v>1916</v>
      </c>
      <c r="O368" s="4">
        <v>1247</v>
      </c>
      <c r="P368" s="4" t="s">
        <v>532</v>
      </c>
      <c r="Q368" s="16" t="s">
        <v>2774</v>
      </c>
      <c r="R368" s="13" t="s">
        <v>2370</v>
      </c>
    </row>
    <row r="369" spans="1:18" ht="45">
      <c r="A369" s="14" t="s">
        <v>2775</v>
      </c>
      <c r="B369" s="4" t="s">
        <v>2776</v>
      </c>
      <c r="C369" s="5" t="s">
        <v>2415</v>
      </c>
      <c r="D369" s="4" t="s">
        <v>2777</v>
      </c>
      <c r="E369" s="9">
        <v>43083.589270833334</v>
      </c>
      <c r="F369" s="4"/>
      <c r="G369" s="4" t="s">
        <v>41</v>
      </c>
      <c r="H369" s="4"/>
      <c r="I369" s="4"/>
      <c r="J369" s="4" t="s">
        <v>2778</v>
      </c>
      <c r="K369" s="4"/>
      <c r="L369" s="13" t="s">
        <v>65</v>
      </c>
      <c r="M369" s="15" t="s">
        <v>2779</v>
      </c>
      <c r="N369" s="4">
        <v>466</v>
      </c>
      <c r="O369" s="4">
        <v>280</v>
      </c>
      <c r="P369" s="4" t="s">
        <v>2780</v>
      </c>
      <c r="Q369" s="16" t="s">
        <v>2781</v>
      </c>
      <c r="R369" s="13" t="s">
        <v>2418</v>
      </c>
    </row>
    <row r="370" spans="1:18" ht="33.75">
      <c r="A370" s="14" t="s">
        <v>2782</v>
      </c>
      <c r="B370" s="4" t="s">
        <v>2783</v>
      </c>
      <c r="C370" s="5" t="s">
        <v>1011</v>
      </c>
      <c r="D370" s="4" t="s">
        <v>2784</v>
      </c>
      <c r="E370" s="9">
        <v>43083.577962962961</v>
      </c>
      <c r="F370" s="4"/>
      <c r="G370" s="4" t="s">
        <v>84</v>
      </c>
      <c r="H370" s="4"/>
      <c r="I370" s="4"/>
      <c r="J370" s="4" t="s">
        <v>2785</v>
      </c>
      <c r="K370" s="4"/>
      <c r="L370" s="13" t="s">
        <v>75</v>
      </c>
      <c r="M370" s="15" t="s">
        <v>2786</v>
      </c>
      <c r="N370" s="4">
        <v>2597</v>
      </c>
      <c r="O370" s="4">
        <v>290</v>
      </c>
      <c r="P370" s="4" t="s">
        <v>2787</v>
      </c>
      <c r="Q370" s="16" t="s">
        <v>2788</v>
      </c>
      <c r="R370" s="13" t="s">
        <v>2789</v>
      </c>
    </row>
    <row r="371" spans="1:18" ht="45">
      <c r="A371" s="14" t="s">
        <v>2790</v>
      </c>
      <c r="B371" s="4" t="s">
        <v>2791</v>
      </c>
      <c r="C371" s="5" t="s">
        <v>2415</v>
      </c>
      <c r="D371" s="4" t="s">
        <v>2792</v>
      </c>
      <c r="E371" s="9">
        <v>43083.572916666672</v>
      </c>
      <c r="F371" s="4"/>
      <c r="G371" s="4" t="s">
        <v>41</v>
      </c>
      <c r="H371" s="4"/>
      <c r="I371" s="4"/>
      <c r="J371" s="4" t="s">
        <v>2793</v>
      </c>
      <c r="K371" s="4"/>
      <c r="L371" s="13" t="s">
        <v>75</v>
      </c>
      <c r="M371" s="15" t="s">
        <v>2794</v>
      </c>
      <c r="N371" s="4">
        <v>472</v>
      </c>
      <c r="O371" s="4">
        <v>496</v>
      </c>
      <c r="P371" s="4" t="s">
        <v>2795</v>
      </c>
      <c r="Q371" s="16" t="s">
        <v>2796</v>
      </c>
      <c r="R371" s="13" t="s">
        <v>2418</v>
      </c>
    </row>
    <row r="372" spans="1:18" ht="22.5">
      <c r="A372" s="14" t="s">
        <v>2797</v>
      </c>
      <c r="B372" s="4" t="s">
        <v>2798</v>
      </c>
      <c r="C372" s="5" t="s">
        <v>2799</v>
      </c>
      <c r="D372" s="4" t="s">
        <v>2800</v>
      </c>
      <c r="E372" s="9">
        <v>43083.568900462968</v>
      </c>
      <c r="F372" s="4"/>
      <c r="G372" s="4" t="s">
        <v>84</v>
      </c>
      <c r="H372" s="4"/>
      <c r="I372" s="4"/>
      <c r="J372" s="4" t="s">
        <v>2801</v>
      </c>
      <c r="K372" s="4"/>
      <c r="L372" s="13" t="s">
        <v>75</v>
      </c>
      <c r="M372" s="15" t="s">
        <v>2802</v>
      </c>
      <c r="N372" s="4">
        <v>121</v>
      </c>
      <c r="O372" s="4">
        <v>588</v>
      </c>
      <c r="P372" s="4"/>
      <c r="Q372" s="16" t="s">
        <v>2803</v>
      </c>
      <c r="R372" s="13" t="s">
        <v>2804</v>
      </c>
    </row>
    <row r="373" spans="1:18" ht="45">
      <c r="A373" s="14" t="s">
        <v>2805</v>
      </c>
      <c r="B373" s="4" t="s">
        <v>552</v>
      </c>
      <c r="C373" s="5" t="s">
        <v>2415</v>
      </c>
      <c r="D373" s="4" t="s">
        <v>2806</v>
      </c>
      <c r="E373" s="9">
        <v>43083.560324074075</v>
      </c>
      <c r="F373" s="4"/>
      <c r="G373" s="4" t="s">
        <v>84</v>
      </c>
      <c r="H373" s="4"/>
      <c r="I373" s="4"/>
      <c r="J373" s="4" t="s">
        <v>557</v>
      </c>
      <c r="K373" s="4"/>
      <c r="L373" s="13" t="s">
        <v>65</v>
      </c>
      <c r="M373" s="15" t="s">
        <v>559</v>
      </c>
      <c r="N373" s="4">
        <v>387</v>
      </c>
      <c r="O373" s="4">
        <v>1669</v>
      </c>
      <c r="P373" s="4" t="s">
        <v>560</v>
      </c>
      <c r="Q373" s="16" t="s">
        <v>2807</v>
      </c>
      <c r="R373" s="13" t="s">
        <v>2418</v>
      </c>
    </row>
    <row r="374" spans="1:18" ht="45">
      <c r="A374" s="14" t="s">
        <v>2808</v>
      </c>
      <c r="B374" s="4" t="s">
        <v>2809</v>
      </c>
      <c r="C374" s="5" t="s">
        <v>2415</v>
      </c>
      <c r="D374" s="4" t="s">
        <v>2810</v>
      </c>
      <c r="E374" s="9">
        <v>43083.560266203705</v>
      </c>
      <c r="F374" s="4"/>
      <c r="G374" s="4" t="s">
        <v>84</v>
      </c>
      <c r="H374" s="4"/>
      <c r="I374" s="4"/>
      <c r="J374" s="4" t="s">
        <v>2811</v>
      </c>
      <c r="K374" s="4"/>
      <c r="L374" s="13" t="s">
        <v>65</v>
      </c>
      <c r="M374" s="15" t="s">
        <v>2812</v>
      </c>
      <c r="N374" s="4">
        <v>3903</v>
      </c>
      <c r="O374" s="4">
        <v>2133</v>
      </c>
      <c r="P374" s="4" t="s">
        <v>2813</v>
      </c>
      <c r="Q374" s="16" t="s">
        <v>2814</v>
      </c>
      <c r="R374" s="13" t="s">
        <v>2418</v>
      </c>
    </row>
    <row r="375" spans="1:18" ht="45">
      <c r="A375" s="14" t="s">
        <v>2815</v>
      </c>
      <c r="B375" s="4" t="s">
        <v>2816</v>
      </c>
      <c r="C375" s="5" t="s">
        <v>2415</v>
      </c>
      <c r="D375" s="4" t="s">
        <v>2817</v>
      </c>
      <c r="E375" s="9">
        <v>43083.558483796296</v>
      </c>
      <c r="F375" s="4"/>
      <c r="G375" s="4" t="s">
        <v>41</v>
      </c>
      <c r="H375" s="4"/>
      <c r="I375" s="4"/>
      <c r="J375" s="4" t="s">
        <v>2818</v>
      </c>
      <c r="K375" s="4"/>
      <c r="L375" s="13" t="s">
        <v>443</v>
      </c>
      <c r="M375" s="15" t="s">
        <v>2819</v>
      </c>
      <c r="N375" s="4">
        <v>377</v>
      </c>
      <c r="O375" s="4">
        <v>166</v>
      </c>
      <c r="P375" s="4"/>
      <c r="Q375" s="16" t="s">
        <v>2820</v>
      </c>
      <c r="R375" s="13" t="s">
        <v>2418</v>
      </c>
    </row>
    <row r="376" spans="1:18" ht="45">
      <c r="A376" s="14" t="s">
        <v>2821</v>
      </c>
      <c r="B376" s="4" t="s">
        <v>2822</v>
      </c>
      <c r="C376" s="5" t="s">
        <v>2415</v>
      </c>
      <c r="D376" s="4" t="s">
        <v>2823</v>
      </c>
      <c r="E376" s="9">
        <v>43083.558124999996</v>
      </c>
      <c r="F376" s="4"/>
      <c r="G376" s="4" t="s">
        <v>84</v>
      </c>
      <c r="H376" s="4"/>
      <c r="I376" s="4"/>
      <c r="J376" s="4" t="s">
        <v>2824</v>
      </c>
      <c r="K376" s="4"/>
      <c r="L376" s="13" t="s">
        <v>75</v>
      </c>
      <c r="M376" s="15" t="s">
        <v>2825</v>
      </c>
      <c r="N376" s="4">
        <v>572</v>
      </c>
      <c r="O376" s="4">
        <v>728</v>
      </c>
      <c r="P376" s="4" t="s">
        <v>2826</v>
      </c>
      <c r="Q376" s="16" t="s">
        <v>2827</v>
      </c>
      <c r="R376" s="13" t="s">
        <v>2418</v>
      </c>
    </row>
    <row r="377" spans="1:18" ht="33.75">
      <c r="A377" s="14" t="s">
        <v>2828</v>
      </c>
      <c r="B377" s="4" t="s">
        <v>728</v>
      </c>
      <c r="C377" s="5" t="s">
        <v>2829</v>
      </c>
      <c r="D377" s="4" t="s">
        <v>2830</v>
      </c>
      <c r="E377" s="9">
        <v>43083.557951388888</v>
      </c>
      <c r="F377" s="4"/>
      <c r="G377" s="4" t="s">
        <v>84</v>
      </c>
      <c r="H377" s="4"/>
      <c r="I377" s="4"/>
      <c r="J377" s="4" t="s">
        <v>731</v>
      </c>
      <c r="K377" s="4"/>
      <c r="L377" s="13" t="s">
        <v>153</v>
      </c>
      <c r="M377" s="15" t="s">
        <v>733</v>
      </c>
      <c r="N377" s="4">
        <v>30870</v>
      </c>
      <c r="O377" s="4">
        <v>191</v>
      </c>
      <c r="P377" s="4" t="s">
        <v>734</v>
      </c>
      <c r="Q377" s="16" t="s">
        <v>2831</v>
      </c>
      <c r="R377" s="13" t="s">
        <v>2832</v>
      </c>
    </row>
    <row r="378" spans="1:18" ht="22.5">
      <c r="A378" s="14" t="s">
        <v>2833</v>
      </c>
      <c r="B378" s="4" t="s">
        <v>728</v>
      </c>
      <c r="C378" s="5" t="s">
        <v>2834</v>
      </c>
      <c r="D378" s="4" t="s">
        <v>2835</v>
      </c>
      <c r="E378" s="9">
        <v>43083.55168981482</v>
      </c>
      <c r="F378" s="4"/>
      <c r="G378" s="4" t="s">
        <v>84</v>
      </c>
      <c r="H378" s="4"/>
      <c r="I378" s="4"/>
      <c r="J378" s="4" t="s">
        <v>731</v>
      </c>
      <c r="K378" s="4"/>
      <c r="L378" s="13" t="s">
        <v>153</v>
      </c>
      <c r="M378" s="15" t="s">
        <v>733</v>
      </c>
      <c r="N378" s="4">
        <v>30870</v>
      </c>
      <c r="O378" s="4">
        <v>191</v>
      </c>
      <c r="P378" s="4" t="s">
        <v>734</v>
      </c>
      <c r="Q378" s="16" t="s">
        <v>2836</v>
      </c>
      <c r="R378" s="13" t="s">
        <v>2837</v>
      </c>
    </row>
    <row r="379" spans="1:18" ht="45">
      <c r="A379" s="14" t="s">
        <v>2838</v>
      </c>
      <c r="B379" s="4" t="s">
        <v>2839</v>
      </c>
      <c r="C379" s="5" t="s">
        <v>2840</v>
      </c>
      <c r="D379" s="4" t="s">
        <v>2841</v>
      </c>
      <c r="E379" s="9">
        <v>43083.550219907411</v>
      </c>
      <c r="F379" s="4"/>
      <c r="G379" s="4" t="s">
        <v>30</v>
      </c>
      <c r="H379" s="4" t="s">
        <v>2842</v>
      </c>
      <c r="I379" s="4" t="s">
        <v>2843</v>
      </c>
      <c r="J379" s="4" t="s">
        <v>2844</v>
      </c>
      <c r="K379" s="4" t="s">
        <v>2845</v>
      </c>
      <c r="L379" s="13" t="s">
        <v>43</v>
      </c>
      <c r="M379" s="15" t="s">
        <v>2846</v>
      </c>
      <c r="N379" s="4">
        <v>147</v>
      </c>
      <c r="O379" s="4">
        <v>518</v>
      </c>
      <c r="P379" s="4" t="s">
        <v>2847</v>
      </c>
      <c r="Q379" s="16" t="s">
        <v>2848</v>
      </c>
      <c r="R379" s="13" t="s">
        <v>2849</v>
      </c>
    </row>
    <row r="380" spans="1:18" ht="33.75">
      <c r="A380" s="14" t="s">
        <v>2850</v>
      </c>
      <c r="B380" s="4" t="s">
        <v>2851</v>
      </c>
      <c r="C380" s="5" t="s">
        <v>1011</v>
      </c>
      <c r="D380" s="4" t="s">
        <v>2852</v>
      </c>
      <c r="E380" s="9">
        <v>43083.544270833328</v>
      </c>
      <c r="F380" s="4"/>
      <c r="G380" s="4" t="s">
        <v>84</v>
      </c>
      <c r="H380" s="4"/>
      <c r="I380" s="4"/>
      <c r="J380" s="4" t="s">
        <v>2853</v>
      </c>
      <c r="K380" s="4"/>
      <c r="L380" s="13" t="s">
        <v>75</v>
      </c>
      <c r="M380" s="15" t="s">
        <v>2854</v>
      </c>
      <c r="N380" s="4">
        <v>2092</v>
      </c>
      <c r="O380" s="4">
        <v>209</v>
      </c>
      <c r="P380" s="4" t="s">
        <v>2855</v>
      </c>
      <c r="Q380" s="16" t="s">
        <v>2856</v>
      </c>
      <c r="R380" s="13" t="s">
        <v>2789</v>
      </c>
    </row>
    <row r="381" spans="1:18" ht="33.75">
      <c r="A381" s="14" t="s">
        <v>2857</v>
      </c>
      <c r="B381" s="4" t="s">
        <v>2858</v>
      </c>
      <c r="C381" s="5" t="s">
        <v>1011</v>
      </c>
      <c r="D381" s="4" t="s">
        <v>2859</v>
      </c>
      <c r="E381" s="9">
        <v>43083.542939814812</v>
      </c>
      <c r="F381" s="4"/>
      <c r="G381" s="4" t="s">
        <v>84</v>
      </c>
      <c r="H381" s="4"/>
      <c r="I381" s="4"/>
      <c r="J381" s="4" t="s">
        <v>2860</v>
      </c>
      <c r="K381" s="4"/>
      <c r="L381" s="13" t="s">
        <v>65</v>
      </c>
      <c r="M381" s="15" t="s">
        <v>2861</v>
      </c>
      <c r="N381" s="4">
        <v>26</v>
      </c>
      <c r="O381" s="4">
        <v>143</v>
      </c>
      <c r="P381" s="4" t="s">
        <v>2862</v>
      </c>
      <c r="Q381" s="16" t="s">
        <v>2863</v>
      </c>
      <c r="R381" s="13" t="s">
        <v>2789</v>
      </c>
    </row>
    <row r="382" spans="1:18" ht="33.75">
      <c r="A382" s="14" t="s">
        <v>2864</v>
      </c>
      <c r="B382" s="4" t="s">
        <v>2865</v>
      </c>
      <c r="C382" s="5" t="s">
        <v>2866</v>
      </c>
      <c r="D382" s="4" t="s">
        <v>2867</v>
      </c>
      <c r="E382" s="9">
        <v>43083.537118055552</v>
      </c>
      <c r="F382" s="4"/>
      <c r="G382" s="4" t="s">
        <v>30</v>
      </c>
      <c r="H382" s="4"/>
      <c r="I382" s="4"/>
      <c r="J382" s="4" t="s">
        <v>2868</v>
      </c>
      <c r="K382" s="4"/>
      <c r="L382" s="13" t="s">
        <v>43</v>
      </c>
      <c r="M382" s="15" t="s">
        <v>2869</v>
      </c>
      <c r="N382" s="4">
        <v>193</v>
      </c>
      <c r="O382" s="4">
        <v>157</v>
      </c>
      <c r="P382" s="4" t="s">
        <v>2870</v>
      </c>
      <c r="Q382" s="16" t="s">
        <v>2871</v>
      </c>
      <c r="R382" s="13" t="s">
        <v>2872</v>
      </c>
    </row>
    <row r="383" spans="1:18" ht="56.25">
      <c r="A383" s="14" t="s">
        <v>2873</v>
      </c>
      <c r="B383" s="4" t="s">
        <v>2874</v>
      </c>
      <c r="C383" s="5" t="s">
        <v>2364</v>
      </c>
      <c r="D383" s="4" t="s">
        <v>2875</v>
      </c>
      <c r="E383" s="9">
        <v>43083.525289351848</v>
      </c>
      <c r="F383" s="4"/>
      <c r="G383" s="4" t="s">
        <v>30</v>
      </c>
      <c r="H383" s="4"/>
      <c r="I383" s="4"/>
      <c r="J383" s="4" t="s">
        <v>2876</v>
      </c>
      <c r="K383" s="4"/>
      <c r="L383" s="13" t="s">
        <v>75</v>
      </c>
      <c r="M383" s="15" t="s">
        <v>2877</v>
      </c>
      <c r="N383" s="4">
        <v>559</v>
      </c>
      <c r="O383" s="4">
        <v>1404</v>
      </c>
      <c r="P383" s="4" t="s">
        <v>2878</v>
      </c>
      <c r="Q383" s="16" t="s">
        <v>2879</v>
      </c>
      <c r="R383" s="13" t="s">
        <v>2370</v>
      </c>
    </row>
    <row r="384" spans="1:18" ht="56.25">
      <c r="A384" s="14" t="s">
        <v>2880</v>
      </c>
      <c r="B384" s="4" t="s">
        <v>2881</v>
      </c>
      <c r="C384" s="5" t="s">
        <v>2364</v>
      </c>
      <c r="D384" s="4" t="s">
        <v>2882</v>
      </c>
      <c r="E384" s="9">
        <v>43083.524722222224</v>
      </c>
      <c r="F384" s="4"/>
      <c r="G384" s="4" t="s">
        <v>30</v>
      </c>
      <c r="H384" s="4"/>
      <c r="I384" s="4"/>
      <c r="J384" s="4" t="s">
        <v>2883</v>
      </c>
      <c r="K384" s="4"/>
      <c r="L384" s="13" t="s">
        <v>75</v>
      </c>
      <c r="M384" s="15" t="s">
        <v>2884</v>
      </c>
      <c r="N384" s="4">
        <v>2546</v>
      </c>
      <c r="O384" s="4">
        <v>2364</v>
      </c>
      <c r="P384" s="4" t="s">
        <v>203</v>
      </c>
      <c r="Q384" s="16" t="s">
        <v>2885</v>
      </c>
      <c r="R384" s="13" t="s">
        <v>2370</v>
      </c>
    </row>
    <row r="385" spans="1:18" ht="56.25">
      <c r="A385" s="14" t="s">
        <v>2886</v>
      </c>
      <c r="B385" s="4" t="s">
        <v>2887</v>
      </c>
      <c r="C385" s="5" t="s">
        <v>2364</v>
      </c>
      <c r="D385" s="4" t="s">
        <v>2888</v>
      </c>
      <c r="E385" s="9">
        <v>43083.520428240736</v>
      </c>
      <c r="F385" s="4"/>
      <c r="G385" s="4" t="s">
        <v>30</v>
      </c>
      <c r="H385" s="4"/>
      <c r="I385" s="4"/>
      <c r="J385" s="4" t="s">
        <v>2889</v>
      </c>
      <c r="K385" s="4"/>
      <c r="L385" s="13" t="s">
        <v>443</v>
      </c>
      <c r="M385" s="15" t="s">
        <v>2890</v>
      </c>
      <c r="N385" s="4">
        <v>25</v>
      </c>
      <c r="O385" s="4">
        <v>371</v>
      </c>
      <c r="P385" s="4" t="s">
        <v>2891</v>
      </c>
      <c r="Q385" s="16" t="s">
        <v>2892</v>
      </c>
      <c r="R385" s="13" t="s">
        <v>2370</v>
      </c>
    </row>
    <row r="386" spans="1:18" ht="45">
      <c r="A386" s="14" t="s">
        <v>2893</v>
      </c>
      <c r="B386" s="4" t="s">
        <v>2894</v>
      </c>
      <c r="C386" s="5" t="s">
        <v>2895</v>
      </c>
      <c r="D386" s="4" t="s">
        <v>2896</v>
      </c>
      <c r="E386" s="9">
        <v>43083.516655092593</v>
      </c>
      <c r="F386" s="4"/>
      <c r="G386" s="4" t="s">
        <v>84</v>
      </c>
      <c r="H386" s="4"/>
      <c r="I386" s="4"/>
      <c r="J386" s="4" t="s">
        <v>2897</v>
      </c>
      <c r="K386" s="4"/>
      <c r="L386" s="13" t="s">
        <v>75</v>
      </c>
      <c r="M386" s="15" t="s">
        <v>2898</v>
      </c>
      <c r="N386" s="4">
        <v>529</v>
      </c>
      <c r="O386" s="4">
        <v>1343</v>
      </c>
      <c r="P386" s="4" t="s">
        <v>2899</v>
      </c>
      <c r="Q386" s="16" t="s">
        <v>2900</v>
      </c>
      <c r="R386" s="13" t="s">
        <v>2901</v>
      </c>
    </row>
    <row r="387" spans="1:18" ht="33.75">
      <c r="A387" s="14" t="s">
        <v>2902</v>
      </c>
      <c r="B387" s="4" t="s">
        <v>728</v>
      </c>
      <c r="C387" s="5" t="s">
        <v>2903</v>
      </c>
      <c r="D387" s="4" t="s">
        <v>2904</v>
      </c>
      <c r="E387" s="9">
        <v>43083.513715277775</v>
      </c>
      <c r="F387" s="4"/>
      <c r="G387" s="4" t="s">
        <v>84</v>
      </c>
      <c r="H387" s="4"/>
      <c r="I387" s="4"/>
      <c r="J387" s="4" t="s">
        <v>731</v>
      </c>
      <c r="K387" s="4"/>
      <c r="L387" s="13" t="s">
        <v>153</v>
      </c>
      <c r="M387" s="15" t="s">
        <v>733</v>
      </c>
      <c r="N387" s="4">
        <v>30870</v>
      </c>
      <c r="O387" s="4">
        <v>191</v>
      </c>
      <c r="P387" s="4" t="s">
        <v>734</v>
      </c>
      <c r="Q387" s="16" t="s">
        <v>2905</v>
      </c>
      <c r="R387" s="13" t="s">
        <v>2906</v>
      </c>
    </row>
    <row r="388" spans="1:18" ht="56.25">
      <c r="A388" s="14" t="s">
        <v>2907</v>
      </c>
      <c r="B388" s="4" t="s">
        <v>2908</v>
      </c>
      <c r="C388" s="5" t="s">
        <v>2364</v>
      </c>
      <c r="D388" s="4" t="s">
        <v>2909</v>
      </c>
      <c r="E388" s="9">
        <v>43083.493969907402</v>
      </c>
      <c r="F388" s="4"/>
      <c r="G388" s="4" t="s">
        <v>30</v>
      </c>
      <c r="H388" s="4"/>
      <c r="I388" s="4"/>
      <c r="J388" s="4" t="s">
        <v>2910</v>
      </c>
      <c r="K388" s="4"/>
      <c r="L388" s="13" t="s">
        <v>65</v>
      </c>
      <c r="M388" s="15" t="s">
        <v>2911</v>
      </c>
      <c r="N388" s="4">
        <v>940</v>
      </c>
      <c r="O388" s="4">
        <v>679</v>
      </c>
      <c r="P388" s="4" t="s">
        <v>2912</v>
      </c>
      <c r="Q388" s="16" t="s">
        <v>2913</v>
      </c>
      <c r="R388" s="13" t="s">
        <v>2370</v>
      </c>
    </row>
    <row r="389" spans="1:18" ht="56.25">
      <c r="A389" s="14" t="s">
        <v>2914</v>
      </c>
      <c r="B389" s="4" t="s">
        <v>2915</v>
      </c>
      <c r="C389" s="5" t="s">
        <v>2916</v>
      </c>
      <c r="D389" s="4" t="s">
        <v>2917</v>
      </c>
      <c r="E389" s="9">
        <v>43083.492442129631</v>
      </c>
      <c r="F389" s="4"/>
      <c r="G389" s="4" t="s">
        <v>30</v>
      </c>
      <c r="H389" s="4"/>
      <c r="I389" s="4"/>
      <c r="J389" s="4" t="s">
        <v>2918</v>
      </c>
      <c r="K389" s="4"/>
      <c r="L389" s="13" t="s">
        <v>65</v>
      </c>
      <c r="M389" s="15" t="s">
        <v>2919</v>
      </c>
      <c r="N389" s="4">
        <v>11781</v>
      </c>
      <c r="O389" s="4">
        <v>2276</v>
      </c>
      <c r="P389" s="4" t="s">
        <v>532</v>
      </c>
      <c r="Q389" s="16" t="s">
        <v>2920</v>
      </c>
      <c r="R389" s="13" t="s">
        <v>2921</v>
      </c>
    </row>
    <row r="390" spans="1:18" ht="45">
      <c r="A390" s="14" t="s">
        <v>2922</v>
      </c>
      <c r="B390" s="4" t="s">
        <v>2923</v>
      </c>
      <c r="C390" s="5" t="s">
        <v>2924</v>
      </c>
      <c r="D390" s="4" t="s">
        <v>2925</v>
      </c>
      <c r="E390" s="9">
        <v>43083.424340277779</v>
      </c>
      <c r="F390" s="4"/>
      <c r="G390" s="4" t="s">
        <v>30</v>
      </c>
      <c r="H390" s="4" t="s">
        <v>2926</v>
      </c>
      <c r="I390" s="4" t="s">
        <v>2923</v>
      </c>
      <c r="J390" s="4" t="s">
        <v>2926</v>
      </c>
      <c r="K390" s="4" t="s">
        <v>2927</v>
      </c>
      <c r="L390" s="13" t="s">
        <v>75</v>
      </c>
      <c r="M390" s="15" t="s">
        <v>2928</v>
      </c>
      <c r="N390" s="4">
        <v>1178</v>
      </c>
      <c r="O390" s="4">
        <v>417</v>
      </c>
      <c r="P390" s="4" t="s">
        <v>2929</v>
      </c>
      <c r="Q390" s="16" t="s">
        <v>2930</v>
      </c>
      <c r="R390" s="13" t="s">
        <v>2931</v>
      </c>
    </row>
    <row r="391" spans="1:18" ht="45">
      <c r="A391" s="14" t="s">
        <v>2932</v>
      </c>
      <c r="B391" s="4" t="s">
        <v>2933</v>
      </c>
      <c r="C391" s="5" t="s">
        <v>2934</v>
      </c>
      <c r="D391" s="4" t="s">
        <v>2935</v>
      </c>
      <c r="E391" s="9">
        <v>43083.418495370366</v>
      </c>
      <c r="F391" s="4"/>
      <c r="G391" s="4" t="s">
        <v>30</v>
      </c>
      <c r="H391" s="4"/>
      <c r="I391" s="4"/>
      <c r="J391" s="4" t="s">
        <v>2936</v>
      </c>
      <c r="K391" s="4"/>
      <c r="L391" s="13" t="s">
        <v>43</v>
      </c>
      <c r="M391" s="15" t="s">
        <v>2937</v>
      </c>
      <c r="N391" s="4">
        <v>1309</v>
      </c>
      <c r="O391" s="4">
        <v>2931</v>
      </c>
      <c r="P391" s="4"/>
      <c r="Q391" s="16" t="s">
        <v>2938</v>
      </c>
      <c r="R391" s="13" t="s">
        <v>2939</v>
      </c>
    </row>
    <row r="392" spans="1:18" ht="33.75">
      <c r="A392" s="14" t="s">
        <v>2940</v>
      </c>
      <c r="B392" s="4" t="s">
        <v>775</v>
      </c>
      <c r="C392" s="5" t="s">
        <v>2941</v>
      </c>
      <c r="D392" s="4" t="s">
        <v>2942</v>
      </c>
      <c r="E392" s="9">
        <v>43083.41710648148</v>
      </c>
      <c r="F392" s="4"/>
      <c r="G392" s="4" t="s">
        <v>30</v>
      </c>
      <c r="H392" s="4"/>
      <c r="I392" s="4"/>
      <c r="J392" s="4" t="s">
        <v>778</v>
      </c>
      <c r="K392" s="4"/>
      <c r="L392" s="13" t="s">
        <v>779</v>
      </c>
      <c r="M392" s="15" t="s">
        <v>780</v>
      </c>
      <c r="N392" s="4">
        <v>2182</v>
      </c>
      <c r="O392" s="4">
        <v>1917</v>
      </c>
      <c r="P392" s="4" t="s">
        <v>230</v>
      </c>
      <c r="Q392" s="16" t="s">
        <v>2943</v>
      </c>
      <c r="R392" s="13" t="s">
        <v>2944</v>
      </c>
    </row>
    <row r="393" spans="1:18" ht="22.5">
      <c r="A393" s="14" t="s">
        <v>2945</v>
      </c>
      <c r="B393" s="4" t="s">
        <v>706</v>
      </c>
      <c r="C393" s="5" t="s">
        <v>2946</v>
      </c>
      <c r="D393" s="4" t="s">
        <v>2947</v>
      </c>
      <c r="E393" s="9">
        <v>43083.382060185184</v>
      </c>
      <c r="F393" s="4"/>
      <c r="G393" s="4" t="s">
        <v>30</v>
      </c>
      <c r="H393" s="4"/>
      <c r="I393" s="4"/>
      <c r="J393" s="4" t="s">
        <v>709</v>
      </c>
      <c r="K393" s="4"/>
      <c r="L393" s="13" t="s">
        <v>32</v>
      </c>
      <c r="M393" s="15" t="s">
        <v>710</v>
      </c>
      <c r="N393" s="4">
        <v>25305</v>
      </c>
      <c r="O393" s="4">
        <v>7142</v>
      </c>
      <c r="P393" s="4" t="s">
        <v>711</v>
      </c>
      <c r="Q393" s="16" t="s">
        <v>2948</v>
      </c>
      <c r="R393" s="13" t="s">
        <v>2949</v>
      </c>
    </row>
    <row r="394" spans="1:18" ht="33.75">
      <c r="A394" s="14" t="s">
        <v>2950</v>
      </c>
      <c r="B394" s="4" t="s">
        <v>2951</v>
      </c>
      <c r="C394" s="5" t="s">
        <v>2866</v>
      </c>
      <c r="D394" s="4" t="s">
        <v>2952</v>
      </c>
      <c r="E394" s="9">
        <v>43083.367141203707</v>
      </c>
      <c r="F394" s="4"/>
      <c r="G394" s="4" t="s">
        <v>30</v>
      </c>
      <c r="H394" s="4"/>
      <c r="I394" s="4"/>
      <c r="J394" s="4" t="s">
        <v>2953</v>
      </c>
      <c r="K394" s="4"/>
      <c r="L394" s="13" t="s">
        <v>65</v>
      </c>
      <c r="M394" s="15" t="s">
        <v>2954</v>
      </c>
      <c r="N394" s="4">
        <v>1257</v>
      </c>
      <c r="O394" s="4">
        <v>636</v>
      </c>
      <c r="P394" s="4"/>
      <c r="Q394" s="16" t="s">
        <v>2955</v>
      </c>
      <c r="R394" s="13" t="s">
        <v>2872</v>
      </c>
    </row>
    <row r="395" spans="1:18" ht="22.5">
      <c r="A395" s="14" t="s">
        <v>2956</v>
      </c>
      <c r="B395" s="4" t="s">
        <v>2957</v>
      </c>
      <c r="C395" s="5" t="s">
        <v>2958</v>
      </c>
      <c r="D395" s="4" t="s">
        <v>2959</v>
      </c>
      <c r="E395" s="9">
        <v>43083.350972222222</v>
      </c>
      <c r="F395" s="4"/>
      <c r="G395" s="4" t="s">
        <v>741</v>
      </c>
      <c r="H395" s="4"/>
      <c r="I395" s="4"/>
      <c r="J395" s="4" t="s">
        <v>2960</v>
      </c>
      <c r="K395" s="4"/>
      <c r="L395" s="13" t="s">
        <v>75</v>
      </c>
      <c r="M395" s="15" t="s">
        <v>2961</v>
      </c>
      <c r="N395" s="4">
        <v>13433</v>
      </c>
      <c r="O395" s="4">
        <v>301</v>
      </c>
      <c r="P395" s="4" t="s">
        <v>2962</v>
      </c>
      <c r="Q395" s="16" t="s">
        <v>2963</v>
      </c>
      <c r="R395" s="13" t="s">
        <v>2964</v>
      </c>
    </row>
    <row r="396" spans="1:18" ht="45">
      <c r="A396" s="14" t="s">
        <v>2965</v>
      </c>
      <c r="B396" s="4" t="s">
        <v>2966</v>
      </c>
      <c r="C396" s="5" t="s">
        <v>2967</v>
      </c>
      <c r="D396" s="4" t="s">
        <v>2968</v>
      </c>
      <c r="E396" s="9">
        <v>43083.319270833337</v>
      </c>
      <c r="F396" s="4"/>
      <c r="G396" s="4" t="s">
        <v>30</v>
      </c>
      <c r="H396" s="4"/>
      <c r="I396" s="4"/>
      <c r="J396" s="4" t="s">
        <v>2969</v>
      </c>
      <c r="K396" s="4"/>
      <c r="L396" s="13" t="s">
        <v>75</v>
      </c>
      <c r="M396" s="15" t="s">
        <v>2970</v>
      </c>
      <c r="N396" s="4">
        <v>188</v>
      </c>
      <c r="O396" s="4">
        <v>108</v>
      </c>
      <c r="P396" s="4"/>
      <c r="Q396" s="16" t="s">
        <v>2971</v>
      </c>
      <c r="R396" s="13" t="s">
        <v>2972</v>
      </c>
    </row>
    <row r="397" spans="1:18" ht="45">
      <c r="A397" s="14" t="s">
        <v>2973</v>
      </c>
      <c r="B397" s="4" t="s">
        <v>2974</v>
      </c>
      <c r="C397" s="5" t="s">
        <v>2975</v>
      </c>
      <c r="D397" s="4" t="s">
        <v>2976</v>
      </c>
      <c r="E397" s="9">
        <v>43083.264768518522</v>
      </c>
      <c r="F397" s="4"/>
      <c r="G397" s="4" t="s">
        <v>84</v>
      </c>
      <c r="H397" s="4"/>
      <c r="I397" s="4"/>
      <c r="J397" s="4" t="s">
        <v>2977</v>
      </c>
      <c r="K397" s="4"/>
      <c r="L397" s="13" t="s">
        <v>75</v>
      </c>
      <c r="M397" s="15" t="s">
        <v>2978</v>
      </c>
      <c r="N397" s="4">
        <v>246</v>
      </c>
      <c r="O397" s="4">
        <v>288</v>
      </c>
      <c r="P397" s="4" t="s">
        <v>88</v>
      </c>
      <c r="Q397" s="16" t="s">
        <v>2979</v>
      </c>
      <c r="R397" s="13" t="s">
        <v>2980</v>
      </c>
    </row>
    <row r="398" spans="1:18" ht="45">
      <c r="A398" s="14" t="s">
        <v>2981</v>
      </c>
      <c r="B398" s="4" t="s">
        <v>2982</v>
      </c>
      <c r="C398" s="5" t="s">
        <v>2983</v>
      </c>
      <c r="D398" s="4" t="s">
        <v>2984</v>
      </c>
      <c r="E398" s="9">
        <v>43083.222731481481</v>
      </c>
      <c r="F398" s="4"/>
      <c r="G398" s="4" t="s">
        <v>30</v>
      </c>
      <c r="H398" s="4"/>
      <c r="I398" s="4"/>
      <c r="J398" s="4" t="s">
        <v>2985</v>
      </c>
      <c r="K398" s="4"/>
      <c r="L398" s="13" t="s">
        <v>43</v>
      </c>
      <c r="M398" s="15" t="s">
        <v>2986</v>
      </c>
      <c r="N398" s="4">
        <v>2337</v>
      </c>
      <c r="O398" s="4">
        <v>3609</v>
      </c>
      <c r="P398" s="4" t="s">
        <v>1038</v>
      </c>
      <c r="Q398" s="16" t="s">
        <v>2987</v>
      </c>
      <c r="R398" s="13" t="s">
        <v>2988</v>
      </c>
    </row>
    <row r="399" spans="1:18" ht="33.75">
      <c r="A399" s="14" t="s">
        <v>2989</v>
      </c>
      <c r="B399" s="4" t="s">
        <v>2990</v>
      </c>
      <c r="C399" s="5" t="s">
        <v>2991</v>
      </c>
      <c r="D399" s="4" t="s">
        <v>2992</v>
      </c>
      <c r="E399" s="9">
        <v>43083.180810185186</v>
      </c>
      <c r="F399" s="4"/>
      <c r="G399" s="4" t="s">
        <v>30</v>
      </c>
      <c r="H399" s="4"/>
      <c r="I399" s="4"/>
      <c r="J399" s="4" t="s">
        <v>2993</v>
      </c>
      <c r="K399" s="4"/>
      <c r="L399" s="13" t="s">
        <v>65</v>
      </c>
      <c r="M399" s="15" t="s">
        <v>2994</v>
      </c>
      <c r="N399" s="4">
        <v>230</v>
      </c>
      <c r="O399" s="4">
        <v>598</v>
      </c>
      <c r="P399" s="4" t="s">
        <v>2995</v>
      </c>
      <c r="Q399" s="16" t="s">
        <v>2996</v>
      </c>
      <c r="R399" s="13" t="s">
        <v>2997</v>
      </c>
    </row>
    <row r="400" spans="1:18" ht="56.25">
      <c r="A400" s="14" t="s">
        <v>2998</v>
      </c>
      <c r="B400" s="4" t="s">
        <v>2999</v>
      </c>
      <c r="C400" s="5" t="s">
        <v>3000</v>
      </c>
      <c r="D400" s="4" t="s">
        <v>3001</v>
      </c>
      <c r="E400" s="9">
        <v>43083.176458333328</v>
      </c>
      <c r="F400" s="4"/>
      <c r="G400" s="4" t="s">
        <v>41</v>
      </c>
      <c r="H400" s="4"/>
      <c r="I400" s="4"/>
      <c r="J400" s="4" t="s">
        <v>3002</v>
      </c>
      <c r="K400" s="4"/>
      <c r="L400" s="13" t="s">
        <v>43</v>
      </c>
      <c r="M400" s="15" t="s">
        <v>3003</v>
      </c>
      <c r="N400" s="4">
        <v>504</v>
      </c>
      <c r="O400" s="4">
        <v>868</v>
      </c>
      <c r="P400" s="4"/>
      <c r="Q400" s="16" t="s">
        <v>3004</v>
      </c>
      <c r="R400" s="13" t="s">
        <v>3005</v>
      </c>
    </row>
    <row r="401" spans="1:18" ht="33.75">
      <c r="A401" s="14" t="s">
        <v>3006</v>
      </c>
      <c r="B401" s="4" t="s">
        <v>1085</v>
      </c>
      <c r="C401" s="5" t="s">
        <v>3007</v>
      </c>
      <c r="D401" s="4" t="s">
        <v>3008</v>
      </c>
      <c r="E401" s="9">
        <v>43083.121620370366</v>
      </c>
      <c r="F401" s="4"/>
      <c r="G401" s="4" t="s">
        <v>30</v>
      </c>
      <c r="H401" s="4"/>
      <c r="I401" s="4"/>
      <c r="J401" s="4" t="s">
        <v>1088</v>
      </c>
      <c r="K401" s="4"/>
      <c r="L401" s="13" t="s">
        <v>32</v>
      </c>
      <c r="M401" s="15" t="s">
        <v>1089</v>
      </c>
      <c r="N401" s="4">
        <v>3752</v>
      </c>
      <c r="O401" s="4">
        <v>1802</v>
      </c>
      <c r="P401" s="4" t="s">
        <v>34</v>
      </c>
      <c r="Q401" s="16" t="s">
        <v>3009</v>
      </c>
      <c r="R401" s="13" t="s">
        <v>3010</v>
      </c>
    </row>
    <row r="402" spans="1:18" ht="45">
      <c r="A402" s="14" t="s">
        <v>3011</v>
      </c>
      <c r="B402" s="4" t="s">
        <v>3012</v>
      </c>
      <c r="C402" s="5" t="s">
        <v>3013</v>
      </c>
      <c r="D402" s="4" t="s">
        <v>3014</v>
      </c>
      <c r="E402" s="9">
        <v>43083.090196759258</v>
      </c>
      <c r="F402" s="4"/>
      <c r="G402" s="4" t="s">
        <v>30</v>
      </c>
      <c r="H402" s="4"/>
      <c r="I402" s="4"/>
      <c r="J402" s="4" t="s">
        <v>3015</v>
      </c>
      <c r="K402" s="4"/>
      <c r="L402" s="13" t="s">
        <v>65</v>
      </c>
      <c r="M402" s="15" t="s">
        <v>3016</v>
      </c>
      <c r="N402" s="4">
        <v>449</v>
      </c>
      <c r="O402" s="4">
        <v>452</v>
      </c>
      <c r="P402" s="4" t="s">
        <v>97</v>
      </c>
      <c r="Q402" s="16" t="s">
        <v>3017</v>
      </c>
      <c r="R402" s="13" t="s">
        <v>3018</v>
      </c>
    </row>
    <row r="403" spans="1:18" ht="45">
      <c r="A403" s="14" t="s">
        <v>3019</v>
      </c>
      <c r="B403" s="4" t="s">
        <v>3020</v>
      </c>
      <c r="C403" s="5" t="s">
        <v>3021</v>
      </c>
      <c r="D403" s="4" t="s">
        <v>3022</v>
      </c>
      <c r="E403" s="9">
        <v>43083.076990740738</v>
      </c>
      <c r="F403" s="4"/>
      <c r="G403" s="4" t="s">
        <v>84</v>
      </c>
      <c r="H403" s="4"/>
      <c r="I403" s="4"/>
      <c r="J403" s="4" t="s">
        <v>3023</v>
      </c>
      <c r="K403" s="4"/>
      <c r="L403" s="13" t="s">
        <v>65</v>
      </c>
      <c r="M403" s="15" t="s">
        <v>3024</v>
      </c>
      <c r="N403" s="4">
        <v>147</v>
      </c>
      <c r="O403" s="4">
        <v>211</v>
      </c>
      <c r="P403" s="4"/>
      <c r="Q403" s="16" t="s">
        <v>3025</v>
      </c>
      <c r="R403" s="13" t="s">
        <v>3026</v>
      </c>
    </row>
    <row r="404" spans="1:18" ht="45">
      <c r="A404" s="14" t="s">
        <v>3027</v>
      </c>
      <c r="B404" s="4" t="s">
        <v>3028</v>
      </c>
      <c r="C404" s="5" t="s">
        <v>3021</v>
      </c>
      <c r="D404" s="4" t="s">
        <v>3029</v>
      </c>
      <c r="E404" s="9">
        <v>43083.026678240742</v>
      </c>
      <c r="F404" s="4"/>
      <c r="G404" s="4" t="s">
        <v>84</v>
      </c>
      <c r="H404" s="4"/>
      <c r="I404" s="4"/>
      <c r="J404" s="4" t="s">
        <v>3030</v>
      </c>
      <c r="K404" s="4"/>
      <c r="L404" s="13" t="s">
        <v>443</v>
      </c>
      <c r="M404" s="15" t="s">
        <v>3031</v>
      </c>
      <c r="N404" s="4">
        <v>82</v>
      </c>
      <c r="O404" s="4">
        <v>385</v>
      </c>
      <c r="P404" s="4" t="s">
        <v>88</v>
      </c>
      <c r="Q404" s="16" t="s">
        <v>3032</v>
      </c>
      <c r="R404" s="13" t="s">
        <v>3026</v>
      </c>
    </row>
    <row r="405" spans="1:18" ht="33.75">
      <c r="A405" s="14" t="s">
        <v>3033</v>
      </c>
      <c r="B405" s="4" t="s">
        <v>3034</v>
      </c>
      <c r="C405" s="5" t="s">
        <v>3035</v>
      </c>
      <c r="D405" s="4" t="s">
        <v>3036</v>
      </c>
      <c r="E405" s="9">
        <v>43082.999953703707</v>
      </c>
      <c r="F405" s="4"/>
      <c r="G405" s="4" t="s">
        <v>84</v>
      </c>
      <c r="H405" s="4"/>
      <c r="I405" s="4"/>
      <c r="J405" s="4" t="s">
        <v>3037</v>
      </c>
      <c r="K405" s="4"/>
      <c r="L405" s="13" t="s">
        <v>65</v>
      </c>
      <c r="M405" s="15" t="s">
        <v>3038</v>
      </c>
      <c r="N405" s="4">
        <v>101</v>
      </c>
      <c r="O405" s="4">
        <v>1615</v>
      </c>
      <c r="P405" s="4" t="s">
        <v>3039</v>
      </c>
      <c r="Q405" s="16" t="s">
        <v>3040</v>
      </c>
      <c r="R405" s="13" t="s">
        <v>3041</v>
      </c>
    </row>
    <row r="406" spans="1:18" ht="33.75">
      <c r="A406" s="14" t="s">
        <v>3042</v>
      </c>
      <c r="B406" s="4" t="s">
        <v>3034</v>
      </c>
      <c r="C406" s="5" t="s">
        <v>3043</v>
      </c>
      <c r="D406" s="4" t="s">
        <v>3044</v>
      </c>
      <c r="E406" s="9">
        <v>43082.999884259261</v>
      </c>
      <c r="F406" s="4"/>
      <c r="G406" s="4" t="s">
        <v>84</v>
      </c>
      <c r="H406" s="4"/>
      <c r="I406" s="4"/>
      <c r="J406" s="4" t="s">
        <v>3037</v>
      </c>
      <c r="K406" s="4"/>
      <c r="L406" s="13" t="s">
        <v>65</v>
      </c>
      <c r="M406" s="15" t="s">
        <v>3038</v>
      </c>
      <c r="N406" s="4">
        <v>101</v>
      </c>
      <c r="O406" s="4">
        <v>1615</v>
      </c>
      <c r="P406" s="4" t="s">
        <v>3039</v>
      </c>
      <c r="Q406" s="16" t="s">
        <v>3045</v>
      </c>
      <c r="R406" s="13" t="s">
        <v>3046</v>
      </c>
    </row>
    <row r="407" spans="1:18" ht="33.75">
      <c r="A407" s="14" t="s">
        <v>3047</v>
      </c>
      <c r="B407" s="4" t="s">
        <v>3048</v>
      </c>
      <c r="C407" s="5" t="s">
        <v>3049</v>
      </c>
      <c r="D407" s="4" t="s">
        <v>3050</v>
      </c>
      <c r="E407" s="9">
        <v>43082.960324074069</v>
      </c>
      <c r="F407" s="4"/>
      <c r="G407" s="4" t="s">
        <v>84</v>
      </c>
      <c r="H407" s="4"/>
      <c r="I407" s="4"/>
      <c r="J407" s="4" t="s">
        <v>3051</v>
      </c>
      <c r="K407" s="4"/>
      <c r="L407" s="13" t="s">
        <v>75</v>
      </c>
      <c r="M407" s="15" t="s">
        <v>3052</v>
      </c>
      <c r="N407" s="4">
        <v>782</v>
      </c>
      <c r="O407" s="4">
        <v>2196</v>
      </c>
      <c r="P407" s="4" t="s">
        <v>3053</v>
      </c>
      <c r="Q407" s="16" t="s">
        <v>3054</v>
      </c>
      <c r="R407" s="13" t="s">
        <v>3055</v>
      </c>
    </row>
    <row r="408" spans="1:18" ht="45">
      <c r="A408" s="14" t="s">
        <v>3056</v>
      </c>
      <c r="B408" s="4" t="s">
        <v>3057</v>
      </c>
      <c r="C408" s="5" t="s">
        <v>3058</v>
      </c>
      <c r="D408" s="4" t="s">
        <v>3059</v>
      </c>
      <c r="E408" s="9">
        <v>43082.947488425925</v>
      </c>
      <c r="F408" s="4"/>
      <c r="G408" s="4" t="s">
        <v>30</v>
      </c>
      <c r="H408" s="4"/>
      <c r="I408" s="4"/>
      <c r="J408" s="4" t="s">
        <v>3060</v>
      </c>
      <c r="K408" s="4"/>
      <c r="L408" s="13" t="s">
        <v>964</v>
      </c>
      <c r="M408" s="15" t="s">
        <v>3061</v>
      </c>
      <c r="N408" s="4">
        <v>95</v>
      </c>
      <c r="O408" s="4">
        <v>165</v>
      </c>
      <c r="P408" s="4"/>
      <c r="Q408" s="16" t="s">
        <v>3062</v>
      </c>
      <c r="R408" s="13" t="s">
        <v>3063</v>
      </c>
    </row>
    <row r="409" spans="1:18" ht="33.75">
      <c r="A409" s="14" t="s">
        <v>3064</v>
      </c>
      <c r="B409" s="4" t="s">
        <v>648</v>
      </c>
      <c r="C409" s="5" t="s">
        <v>3065</v>
      </c>
      <c r="D409" s="4" t="s">
        <v>3066</v>
      </c>
      <c r="E409" s="9">
        <v>43082.944861111115</v>
      </c>
      <c r="F409" s="4"/>
      <c r="G409" s="4" t="s">
        <v>84</v>
      </c>
      <c r="H409" s="4"/>
      <c r="I409" s="4"/>
      <c r="J409" s="4" t="s">
        <v>651</v>
      </c>
      <c r="K409" s="4"/>
      <c r="L409" s="13" t="s">
        <v>65</v>
      </c>
      <c r="M409" s="15" t="s">
        <v>652</v>
      </c>
      <c r="N409" s="4">
        <v>36</v>
      </c>
      <c r="O409" s="4">
        <v>140</v>
      </c>
      <c r="P409" s="4" t="s">
        <v>184</v>
      </c>
      <c r="Q409" s="16" t="s">
        <v>3067</v>
      </c>
      <c r="R409" s="13" t="s">
        <v>3068</v>
      </c>
    </row>
    <row r="410" spans="1:18" ht="45">
      <c r="A410" s="14" t="s">
        <v>3069</v>
      </c>
      <c r="B410" s="4" t="s">
        <v>3070</v>
      </c>
      <c r="C410" s="5" t="s">
        <v>3071</v>
      </c>
      <c r="D410" s="4" t="s">
        <v>3072</v>
      </c>
      <c r="E410" s="9">
        <v>43082.935682870375</v>
      </c>
      <c r="F410" s="4"/>
      <c r="G410" s="4" t="s">
        <v>84</v>
      </c>
      <c r="H410" s="4" t="s">
        <v>3073</v>
      </c>
      <c r="I410" s="4" t="s">
        <v>3074</v>
      </c>
      <c r="J410" s="4" t="s">
        <v>3075</v>
      </c>
      <c r="K410" s="4"/>
      <c r="L410" s="13" t="s">
        <v>65</v>
      </c>
      <c r="M410" s="15" t="s">
        <v>3076</v>
      </c>
      <c r="N410" s="4">
        <v>1530</v>
      </c>
      <c r="O410" s="4">
        <v>2350</v>
      </c>
      <c r="P410" s="4" t="s">
        <v>3077</v>
      </c>
      <c r="Q410" s="16" t="s">
        <v>3078</v>
      </c>
      <c r="R410" s="13" t="s">
        <v>3079</v>
      </c>
    </row>
    <row r="411" spans="1:18" ht="45">
      <c r="A411" s="14" t="s">
        <v>3080</v>
      </c>
      <c r="B411" s="4" t="s">
        <v>3081</v>
      </c>
      <c r="C411" s="5" t="s">
        <v>3082</v>
      </c>
      <c r="D411" s="4" t="s">
        <v>3083</v>
      </c>
      <c r="E411" s="9">
        <v>43082.93236111111</v>
      </c>
      <c r="F411" s="4"/>
      <c r="G411" s="4" t="s">
        <v>30</v>
      </c>
      <c r="H411" s="4"/>
      <c r="I411" s="4"/>
      <c r="J411" s="4" t="s">
        <v>3084</v>
      </c>
      <c r="K411" s="4"/>
      <c r="L411" s="13" t="s">
        <v>43</v>
      </c>
      <c r="M411" s="15" t="s">
        <v>3085</v>
      </c>
      <c r="N411" s="4">
        <v>1490</v>
      </c>
      <c r="O411" s="4">
        <v>2223</v>
      </c>
      <c r="P411" s="4" t="s">
        <v>3086</v>
      </c>
      <c r="Q411" s="16" t="s">
        <v>3087</v>
      </c>
      <c r="R411" s="13" t="s">
        <v>3088</v>
      </c>
    </row>
    <row r="412" spans="1:18" ht="45">
      <c r="A412" s="14" t="s">
        <v>3089</v>
      </c>
      <c r="B412" s="4" t="s">
        <v>3090</v>
      </c>
      <c r="C412" s="5" t="s">
        <v>3091</v>
      </c>
      <c r="D412" s="4" t="s">
        <v>3092</v>
      </c>
      <c r="E412" s="9">
        <v>43082.925150462965</v>
      </c>
      <c r="F412" s="4"/>
      <c r="G412" s="4" t="s">
        <v>30</v>
      </c>
      <c r="H412" s="4"/>
      <c r="I412" s="4"/>
      <c r="J412" s="4" t="s">
        <v>3093</v>
      </c>
      <c r="K412" s="4"/>
      <c r="L412" s="13" t="s">
        <v>65</v>
      </c>
      <c r="M412" s="15" t="s">
        <v>3094</v>
      </c>
      <c r="N412" s="4">
        <v>998</v>
      </c>
      <c r="O412" s="4">
        <v>1737</v>
      </c>
      <c r="P412" s="4"/>
      <c r="Q412" s="16" t="s">
        <v>3095</v>
      </c>
      <c r="R412" s="13" t="s">
        <v>3096</v>
      </c>
    </row>
    <row r="413" spans="1:18" ht="33.75">
      <c r="A413" s="14" t="s">
        <v>3097</v>
      </c>
      <c r="B413" s="4" t="s">
        <v>3098</v>
      </c>
      <c r="C413" s="5" t="s">
        <v>3099</v>
      </c>
      <c r="D413" s="4" t="s">
        <v>3100</v>
      </c>
      <c r="E413" s="9">
        <v>43082.920266203699</v>
      </c>
      <c r="F413" s="4"/>
      <c r="G413" s="4" t="s">
        <v>84</v>
      </c>
      <c r="H413" s="4"/>
      <c r="I413" s="4"/>
      <c r="J413" s="4" t="s">
        <v>3101</v>
      </c>
      <c r="K413" s="4"/>
      <c r="L413" s="13" t="s">
        <v>75</v>
      </c>
      <c r="M413" s="15" t="s">
        <v>3102</v>
      </c>
      <c r="N413" s="4">
        <v>771</v>
      </c>
      <c r="O413" s="4">
        <v>12</v>
      </c>
      <c r="P413" s="4"/>
      <c r="Q413" s="16" t="s">
        <v>3103</v>
      </c>
      <c r="R413" s="13" t="s">
        <v>3104</v>
      </c>
    </row>
    <row r="414" spans="1:18" ht="33.75">
      <c r="A414" s="14" t="s">
        <v>3105</v>
      </c>
      <c r="B414" s="4" t="s">
        <v>3106</v>
      </c>
      <c r="C414" s="5" t="s">
        <v>3107</v>
      </c>
      <c r="D414" s="4" t="s">
        <v>3108</v>
      </c>
      <c r="E414" s="9">
        <v>43082.889282407406</v>
      </c>
      <c r="F414" s="4"/>
      <c r="G414" s="4" t="s">
        <v>84</v>
      </c>
      <c r="H414" s="4"/>
      <c r="I414" s="4"/>
      <c r="J414" s="4" t="s">
        <v>3109</v>
      </c>
      <c r="K414" s="4"/>
      <c r="L414" s="13" t="s">
        <v>65</v>
      </c>
      <c r="M414" s="15" t="s">
        <v>3110</v>
      </c>
      <c r="N414" s="4">
        <v>130</v>
      </c>
      <c r="O414" s="4">
        <v>751</v>
      </c>
      <c r="P414" s="4" t="s">
        <v>420</v>
      </c>
      <c r="Q414" s="16" t="s">
        <v>3111</v>
      </c>
      <c r="R414" s="13" t="s">
        <v>3112</v>
      </c>
    </row>
    <row r="415" spans="1:18" ht="22.5">
      <c r="A415" s="14" t="s">
        <v>3113</v>
      </c>
      <c r="B415" s="4" t="s">
        <v>1085</v>
      </c>
      <c r="C415" s="5" t="s">
        <v>3114</v>
      </c>
      <c r="D415" s="4" t="s">
        <v>3115</v>
      </c>
      <c r="E415" s="9">
        <v>43082.868159722224</v>
      </c>
      <c r="F415" s="4"/>
      <c r="G415" s="4" t="s">
        <v>30</v>
      </c>
      <c r="H415" s="4"/>
      <c r="I415" s="4"/>
      <c r="J415" s="4" t="s">
        <v>1088</v>
      </c>
      <c r="K415" s="4"/>
      <c r="L415" s="13" t="s">
        <v>32</v>
      </c>
      <c r="M415" s="15" t="s">
        <v>1089</v>
      </c>
      <c r="N415" s="4">
        <v>3752</v>
      </c>
      <c r="O415" s="4">
        <v>1802</v>
      </c>
      <c r="P415" s="4" t="s">
        <v>34</v>
      </c>
      <c r="Q415" s="16" t="s">
        <v>3116</v>
      </c>
      <c r="R415" s="13" t="s">
        <v>3117</v>
      </c>
    </row>
    <row r="416" spans="1:18" ht="45">
      <c r="A416" s="14" t="s">
        <v>3118</v>
      </c>
      <c r="B416" s="4" t="s">
        <v>3119</v>
      </c>
      <c r="C416" s="5" t="s">
        <v>3120</v>
      </c>
      <c r="D416" s="4" t="s">
        <v>3121</v>
      </c>
      <c r="E416" s="9">
        <v>43082.850057870368</v>
      </c>
      <c r="F416" s="4"/>
      <c r="G416" s="4" t="s">
        <v>30</v>
      </c>
      <c r="H416" s="4"/>
      <c r="I416" s="4"/>
      <c r="J416" s="4" t="s">
        <v>3122</v>
      </c>
      <c r="K416" s="4"/>
      <c r="L416" s="13" t="s">
        <v>666</v>
      </c>
      <c r="M416" s="15" t="s">
        <v>3123</v>
      </c>
      <c r="N416" s="4">
        <v>2817</v>
      </c>
      <c r="O416" s="4">
        <v>795</v>
      </c>
      <c r="P416" s="4" t="s">
        <v>3124</v>
      </c>
      <c r="Q416" s="16" t="s">
        <v>3125</v>
      </c>
      <c r="R416" s="13" t="s">
        <v>3126</v>
      </c>
    </row>
    <row r="417" spans="1:18" ht="22.5">
      <c r="A417" s="14" t="s">
        <v>3127</v>
      </c>
      <c r="B417" s="4" t="s">
        <v>3128</v>
      </c>
      <c r="C417" s="5" t="s">
        <v>3129</v>
      </c>
      <c r="D417" s="4" t="s">
        <v>3130</v>
      </c>
      <c r="E417" s="9">
        <v>43082.805405092593</v>
      </c>
      <c r="F417" s="4"/>
      <c r="G417" s="4" t="s">
        <v>41</v>
      </c>
      <c r="H417" s="4"/>
      <c r="I417" s="4"/>
      <c r="J417" s="4" t="s">
        <v>3131</v>
      </c>
      <c r="K417" s="4"/>
      <c r="L417" s="13" t="s">
        <v>964</v>
      </c>
      <c r="M417" s="15" t="s">
        <v>3132</v>
      </c>
      <c r="N417" s="4">
        <v>2988</v>
      </c>
      <c r="O417" s="4">
        <v>4274</v>
      </c>
      <c r="P417" s="4" t="s">
        <v>3133</v>
      </c>
      <c r="Q417" s="16" t="s">
        <v>3134</v>
      </c>
      <c r="R417" s="13" t="s">
        <v>3135</v>
      </c>
    </row>
    <row r="418" spans="1:18" ht="56.25">
      <c r="A418" s="14" t="s">
        <v>3136</v>
      </c>
      <c r="B418" s="4" t="s">
        <v>3137</v>
      </c>
      <c r="C418" s="5" t="s">
        <v>3138</v>
      </c>
      <c r="D418" s="4" t="s">
        <v>3139</v>
      </c>
      <c r="E418" s="9">
        <v>43082.790590277778</v>
      </c>
      <c r="F418" s="4"/>
      <c r="G418" s="4" t="s">
        <v>41</v>
      </c>
      <c r="H418" s="4" t="s">
        <v>3140</v>
      </c>
      <c r="I418" s="4" t="s">
        <v>3141</v>
      </c>
      <c r="J418" s="4" t="s">
        <v>3142</v>
      </c>
      <c r="K418" s="4" t="s">
        <v>3143</v>
      </c>
      <c r="L418" s="13" t="s">
        <v>43</v>
      </c>
      <c r="M418" s="15" t="s">
        <v>3144</v>
      </c>
      <c r="N418" s="4">
        <v>41</v>
      </c>
      <c r="O418" s="4">
        <v>132</v>
      </c>
      <c r="P418" s="4" t="s">
        <v>3145</v>
      </c>
      <c r="Q418" s="16" t="s">
        <v>3146</v>
      </c>
      <c r="R418" s="13" t="s">
        <v>3147</v>
      </c>
    </row>
    <row r="419" spans="1:18" ht="22.5">
      <c r="A419" s="14" t="s">
        <v>3148</v>
      </c>
      <c r="B419" s="4" t="s">
        <v>3149</v>
      </c>
      <c r="C419" s="5" t="s">
        <v>3150</v>
      </c>
      <c r="D419" s="4" t="s">
        <v>3151</v>
      </c>
      <c r="E419" s="9">
        <v>43082.770312499997</v>
      </c>
      <c r="F419" s="4"/>
      <c r="G419" s="4" t="s">
        <v>41</v>
      </c>
      <c r="H419" s="4"/>
      <c r="I419" s="4"/>
      <c r="J419" s="4" t="s">
        <v>3152</v>
      </c>
      <c r="K419" s="4"/>
      <c r="L419" s="13" t="s">
        <v>65</v>
      </c>
      <c r="M419" s="15" t="s">
        <v>3153</v>
      </c>
      <c r="N419" s="4">
        <v>20</v>
      </c>
      <c r="O419" s="4">
        <v>639</v>
      </c>
      <c r="P419" s="4"/>
      <c r="Q419" s="16" t="s">
        <v>3154</v>
      </c>
      <c r="R419" s="13" t="s">
        <v>3155</v>
      </c>
    </row>
    <row r="420" spans="1:18" ht="78.75">
      <c r="A420" s="14" t="s">
        <v>3156</v>
      </c>
      <c r="B420" s="4" t="s">
        <v>3157</v>
      </c>
      <c r="C420" s="5" t="s">
        <v>3158</v>
      </c>
      <c r="D420" s="4" t="s">
        <v>3159</v>
      </c>
      <c r="E420" s="9">
        <v>43082.762094907404</v>
      </c>
      <c r="F420" s="4"/>
      <c r="G420" s="4" t="s">
        <v>84</v>
      </c>
      <c r="H420" s="4"/>
      <c r="I420" s="4"/>
      <c r="J420" s="4" t="s">
        <v>3160</v>
      </c>
      <c r="K420" s="4"/>
      <c r="L420" s="13" t="s">
        <v>65</v>
      </c>
      <c r="M420" s="15" t="s">
        <v>3161</v>
      </c>
      <c r="N420" s="4">
        <v>604</v>
      </c>
      <c r="O420" s="4">
        <v>4990</v>
      </c>
      <c r="P420" s="4"/>
      <c r="Q420" s="16" t="s">
        <v>3162</v>
      </c>
      <c r="R420" s="13" t="s">
        <v>3163</v>
      </c>
    </row>
    <row r="421" spans="1:18" ht="45">
      <c r="A421" s="14" t="s">
        <v>3164</v>
      </c>
      <c r="B421" s="4" t="s">
        <v>3165</v>
      </c>
      <c r="C421" s="5" t="s">
        <v>3166</v>
      </c>
      <c r="D421" s="4" t="s">
        <v>3167</v>
      </c>
      <c r="E421" s="9">
        <v>43082.739803240736</v>
      </c>
      <c r="F421" s="4"/>
      <c r="G421" s="4" t="s">
        <v>30</v>
      </c>
      <c r="H421" s="4"/>
      <c r="I421" s="4"/>
      <c r="J421" s="4" t="s">
        <v>3168</v>
      </c>
      <c r="K421" s="4"/>
      <c r="L421" s="13" t="s">
        <v>65</v>
      </c>
      <c r="M421" s="15" t="s">
        <v>3169</v>
      </c>
      <c r="N421" s="4">
        <v>209</v>
      </c>
      <c r="O421" s="4">
        <v>124</v>
      </c>
      <c r="P421" s="4" t="s">
        <v>3170</v>
      </c>
      <c r="Q421" s="16" t="s">
        <v>3171</v>
      </c>
      <c r="R421" s="13" t="s">
        <v>3172</v>
      </c>
    </row>
    <row r="422" spans="1:18" ht="45">
      <c r="A422" s="14" t="s">
        <v>3173</v>
      </c>
      <c r="B422" s="4" t="s">
        <v>3174</v>
      </c>
      <c r="C422" s="5" t="s">
        <v>3166</v>
      </c>
      <c r="D422" s="4" t="s">
        <v>3175</v>
      </c>
      <c r="E422" s="9">
        <v>43082.722731481481</v>
      </c>
      <c r="F422" s="4"/>
      <c r="G422" s="4" t="s">
        <v>30</v>
      </c>
      <c r="H422" s="4"/>
      <c r="I422" s="4"/>
      <c r="J422" s="4" t="s">
        <v>3176</v>
      </c>
      <c r="K422" s="4"/>
      <c r="L422" s="13" t="s">
        <v>43</v>
      </c>
      <c r="M422" s="15" t="s">
        <v>3177</v>
      </c>
      <c r="N422" s="4">
        <v>194</v>
      </c>
      <c r="O422" s="4">
        <v>244</v>
      </c>
      <c r="P422" s="4" t="s">
        <v>3178</v>
      </c>
      <c r="Q422" s="16" t="s">
        <v>3179</v>
      </c>
      <c r="R422" s="13" t="s">
        <v>3172</v>
      </c>
    </row>
    <row r="423" spans="1:18" ht="45">
      <c r="A423" s="14" t="s">
        <v>3180</v>
      </c>
      <c r="B423" s="4" t="s">
        <v>3181</v>
      </c>
      <c r="C423" s="5" t="s">
        <v>2895</v>
      </c>
      <c r="D423" s="4" t="s">
        <v>3182</v>
      </c>
      <c r="E423" s="9">
        <v>43082.721851851849</v>
      </c>
      <c r="F423" s="4"/>
      <c r="G423" s="4" t="s">
        <v>84</v>
      </c>
      <c r="H423" s="4"/>
      <c r="I423" s="4"/>
      <c r="J423" s="4" t="s">
        <v>3183</v>
      </c>
      <c r="K423" s="4"/>
      <c r="L423" s="13" t="s">
        <v>43</v>
      </c>
      <c r="M423" s="15" t="s">
        <v>3184</v>
      </c>
      <c r="N423" s="4">
        <v>2666</v>
      </c>
      <c r="O423" s="4">
        <v>3904</v>
      </c>
      <c r="P423" s="4" t="s">
        <v>3185</v>
      </c>
      <c r="Q423" s="16" t="s">
        <v>3186</v>
      </c>
      <c r="R423" s="13" t="s">
        <v>2901</v>
      </c>
    </row>
    <row r="424" spans="1:18" ht="33.75">
      <c r="A424" s="14" t="s">
        <v>3187</v>
      </c>
      <c r="B424" s="4" t="s">
        <v>3188</v>
      </c>
      <c r="C424" s="5" t="s">
        <v>3189</v>
      </c>
      <c r="D424" s="4" t="s">
        <v>3190</v>
      </c>
      <c r="E424" s="9">
        <v>43082.719780092593</v>
      </c>
      <c r="F424" s="4"/>
      <c r="G424" s="4" t="s">
        <v>84</v>
      </c>
      <c r="H424" s="4"/>
      <c r="I424" s="4"/>
      <c r="J424" s="4" t="s">
        <v>3191</v>
      </c>
      <c r="K424" s="4"/>
      <c r="L424" s="13" t="s">
        <v>3192</v>
      </c>
      <c r="M424" s="15" t="s">
        <v>3193</v>
      </c>
      <c r="N424" s="4">
        <v>18482</v>
      </c>
      <c r="O424" s="4">
        <v>19830</v>
      </c>
      <c r="P424" s="4" t="s">
        <v>3194</v>
      </c>
      <c r="Q424" s="16" t="s">
        <v>3195</v>
      </c>
      <c r="R424" s="13" t="s">
        <v>3196</v>
      </c>
    </row>
    <row r="425" spans="1:18" ht="45">
      <c r="A425" s="14" t="s">
        <v>3197</v>
      </c>
      <c r="B425" s="4" t="s">
        <v>3198</v>
      </c>
      <c r="C425" s="5" t="s">
        <v>3199</v>
      </c>
      <c r="D425" s="4" t="s">
        <v>3200</v>
      </c>
      <c r="E425" s="9">
        <v>43082.718865740739</v>
      </c>
      <c r="F425" s="4"/>
      <c r="G425" s="4" t="s">
        <v>84</v>
      </c>
      <c r="H425" s="4"/>
      <c r="I425" s="4"/>
      <c r="J425" s="4" t="s">
        <v>3201</v>
      </c>
      <c r="K425" s="4"/>
      <c r="L425" s="13" t="s">
        <v>3202</v>
      </c>
      <c r="M425" s="15" t="s">
        <v>3203</v>
      </c>
      <c r="N425" s="4">
        <v>240214</v>
      </c>
      <c r="O425" s="4">
        <v>8781</v>
      </c>
      <c r="P425" s="4" t="s">
        <v>3204</v>
      </c>
      <c r="Q425" s="16" t="s">
        <v>3205</v>
      </c>
      <c r="R425" s="13" t="s">
        <v>3206</v>
      </c>
    </row>
    <row r="426" spans="1:18" ht="78.75">
      <c r="A426" s="14" t="s">
        <v>3207</v>
      </c>
      <c r="B426" s="4" t="s">
        <v>3208</v>
      </c>
      <c r="C426" s="5" t="s">
        <v>3158</v>
      </c>
      <c r="D426" s="4" t="s">
        <v>3209</v>
      </c>
      <c r="E426" s="9">
        <v>43082.704814814817</v>
      </c>
      <c r="F426" s="4"/>
      <c r="G426" s="4" t="s">
        <v>84</v>
      </c>
      <c r="H426" s="4"/>
      <c r="I426" s="4"/>
      <c r="J426" s="4" t="s">
        <v>3210</v>
      </c>
      <c r="K426" s="4"/>
      <c r="L426" s="13" t="s">
        <v>65</v>
      </c>
      <c r="M426" s="15" t="s">
        <v>3211</v>
      </c>
      <c r="N426" s="4">
        <v>950</v>
      </c>
      <c r="O426" s="4">
        <v>1095</v>
      </c>
      <c r="P426" s="4" t="s">
        <v>88</v>
      </c>
      <c r="Q426" s="16" t="s">
        <v>3212</v>
      </c>
      <c r="R426" s="13" t="s">
        <v>3163</v>
      </c>
    </row>
    <row r="427" spans="1:18" ht="67.5">
      <c r="A427" s="14" t="s">
        <v>3213</v>
      </c>
      <c r="B427" s="4" t="s">
        <v>3214</v>
      </c>
      <c r="C427" s="5" t="s">
        <v>3215</v>
      </c>
      <c r="D427" s="4" t="s">
        <v>3216</v>
      </c>
      <c r="E427" s="9">
        <v>43082.678344907406</v>
      </c>
      <c r="F427" s="4"/>
      <c r="G427" s="4" t="s">
        <v>84</v>
      </c>
      <c r="H427" s="4" t="s">
        <v>528</v>
      </c>
      <c r="I427" s="4" t="s">
        <v>529</v>
      </c>
      <c r="J427" s="4" t="s">
        <v>3217</v>
      </c>
      <c r="K427" s="4"/>
      <c r="L427" s="13" t="s">
        <v>65</v>
      </c>
      <c r="M427" s="15" t="s">
        <v>3218</v>
      </c>
      <c r="N427" s="4">
        <v>1431</v>
      </c>
      <c r="O427" s="4">
        <v>1680</v>
      </c>
      <c r="P427" s="4" t="s">
        <v>3219</v>
      </c>
      <c r="Q427" s="16" t="s">
        <v>3220</v>
      </c>
      <c r="R427" s="13" t="s">
        <v>3221</v>
      </c>
    </row>
    <row r="428" spans="1:18" ht="12.75">
      <c r="A428" s="14" t="s">
        <v>3222</v>
      </c>
      <c r="B428" s="4" t="s">
        <v>3223</v>
      </c>
      <c r="C428" s="5" t="s">
        <v>3224</v>
      </c>
      <c r="D428" s="4" t="s">
        <v>3225</v>
      </c>
      <c r="E428" s="9">
        <v>43082.652245370366</v>
      </c>
      <c r="F428" s="4"/>
      <c r="G428" s="4" t="s">
        <v>84</v>
      </c>
      <c r="H428" s="4"/>
      <c r="I428" s="4"/>
      <c r="J428" s="4" t="s">
        <v>3226</v>
      </c>
      <c r="K428" s="4"/>
      <c r="L428" s="13" t="s">
        <v>75</v>
      </c>
      <c r="M428" s="15" t="s">
        <v>3227</v>
      </c>
      <c r="N428" s="4">
        <v>595</v>
      </c>
      <c r="O428" s="4">
        <v>2387</v>
      </c>
      <c r="P428" s="4"/>
      <c r="Q428" s="16" t="s">
        <v>3228</v>
      </c>
      <c r="R428" s="13" t="s">
        <v>3229</v>
      </c>
    </row>
    <row r="429" spans="1:18" ht="56.25">
      <c r="A429" s="14" t="s">
        <v>3230</v>
      </c>
      <c r="B429" s="4" t="s">
        <v>3231</v>
      </c>
      <c r="C429" s="5" t="s">
        <v>2364</v>
      </c>
      <c r="D429" s="4" t="s">
        <v>3232</v>
      </c>
      <c r="E429" s="9">
        <v>43082.643449074079</v>
      </c>
      <c r="F429" s="4"/>
      <c r="G429" s="4" t="s">
        <v>30</v>
      </c>
      <c r="H429" s="4"/>
      <c r="I429" s="4"/>
      <c r="J429" s="4" t="s">
        <v>3233</v>
      </c>
      <c r="K429" s="4"/>
      <c r="L429" s="13" t="s">
        <v>75</v>
      </c>
      <c r="M429" s="15" t="s">
        <v>3234</v>
      </c>
      <c r="N429" s="4">
        <v>390</v>
      </c>
      <c r="O429" s="4">
        <v>964</v>
      </c>
      <c r="P429" s="4"/>
      <c r="Q429" s="16" t="s">
        <v>3235</v>
      </c>
      <c r="R429" s="13" t="s">
        <v>2370</v>
      </c>
    </row>
    <row r="430" spans="1:18" ht="33.75">
      <c r="A430" s="14" t="s">
        <v>3236</v>
      </c>
      <c r="B430" s="4" t="s">
        <v>648</v>
      </c>
      <c r="C430" s="5" t="s">
        <v>3237</v>
      </c>
      <c r="D430" s="4" t="s">
        <v>3238</v>
      </c>
      <c r="E430" s="9">
        <v>43082.632199074069</v>
      </c>
      <c r="F430" s="4"/>
      <c r="G430" s="4" t="s">
        <v>84</v>
      </c>
      <c r="H430" s="4"/>
      <c r="I430" s="4"/>
      <c r="J430" s="4" t="s">
        <v>651</v>
      </c>
      <c r="K430" s="4"/>
      <c r="L430" s="13" t="s">
        <v>65</v>
      </c>
      <c r="M430" s="15" t="s">
        <v>652</v>
      </c>
      <c r="N430" s="4">
        <v>36</v>
      </c>
      <c r="O430" s="4">
        <v>140</v>
      </c>
      <c r="P430" s="4" t="s">
        <v>184</v>
      </c>
      <c r="Q430" s="16" t="s">
        <v>3239</v>
      </c>
      <c r="R430" s="13" t="s">
        <v>3240</v>
      </c>
    </row>
    <row r="431" spans="1:18" ht="78.75">
      <c r="A431" s="14" t="s">
        <v>3241</v>
      </c>
      <c r="B431" s="4" t="s">
        <v>3242</v>
      </c>
      <c r="C431" s="5" t="s">
        <v>3158</v>
      </c>
      <c r="D431" s="4" t="s">
        <v>3243</v>
      </c>
      <c r="E431" s="9">
        <v>43082.628263888888</v>
      </c>
      <c r="F431" s="4"/>
      <c r="G431" s="4" t="s">
        <v>84</v>
      </c>
      <c r="H431" s="4"/>
      <c r="I431" s="4"/>
      <c r="J431" s="4" t="s">
        <v>3244</v>
      </c>
      <c r="K431" s="4"/>
      <c r="L431" s="13" t="s">
        <v>65</v>
      </c>
      <c r="M431" s="15" t="s">
        <v>3245</v>
      </c>
      <c r="N431" s="4">
        <v>1441</v>
      </c>
      <c r="O431" s="4">
        <v>799</v>
      </c>
      <c r="P431" s="4"/>
      <c r="Q431" s="16" t="s">
        <v>3246</v>
      </c>
      <c r="R431" s="13" t="s">
        <v>3163</v>
      </c>
    </row>
    <row r="432" spans="1:18" ht="78.75">
      <c r="A432" s="14" t="s">
        <v>3247</v>
      </c>
      <c r="B432" s="4" t="s">
        <v>1706</v>
      </c>
      <c r="C432" s="5" t="s">
        <v>3248</v>
      </c>
      <c r="D432" s="4" t="s">
        <v>3249</v>
      </c>
      <c r="E432" s="9">
        <v>43082.624537037038</v>
      </c>
      <c r="F432" s="4"/>
      <c r="G432" s="4" t="s">
        <v>84</v>
      </c>
      <c r="H432" s="4"/>
      <c r="I432" s="4"/>
      <c r="J432" s="4" t="s">
        <v>1709</v>
      </c>
      <c r="K432" s="4"/>
      <c r="L432" s="13" t="s">
        <v>75</v>
      </c>
      <c r="M432" s="15" t="s">
        <v>1710</v>
      </c>
      <c r="N432" s="4">
        <v>181</v>
      </c>
      <c r="O432" s="4">
        <v>611</v>
      </c>
      <c r="P432" s="4"/>
      <c r="Q432" s="16" t="s">
        <v>3250</v>
      </c>
      <c r="R432" s="13" t="s">
        <v>3251</v>
      </c>
    </row>
    <row r="433" spans="1:18" ht="78.75">
      <c r="A433" s="14" t="s">
        <v>3252</v>
      </c>
      <c r="B433" s="4" t="s">
        <v>3253</v>
      </c>
      <c r="C433" s="5" t="s">
        <v>3158</v>
      </c>
      <c r="D433" s="4" t="s">
        <v>3254</v>
      </c>
      <c r="E433" s="9">
        <v>43082.620624999996</v>
      </c>
      <c r="F433" s="4"/>
      <c r="G433" s="4" t="s">
        <v>84</v>
      </c>
      <c r="H433" s="4"/>
      <c r="I433" s="4"/>
      <c r="J433" s="4" t="s">
        <v>3255</v>
      </c>
      <c r="K433" s="4"/>
      <c r="L433" s="13" t="s">
        <v>65</v>
      </c>
      <c r="M433" s="15" t="s">
        <v>3256</v>
      </c>
      <c r="N433" s="4">
        <v>7409</v>
      </c>
      <c r="O433" s="4">
        <v>6945</v>
      </c>
      <c r="P433" s="4" t="s">
        <v>3257</v>
      </c>
      <c r="Q433" s="16" t="s">
        <v>3258</v>
      </c>
      <c r="R433" s="13" t="s">
        <v>3163</v>
      </c>
    </row>
    <row r="434" spans="1:18" ht="78.75">
      <c r="A434" s="14" t="s">
        <v>3259</v>
      </c>
      <c r="B434" s="4" t="s">
        <v>3253</v>
      </c>
      <c r="C434" s="5" t="s">
        <v>3260</v>
      </c>
      <c r="D434" s="4" t="s">
        <v>3261</v>
      </c>
      <c r="E434" s="9">
        <v>43082.620567129634</v>
      </c>
      <c r="F434" s="4"/>
      <c r="G434" s="4" t="s">
        <v>84</v>
      </c>
      <c r="H434" s="4"/>
      <c r="I434" s="4"/>
      <c r="J434" s="4" t="s">
        <v>3255</v>
      </c>
      <c r="K434" s="4"/>
      <c r="L434" s="13" t="s">
        <v>65</v>
      </c>
      <c r="M434" s="15" t="s">
        <v>3256</v>
      </c>
      <c r="N434" s="4">
        <v>7409</v>
      </c>
      <c r="O434" s="4">
        <v>6945</v>
      </c>
      <c r="P434" s="4" t="s">
        <v>3257</v>
      </c>
      <c r="Q434" s="16" t="s">
        <v>3262</v>
      </c>
      <c r="R434" s="13" t="s">
        <v>3263</v>
      </c>
    </row>
    <row r="435" spans="1:18" ht="33.75">
      <c r="A435" s="14" t="s">
        <v>3264</v>
      </c>
      <c r="B435" s="4" t="s">
        <v>3265</v>
      </c>
      <c r="C435" s="5" t="s">
        <v>3266</v>
      </c>
      <c r="D435" s="4" t="s">
        <v>3267</v>
      </c>
      <c r="E435" s="9">
        <v>43082.606898148151</v>
      </c>
      <c r="F435" s="4"/>
      <c r="G435" s="4" t="s">
        <v>84</v>
      </c>
      <c r="H435" s="4"/>
      <c r="I435" s="4"/>
      <c r="J435" s="4" t="s">
        <v>3268</v>
      </c>
      <c r="K435" s="4"/>
      <c r="L435" s="13" t="s">
        <v>43</v>
      </c>
      <c r="M435" s="15" t="s">
        <v>3269</v>
      </c>
      <c r="N435" s="4">
        <v>344</v>
      </c>
      <c r="O435" s="4">
        <v>381</v>
      </c>
      <c r="P435" s="4" t="s">
        <v>3270</v>
      </c>
      <c r="Q435" s="16" t="s">
        <v>3271</v>
      </c>
      <c r="R435" s="13" t="s">
        <v>3272</v>
      </c>
    </row>
    <row r="436" spans="1:18" ht="33.75">
      <c r="A436" s="14" t="s">
        <v>3273</v>
      </c>
      <c r="B436" s="4" t="s">
        <v>552</v>
      </c>
      <c r="C436" s="5" t="s">
        <v>3107</v>
      </c>
      <c r="D436" s="4" t="s">
        <v>3274</v>
      </c>
      <c r="E436" s="9">
        <v>43082.596134259264</v>
      </c>
      <c r="F436" s="4"/>
      <c r="G436" s="4" t="s">
        <v>84</v>
      </c>
      <c r="H436" s="4"/>
      <c r="I436" s="4"/>
      <c r="J436" s="4" t="s">
        <v>557</v>
      </c>
      <c r="K436" s="4"/>
      <c r="L436" s="13" t="s">
        <v>65</v>
      </c>
      <c r="M436" s="15" t="s">
        <v>559</v>
      </c>
      <c r="N436" s="4">
        <v>387</v>
      </c>
      <c r="O436" s="4">
        <v>1669</v>
      </c>
      <c r="P436" s="4" t="s">
        <v>560</v>
      </c>
      <c r="Q436" s="16" t="s">
        <v>3275</v>
      </c>
      <c r="R436" s="13" t="s">
        <v>3112</v>
      </c>
    </row>
    <row r="437" spans="1:18" ht="56.25">
      <c r="A437" s="14" t="s">
        <v>3276</v>
      </c>
      <c r="B437" s="4" t="s">
        <v>3277</v>
      </c>
      <c r="C437" s="5" t="s">
        <v>2364</v>
      </c>
      <c r="D437" s="4" t="s">
        <v>3278</v>
      </c>
      <c r="E437" s="9">
        <v>43082.593587962961</v>
      </c>
      <c r="F437" s="4"/>
      <c r="G437" s="4" t="s">
        <v>30</v>
      </c>
      <c r="H437" s="4"/>
      <c r="I437" s="4"/>
      <c r="J437" s="4" t="s">
        <v>3279</v>
      </c>
      <c r="K437" s="4"/>
      <c r="L437" s="13" t="s">
        <v>65</v>
      </c>
      <c r="M437" s="15" t="s">
        <v>3280</v>
      </c>
      <c r="N437" s="4">
        <v>608</v>
      </c>
      <c r="O437" s="4">
        <v>582</v>
      </c>
      <c r="P437" s="4"/>
      <c r="Q437" s="16" t="s">
        <v>3281</v>
      </c>
      <c r="R437" s="13" t="s">
        <v>2370</v>
      </c>
    </row>
    <row r="438" spans="1:18" ht="33.75">
      <c r="A438" s="14" t="s">
        <v>3282</v>
      </c>
      <c r="B438" s="4" t="s">
        <v>3283</v>
      </c>
      <c r="C438" s="5" t="s">
        <v>3284</v>
      </c>
      <c r="D438" s="4" t="s">
        <v>3285</v>
      </c>
      <c r="E438" s="9">
        <v>43082.593043981484</v>
      </c>
      <c r="F438" s="4"/>
      <c r="G438" s="4" t="s">
        <v>41</v>
      </c>
      <c r="H438" s="4" t="s">
        <v>3286</v>
      </c>
      <c r="I438" s="4" t="s">
        <v>3287</v>
      </c>
      <c r="J438" s="4" t="s">
        <v>3288</v>
      </c>
      <c r="K438" s="4" t="s">
        <v>3289</v>
      </c>
      <c r="L438" s="13" t="s">
        <v>43</v>
      </c>
      <c r="M438" s="15" t="s">
        <v>3290</v>
      </c>
      <c r="N438" s="4">
        <v>179</v>
      </c>
      <c r="O438" s="4">
        <v>692</v>
      </c>
      <c r="P438" s="4" t="s">
        <v>3291</v>
      </c>
      <c r="Q438" s="16" t="s">
        <v>3292</v>
      </c>
      <c r="R438" s="13" t="s">
        <v>3293</v>
      </c>
    </row>
    <row r="439" spans="1:18" ht="12.75">
      <c r="A439" s="14" t="s">
        <v>3294</v>
      </c>
      <c r="B439" s="4" t="s">
        <v>3295</v>
      </c>
      <c r="C439" s="5" t="s">
        <v>3296</v>
      </c>
      <c r="D439" s="4" t="s">
        <v>3297</v>
      </c>
      <c r="E439" s="9">
        <v>43082.581527777773</v>
      </c>
      <c r="F439" s="4"/>
      <c r="G439" s="4" t="s">
        <v>30</v>
      </c>
      <c r="H439" s="4"/>
      <c r="I439" s="4"/>
      <c r="J439" s="4" t="s">
        <v>3298</v>
      </c>
      <c r="K439" s="4"/>
      <c r="L439" s="13" t="s">
        <v>443</v>
      </c>
      <c r="M439" s="15" t="s">
        <v>3299</v>
      </c>
      <c r="N439" s="4">
        <v>543</v>
      </c>
      <c r="O439" s="4">
        <v>486</v>
      </c>
      <c r="P439" s="4" t="s">
        <v>3300</v>
      </c>
      <c r="Q439" s="16" t="s">
        <v>3301</v>
      </c>
      <c r="R439" s="13" t="s">
        <v>365</v>
      </c>
    </row>
    <row r="440" spans="1:18" ht="56.25">
      <c r="A440" s="14" t="s">
        <v>3302</v>
      </c>
      <c r="B440" s="4" t="s">
        <v>2770</v>
      </c>
      <c r="C440" s="5" t="s">
        <v>2364</v>
      </c>
      <c r="D440" s="4" t="s">
        <v>3303</v>
      </c>
      <c r="E440" s="9">
        <v>43082.568414351852</v>
      </c>
      <c r="F440" s="4"/>
      <c r="G440" s="4" t="s">
        <v>30</v>
      </c>
      <c r="H440" s="4"/>
      <c r="I440" s="4"/>
      <c r="J440" s="4" t="s">
        <v>2772</v>
      </c>
      <c r="K440" s="4"/>
      <c r="L440" s="13" t="s">
        <v>65</v>
      </c>
      <c r="M440" s="15" t="s">
        <v>2773</v>
      </c>
      <c r="N440" s="4">
        <v>1916</v>
      </c>
      <c r="O440" s="4">
        <v>1247</v>
      </c>
      <c r="P440" s="4" t="s">
        <v>532</v>
      </c>
      <c r="Q440" s="16" t="s">
        <v>3304</v>
      </c>
      <c r="R440" s="13" t="s">
        <v>2370</v>
      </c>
    </row>
    <row r="441" spans="1:18" ht="45">
      <c r="A441" s="14" t="s">
        <v>3305</v>
      </c>
      <c r="B441" s="4" t="s">
        <v>3306</v>
      </c>
      <c r="C441" s="5" t="s">
        <v>3307</v>
      </c>
      <c r="D441" s="4" t="s">
        <v>3308</v>
      </c>
      <c r="E441" s="9">
        <v>43082.552905092598</v>
      </c>
      <c r="F441" s="4"/>
      <c r="G441" s="4" t="s">
        <v>30</v>
      </c>
      <c r="H441" s="4"/>
      <c r="I441" s="4"/>
      <c r="J441" s="4" t="s">
        <v>3309</v>
      </c>
      <c r="K441" s="4"/>
      <c r="L441" s="13" t="s">
        <v>43</v>
      </c>
      <c r="M441" s="15" t="s">
        <v>3310</v>
      </c>
      <c r="N441" s="4">
        <v>363</v>
      </c>
      <c r="O441" s="4">
        <v>1987</v>
      </c>
      <c r="P441" s="4" t="s">
        <v>1038</v>
      </c>
      <c r="Q441" s="16" t="s">
        <v>3311</v>
      </c>
      <c r="R441" s="13" t="s">
        <v>3312</v>
      </c>
    </row>
    <row r="442" spans="1:18" ht="22.5">
      <c r="A442" s="14" t="s">
        <v>3313</v>
      </c>
      <c r="B442" s="4" t="s">
        <v>3314</v>
      </c>
      <c r="C442" s="5" t="s">
        <v>3315</v>
      </c>
      <c r="D442" s="4" t="s">
        <v>3316</v>
      </c>
      <c r="E442" s="9">
        <v>43082.550023148149</v>
      </c>
      <c r="F442" s="4"/>
      <c r="G442" s="4" t="s">
        <v>84</v>
      </c>
      <c r="H442" s="4" t="s">
        <v>528</v>
      </c>
      <c r="I442" s="4" t="s">
        <v>529</v>
      </c>
      <c r="J442" s="4" t="s">
        <v>3317</v>
      </c>
      <c r="K442" s="4" t="s">
        <v>3318</v>
      </c>
      <c r="L442" s="13" t="s">
        <v>43</v>
      </c>
      <c r="M442" s="15" t="s">
        <v>3319</v>
      </c>
      <c r="N442" s="4">
        <v>1247</v>
      </c>
      <c r="O442" s="4">
        <v>1343</v>
      </c>
      <c r="P442" s="4" t="s">
        <v>885</v>
      </c>
      <c r="Q442" s="16" t="s">
        <v>3320</v>
      </c>
      <c r="R442" s="13" t="s">
        <v>3321</v>
      </c>
    </row>
    <row r="443" spans="1:18" ht="67.5">
      <c r="A443" s="14" t="s">
        <v>3322</v>
      </c>
      <c r="B443" s="4" t="s">
        <v>3323</v>
      </c>
      <c r="C443" s="5" t="s">
        <v>3324</v>
      </c>
      <c r="D443" s="4" t="s">
        <v>3325</v>
      </c>
      <c r="E443" s="9">
        <v>43082.532326388886</v>
      </c>
      <c r="F443" s="4"/>
      <c r="G443" s="4" t="s">
        <v>84</v>
      </c>
      <c r="H443" s="4"/>
      <c r="I443" s="4"/>
      <c r="J443" s="4" t="s">
        <v>3326</v>
      </c>
      <c r="K443" s="4"/>
      <c r="L443" s="13" t="s">
        <v>75</v>
      </c>
      <c r="M443" s="15" t="s">
        <v>3327</v>
      </c>
      <c r="N443" s="4">
        <v>439</v>
      </c>
      <c r="O443" s="4">
        <v>375</v>
      </c>
      <c r="P443" s="4" t="s">
        <v>3328</v>
      </c>
      <c r="Q443" s="16" t="s">
        <v>3329</v>
      </c>
      <c r="R443" s="13" t="s">
        <v>3330</v>
      </c>
    </row>
    <row r="444" spans="1:18" ht="33.75">
      <c r="A444" s="14" t="s">
        <v>3331</v>
      </c>
      <c r="B444" s="4" t="s">
        <v>3332</v>
      </c>
      <c r="C444" s="5" t="s">
        <v>3107</v>
      </c>
      <c r="D444" s="4" t="s">
        <v>3333</v>
      </c>
      <c r="E444" s="9">
        <v>43082.504166666666</v>
      </c>
      <c r="F444" s="4"/>
      <c r="G444" s="4" t="s">
        <v>84</v>
      </c>
      <c r="H444" s="4"/>
      <c r="I444" s="4"/>
      <c r="J444" s="4" t="s">
        <v>3334</v>
      </c>
      <c r="K444" s="4"/>
      <c r="L444" s="13" t="s">
        <v>65</v>
      </c>
      <c r="M444" s="15" t="s">
        <v>3335</v>
      </c>
      <c r="N444" s="4">
        <v>1576</v>
      </c>
      <c r="O444" s="4">
        <v>2101</v>
      </c>
      <c r="P444" s="4" t="s">
        <v>3336</v>
      </c>
      <c r="Q444" s="16" t="s">
        <v>3337</v>
      </c>
      <c r="R444" s="13" t="s">
        <v>3112</v>
      </c>
    </row>
    <row r="445" spans="1:18" ht="33.75">
      <c r="A445" s="14" t="s">
        <v>3338</v>
      </c>
      <c r="B445" s="4" t="s">
        <v>3339</v>
      </c>
      <c r="C445" s="5" t="s">
        <v>3107</v>
      </c>
      <c r="D445" s="4" t="s">
        <v>3340</v>
      </c>
      <c r="E445" s="9">
        <v>43082.503668981481</v>
      </c>
      <c r="F445" s="4"/>
      <c r="G445" s="4" t="s">
        <v>84</v>
      </c>
      <c r="H445" s="4"/>
      <c r="I445" s="4"/>
      <c r="J445" s="4" t="s">
        <v>3341</v>
      </c>
      <c r="K445" s="4"/>
      <c r="L445" s="13" t="s">
        <v>3342</v>
      </c>
      <c r="M445" s="15" t="s">
        <v>3343</v>
      </c>
      <c r="N445" s="4">
        <v>11154</v>
      </c>
      <c r="O445" s="4">
        <v>6009</v>
      </c>
      <c r="P445" s="4" t="s">
        <v>3344</v>
      </c>
      <c r="Q445" s="16" t="s">
        <v>3345</v>
      </c>
      <c r="R445" s="13" t="s">
        <v>3112</v>
      </c>
    </row>
    <row r="446" spans="1:18" ht="33.75">
      <c r="A446" s="14" t="s">
        <v>3346</v>
      </c>
      <c r="B446" s="4" t="s">
        <v>3347</v>
      </c>
      <c r="C446" s="5" t="s">
        <v>3107</v>
      </c>
      <c r="D446" s="4" t="s">
        <v>3348</v>
      </c>
      <c r="E446" s="9">
        <v>43082.501319444447</v>
      </c>
      <c r="F446" s="4"/>
      <c r="G446" s="4" t="s">
        <v>84</v>
      </c>
      <c r="H446" s="4"/>
      <c r="I446" s="4"/>
      <c r="J446" s="4" t="s">
        <v>3349</v>
      </c>
      <c r="K446" s="4"/>
      <c r="L446" s="13" t="s">
        <v>43</v>
      </c>
      <c r="M446" s="15" t="s">
        <v>3350</v>
      </c>
      <c r="N446" s="4">
        <v>798</v>
      </c>
      <c r="O446" s="4">
        <v>551</v>
      </c>
      <c r="P446" s="4" t="s">
        <v>184</v>
      </c>
      <c r="Q446" s="16" t="s">
        <v>3351</v>
      </c>
      <c r="R446" s="13" t="s">
        <v>3112</v>
      </c>
    </row>
    <row r="447" spans="1:18" ht="67.5">
      <c r="A447" s="14" t="s">
        <v>3352</v>
      </c>
      <c r="B447" s="4" t="s">
        <v>3353</v>
      </c>
      <c r="C447" s="5" t="s">
        <v>3354</v>
      </c>
      <c r="D447" s="4" t="s">
        <v>3355</v>
      </c>
      <c r="E447" s="9">
        <v>43082.500810185185</v>
      </c>
      <c r="F447" s="4"/>
      <c r="G447" s="4" t="s">
        <v>30</v>
      </c>
      <c r="H447" s="4"/>
      <c r="I447" s="4"/>
      <c r="J447" s="4" t="s">
        <v>3356</v>
      </c>
      <c r="K447" s="4"/>
      <c r="L447" s="13" t="s">
        <v>65</v>
      </c>
      <c r="M447" s="15" t="s">
        <v>3357</v>
      </c>
      <c r="N447" s="4">
        <v>522</v>
      </c>
      <c r="O447" s="4">
        <v>1349</v>
      </c>
      <c r="P447" s="4" t="s">
        <v>3358</v>
      </c>
      <c r="Q447" s="16" t="s">
        <v>3359</v>
      </c>
      <c r="R447" s="13" t="s">
        <v>3360</v>
      </c>
    </row>
    <row r="448" spans="1:18" ht="33.75">
      <c r="A448" s="14" t="s">
        <v>3361</v>
      </c>
      <c r="B448" s="4" t="s">
        <v>728</v>
      </c>
      <c r="C448" s="5" t="s">
        <v>3362</v>
      </c>
      <c r="D448" s="4" t="s">
        <v>3363</v>
      </c>
      <c r="E448" s="9">
        <v>43082.499074074076</v>
      </c>
      <c r="F448" s="4"/>
      <c r="G448" s="4" t="s">
        <v>84</v>
      </c>
      <c r="H448" s="4"/>
      <c r="I448" s="4"/>
      <c r="J448" s="4" t="s">
        <v>731</v>
      </c>
      <c r="K448" s="4"/>
      <c r="L448" s="13" t="s">
        <v>153</v>
      </c>
      <c r="M448" s="15" t="s">
        <v>733</v>
      </c>
      <c r="N448" s="4">
        <v>30870</v>
      </c>
      <c r="O448" s="4">
        <v>191</v>
      </c>
      <c r="P448" s="4" t="s">
        <v>734</v>
      </c>
      <c r="Q448" s="16" t="s">
        <v>3364</v>
      </c>
      <c r="R448" s="13" t="s">
        <v>3365</v>
      </c>
    </row>
    <row r="449" spans="1:18" ht="33.75">
      <c r="A449" s="14" t="s">
        <v>3366</v>
      </c>
      <c r="B449" s="4" t="s">
        <v>3367</v>
      </c>
      <c r="C449" s="5" t="s">
        <v>3368</v>
      </c>
      <c r="D449" s="4" t="s">
        <v>3369</v>
      </c>
      <c r="E449" s="9">
        <v>43082.496412037042</v>
      </c>
      <c r="F449" s="4"/>
      <c r="G449" s="4" t="s">
        <v>84</v>
      </c>
      <c r="H449" s="4"/>
      <c r="I449" s="4"/>
      <c r="J449" s="4" t="s">
        <v>3370</v>
      </c>
      <c r="K449" s="4"/>
      <c r="L449" s="13" t="s">
        <v>65</v>
      </c>
      <c r="M449" s="15" t="s">
        <v>3371</v>
      </c>
      <c r="N449" s="4">
        <v>79</v>
      </c>
      <c r="O449" s="4">
        <v>385</v>
      </c>
      <c r="P449" s="4" t="s">
        <v>3372</v>
      </c>
      <c r="Q449" s="16" t="s">
        <v>3373</v>
      </c>
      <c r="R449" s="13" t="s">
        <v>3374</v>
      </c>
    </row>
    <row r="450" spans="1:18" ht="56.25">
      <c r="A450" s="14" t="s">
        <v>3375</v>
      </c>
      <c r="B450" s="4" t="s">
        <v>2686</v>
      </c>
      <c r="C450" s="5" t="s">
        <v>2364</v>
      </c>
      <c r="D450" s="4" t="s">
        <v>3376</v>
      </c>
      <c r="E450" s="9">
        <v>43082.493750000001</v>
      </c>
      <c r="F450" s="4"/>
      <c r="G450" s="4" t="s">
        <v>30</v>
      </c>
      <c r="H450" s="4"/>
      <c r="I450" s="4"/>
      <c r="J450" s="4" t="s">
        <v>2688</v>
      </c>
      <c r="K450" s="4"/>
      <c r="L450" s="13" t="s">
        <v>65</v>
      </c>
      <c r="M450" s="15" t="s">
        <v>2689</v>
      </c>
      <c r="N450" s="4">
        <v>428</v>
      </c>
      <c r="O450" s="4">
        <v>628</v>
      </c>
      <c r="P450" s="4" t="s">
        <v>2690</v>
      </c>
      <c r="Q450" s="16" t="s">
        <v>3377</v>
      </c>
      <c r="R450" s="13" t="s">
        <v>2370</v>
      </c>
    </row>
    <row r="451" spans="1:18" ht="56.25">
      <c r="A451" s="14" t="s">
        <v>3378</v>
      </c>
      <c r="B451" s="4" t="s">
        <v>2728</v>
      </c>
      <c r="C451" s="5" t="s">
        <v>2364</v>
      </c>
      <c r="D451" s="4" t="s">
        <v>3379</v>
      </c>
      <c r="E451" s="9">
        <v>43082.4919212963</v>
      </c>
      <c r="F451" s="4"/>
      <c r="G451" s="4" t="s">
        <v>30</v>
      </c>
      <c r="H451" s="4"/>
      <c r="I451" s="4"/>
      <c r="J451" s="4" t="s">
        <v>2730</v>
      </c>
      <c r="K451" s="4"/>
      <c r="L451" s="13" t="s">
        <v>65</v>
      </c>
      <c r="M451" s="15" t="s">
        <v>2731</v>
      </c>
      <c r="N451" s="4">
        <v>11402</v>
      </c>
      <c r="O451" s="4">
        <v>1718</v>
      </c>
      <c r="P451" s="4" t="s">
        <v>532</v>
      </c>
      <c r="Q451" s="16" t="s">
        <v>3380</v>
      </c>
      <c r="R451" s="13" t="s">
        <v>2370</v>
      </c>
    </row>
    <row r="452" spans="1:18" ht="56.25">
      <c r="A452" s="14" t="s">
        <v>3381</v>
      </c>
      <c r="B452" s="4" t="s">
        <v>2715</v>
      </c>
      <c r="C452" s="5" t="s">
        <v>2364</v>
      </c>
      <c r="D452" s="4" t="s">
        <v>3382</v>
      </c>
      <c r="E452" s="9">
        <v>43082.489907407406</v>
      </c>
      <c r="F452" s="4"/>
      <c r="G452" s="4" t="s">
        <v>30</v>
      </c>
      <c r="H452" s="4"/>
      <c r="I452" s="4"/>
      <c r="J452" s="4" t="s">
        <v>2717</v>
      </c>
      <c r="K452" s="4"/>
      <c r="L452" s="13" t="s">
        <v>65</v>
      </c>
      <c r="M452" s="15" t="s">
        <v>2718</v>
      </c>
      <c r="N452" s="4">
        <v>756</v>
      </c>
      <c r="O452" s="4">
        <v>1171</v>
      </c>
      <c r="P452" s="4" t="s">
        <v>2719</v>
      </c>
      <c r="Q452" s="16" t="s">
        <v>3383</v>
      </c>
      <c r="R452" s="13" t="s">
        <v>2370</v>
      </c>
    </row>
    <row r="453" spans="1:18" ht="56.25">
      <c r="A453" s="14" t="s">
        <v>3384</v>
      </c>
      <c r="B453" s="4" t="s">
        <v>3385</v>
      </c>
      <c r="C453" s="5" t="s">
        <v>2364</v>
      </c>
      <c r="D453" s="4" t="s">
        <v>3386</v>
      </c>
      <c r="E453" s="9">
        <v>43082.479849537034</v>
      </c>
      <c r="F453" s="4"/>
      <c r="G453" s="4" t="s">
        <v>30</v>
      </c>
      <c r="H453" s="4"/>
      <c r="I453" s="4"/>
      <c r="J453" s="4" t="s">
        <v>3387</v>
      </c>
      <c r="K453" s="4"/>
      <c r="L453" s="13" t="s">
        <v>43</v>
      </c>
      <c r="M453" s="15" t="s">
        <v>3388</v>
      </c>
      <c r="N453" s="4">
        <v>581</v>
      </c>
      <c r="O453" s="4">
        <v>2331</v>
      </c>
      <c r="P453" s="4"/>
      <c r="Q453" s="16" t="s">
        <v>3389</v>
      </c>
      <c r="R453" s="13" t="s">
        <v>2370</v>
      </c>
    </row>
    <row r="454" spans="1:18" ht="56.25">
      <c r="A454" s="14" t="s">
        <v>3390</v>
      </c>
      <c r="B454" s="4" t="s">
        <v>2915</v>
      </c>
      <c r="C454" s="5" t="s">
        <v>2916</v>
      </c>
      <c r="D454" s="4" t="s">
        <v>3391</v>
      </c>
      <c r="E454" s="9">
        <v>43082.479594907403</v>
      </c>
      <c r="F454" s="4"/>
      <c r="G454" s="4" t="s">
        <v>30</v>
      </c>
      <c r="H454" s="4"/>
      <c r="I454" s="4"/>
      <c r="J454" s="4" t="s">
        <v>2918</v>
      </c>
      <c r="K454" s="4"/>
      <c r="L454" s="13" t="s">
        <v>65</v>
      </c>
      <c r="M454" s="15" t="s">
        <v>2919</v>
      </c>
      <c r="N454" s="4">
        <v>11781</v>
      </c>
      <c r="O454" s="4">
        <v>2276</v>
      </c>
      <c r="P454" s="4" t="s">
        <v>532</v>
      </c>
      <c r="Q454" s="16" t="s">
        <v>3392</v>
      </c>
      <c r="R454" s="13" t="s">
        <v>2921</v>
      </c>
    </row>
    <row r="455" spans="1:18" ht="45">
      <c r="A455" s="14" t="s">
        <v>3393</v>
      </c>
      <c r="B455" s="4" t="s">
        <v>3394</v>
      </c>
      <c r="C455" s="5" t="s">
        <v>3395</v>
      </c>
      <c r="D455" s="4" t="s">
        <v>3396</v>
      </c>
      <c r="E455" s="9">
        <v>43082.476817129631</v>
      </c>
      <c r="F455" s="4"/>
      <c r="G455" s="4" t="s">
        <v>84</v>
      </c>
      <c r="H455" s="4"/>
      <c r="I455" s="4"/>
      <c r="J455" s="4" t="s">
        <v>3397</v>
      </c>
      <c r="K455" s="4"/>
      <c r="L455" s="13" t="s">
        <v>65</v>
      </c>
      <c r="M455" s="15" t="s">
        <v>3398</v>
      </c>
      <c r="N455" s="4">
        <v>33</v>
      </c>
      <c r="O455" s="4">
        <v>195</v>
      </c>
      <c r="P455" s="4" t="s">
        <v>3399</v>
      </c>
      <c r="Q455" s="16" t="s">
        <v>3400</v>
      </c>
      <c r="R455" s="13" t="s">
        <v>3401</v>
      </c>
    </row>
    <row r="456" spans="1:18" ht="33.75">
      <c r="A456" s="14" t="s">
        <v>3402</v>
      </c>
      <c r="B456" s="4" t="s">
        <v>3403</v>
      </c>
      <c r="C456" s="5" t="s">
        <v>3404</v>
      </c>
      <c r="D456" s="4" t="s">
        <v>3405</v>
      </c>
      <c r="E456" s="9">
        <v>43082.464108796295</v>
      </c>
      <c r="F456" s="4"/>
      <c r="G456" s="4" t="s">
        <v>30</v>
      </c>
      <c r="H456" s="4"/>
      <c r="I456" s="4"/>
      <c r="J456" s="4" t="s">
        <v>3406</v>
      </c>
      <c r="K456" s="4"/>
      <c r="L456" s="13" t="s">
        <v>32</v>
      </c>
      <c r="M456" s="15" t="s">
        <v>3407</v>
      </c>
      <c r="N456" s="4">
        <v>908</v>
      </c>
      <c r="O456" s="4">
        <v>2492</v>
      </c>
      <c r="P456" s="4" t="s">
        <v>1097</v>
      </c>
      <c r="Q456" s="16" t="s">
        <v>3408</v>
      </c>
      <c r="R456" s="13" t="s">
        <v>3409</v>
      </c>
    </row>
    <row r="457" spans="1:18" ht="33.75">
      <c r="A457" s="14" t="s">
        <v>3410</v>
      </c>
      <c r="B457" s="4" t="s">
        <v>3411</v>
      </c>
      <c r="C457" s="5" t="s">
        <v>3412</v>
      </c>
      <c r="D457" s="4" t="s">
        <v>3413</v>
      </c>
      <c r="E457" s="9">
        <v>43082.451215277775</v>
      </c>
      <c r="F457" s="4"/>
      <c r="G457" s="4" t="s">
        <v>30</v>
      </c>
      <c r="H457" s="4"/>
      <c r="I457" s="4"/>
      <c r="J457" s="4" t="s">
        <v>3414</v>
      </c>
      <c r="K457" s="4"/>
      <c r="L457" s="13" t="s">
        <v>65</v>
      </c>
      <c r="M457" s="15" t="s">
        <v>3415</v>
      </c>
      <c r="N457" s="4">
        <v>26381</v>
      </c>
      <c r="O457" s="4">
        <v>335</v>
      </c>
      <c r="P457" s="4" t="s">
        <v>3416</v>
      </c>
      <c r="Q457" s="16" t="s">
        <v>3417</v>
      </c>
      <c r="R457" s="13" t="s">
        <v>3418</v>
      </c>
    </row>
    <row r="458" spans="1:18" ht="22.5">
      <c r="A458" s="14" t="s">
        <v>3419</v>
      </c>
      <c r="B458" s="4" t="s">
        <v>1085</v>
      </c>
      <c r="C458" s="5" t="s">
        <v>3420</v>
      </c>
      <c r="D458" s="4" t="s">
        <v>3421</v>
      </c>
      <c r="E458" s="9">
        <v>43082.448067129633</v>
      </c>
      <c r="F458" s="4"/>
      <c r="G458" s="4" t="s">
        <v>30</v>
      </c>
      <c r="H458" s="4"/>
      <c r="I458" s="4"/>
      <c r="J458" s="4" t="s">
        <v>1088</v>
      </c>
      <c r="K458" s="4"/>
      <c r="L458" s="13" t="s">
        <v>32</v>
      </c>
      <c r="M458" s="15" t="s">
        <v>1089</v>
      </c>
      <c r="N458" s="4">
        <v>3752</v>
      </c>
      <c r="O458" s="4">
        <v>1802</v>
      </c>
      <c r="P458" s="4" t="s">
        <v>34</v>
      </c>
      <c r="Q458" s="16" t="s">
        <v>3422</v>
      </c>
      <c r="R458" s="13" t="s">
        <v>3423</v>
      </c>
    </row>
    <row r="459" spans="1:18" ht="45">
      <c r="A459" s="14" t="s">
        <v>3424</v>
      </c>
      <c r="B459" s="4" t="s">
        <v>3425</v>
      </c>
      <c r="C459" s="5" t="s">
        <v>3426</v>
      </c>
      <c r="D459" s="4" t="s">
        <v>3427</v>
      </c>
      <c r="E459" s="9">
        <v>43082.435891203699</v>
      </c>
      <c r="F459" s="4"/>
      <c r="G459" s="4" t="s">
        <v>30</v>
      </c>
      <c r="H459" s="4"/>
      <c r="I459" s="4"/>
      <c r="J459" s="4" t="s">
        <v>3428</v>
      </c>
      <c r="K459" s="4"/>
      <c r="L459" s="13" t="s">
        <v>153</v>
      </c>
      <c r="M459" s="15" t="s">
        <v>3429</v>
      </c>
      <c r="N459" s="4">
        <v>1759</v>
      </c>
      <c r="O459" s="4">
        <v>3440</v>
      </c>
      <c r="P459" s="4" t="s">
        <v>1846</v>
      </c>
      <c r="Q459" s="16" t="s">
        <v>3430</v>
      </c>
      <c r="R459" s="13" t="s">
        <v>3431</v>
      </c>
    </row>
    <row r="460" spans="1:18" ht="33.75">
      <c r="A460" s="14" t="s">
        <v>3432</v>
      </c>
      <c r="B460" s="4" t="s">
        <v>3433</v>
      </c>
      <c r="C460" s="5" t="s">
        <v>3434</v>
      </c>
      <c r="D460" s="4" t="s">
        <v>3435</v>
      </c>
      <c r="E460" s="9">
        <v>43082.428518518514</v>
      </c>
      <c r="F460" s="4"/>
      <c r="G460" s="4" t="s">
        <v>84</v>
      </c>
      <c r="H460" s="4"/>
      <c r="I460" s="4"/>
      <c r="J460" s="4" t="s">
        <v>3436</v>
      </c>
      <c r="K460" s="4"/>
      <c r="L460" s="13" t="s">
        <v>75</v>
      </c>
      <c r="M460" s="15" t="s">
        <v>3437</v>
      </c>
      <c r="N460" s="4">
        <v>1487</v>
      </c>
      <c r="O460" s="4">
        <v>4992</v>
      </c>
      <c r="P460" s="4" t="s">
        <v>88</v>
      </c>
      <c r="Q460" s="16" t="s">
        <v>3438</v>
      </c>
      <c r="R460" s="13" t="s">
        <v>3439</v>
      </c>
    </row>
    <row r="461" spans="1:18" ht="12.75">
      <c r="A461" s="14" t="s">
        <v>3440</v>
      </c>
      <c r="B461" s="4" t="s">
        <v>3441</v>
      </c>
      <c r="C461" s="5" t="s">
        <v>3442</v>
      </c>
      <c r="D461" s="4" t="s">
        <v>3443</v>
      </c>
      <c r="E461" s="9">
        <v>43082.389131944445</v>
      </c>
      <c r="F461" s="4"/>
      <c r="G461" s="4" t="s">
        <v>84</v>
      </c>
      <c r="H461" s="4"/>
      <c r="I461" s="4"/>
      <c r="J461" s="4" t="s">
        <v>3444</v>
      </c>
      <c r="K461" s="4"/>
      <c r="L461" s="13" t="s">
        <v>65</v>
      </c>
      <c r="M461" s="15" t="s">
        <v>3445</v>
      </c>
      <c r="N461" s="4">
        <v>534</v>
      </c>
      <c r="O461" s="4">
        <v>685</v>
      </c>
      <c r="P461" s="4" t="s">
        <v>3446</v>
      </c>
      <c r="Q461" s="16" t="s">
        <v>3447</v>
      </c>
      <c r="R461" s="13" t="s">
        <v>3448</v>
      </c>
    </row>
    <row r="462" spans="1:18" ht="22.5">
      <c r="A462" s="14" t="s">
        <v>3449</v>
      </c>
      <c r="B462" s="4" t="s">
        <v>3450</v>
      </c>
      <c r="C462" s="5" t="s">
        <v>3451</v>
      </c>
      <c r="D462" s="4" t="s">
        <v>3452</v>
      </c>
      <c r="E462" s="9">
        <v>43082.379467592589</v>
      </c>
      <c r="F462" s="4"/>
      <c r="G462" s="4" t="s">
        <v>84</v>
      </c>
      <c r="H462" s="4"/>
      <c r="I462" s="4"/>
      <c r="J462" s="4" t="s">
        <v>3453</v>
      </c>
      <c r="K462" s="4"/>
      <c r="L462" s="13" t="s">
        <v>3454</v>
      </c>
      <c r="M462" s="15" t="s">
        <v>3455</v>
      </c>
      <c r="N462" s="4">
        <v>1731</v>
      </c>
      <c r="O462" s="4">
        <v>576</v>
      </c>
      <c r="P462" s="4" t="s">
        <v>610</v>
      </c>
      <c r="Q462" s="16" t="s">
        <v>3456</v>
      </c>
      <c r="R462" s="13" t="s">
        <v>3457</v>
      </c>
    </row>
    <row r="463" spans="1:18" ht="78.75">
      <c r="A463" s="14" t="s">
        <v>3458</v>
      </c>
      <c r="B463" s="4" t="s">
        <v>3459</v>
      </c>
      <c r="C463" s="5" t="s">
        <v>3460</v>
      </c>
      <c r="D463" s="4" t="s">
        <v>3461</v>
      </c>
      <c r="E463" s="9">
        <v>43082.329201388886</v>
      </c>
      <c r="F463" s="4"/>
      <c r="G463" s="4" t="s">
        <v>866</v>
      </c>
      <c r="H463" s="4"/>
      <c r="I463" s="4"/>
      <c r="J463" s="4" t="s">
        <v>3462</v>
      </c>
      <c r="K463" s="4"/>
      <c r="L463" s="13" t="s">
        <v>65</v>
      </c>
      <c r="M463" s="15" t="s">
        <v>3463</v>
      </c>
      <c r="N463" s="4">
        <v>2881</v>
      </c>
      <c r="O463" s="4">
        <v>3464</v>
      </c>
      <c r="P463" s="4" t="s">
        <v>3464</v>
      </c>
      <c r="Q463" s="16" t="s">
        <v>3465</v>
      </c>
      <c r="R463" s="13" t="s">
        <v>3466</v>
      </c>
    </row>
    <row r="464" spans="1:18" ht="33.75">
      <c r="A464" s="14" t="s">
        <v>3467</v>
      </c>
      <c r="B464" s="4" t="s">
        <v>1821</v>
      </c>
      <c r="C464" s="5" t="s">
        <v>3468</v>
      </c>
      <c r="D464" s="4" t="s">
        <v>3469</v>
      </c>
      <c r="E464" s="9">
        <v>43082.257060185184</v>
      </c>
      <c r="F464" s="4"/>
      <c r="G464" s="4" t="s">
        <v>30</v>
      </c>
      <c r="H464" s="4"/>
      <c r="I464" s="4"/>
      <c r="J464" s="4" t="s">
        <v>1824</v>
      </c>
      <c r="K464" s="4"/>
      <c r="L464" s="13" t="s">
        <v>32</v>
      </c>
      <c r="M464" s="15" t="s">
        <v>1825</v>
      </c>
      <c r="N464" s="4">
        <v>95008</v>
      </c>
      <c r="O464" s="4">
        <v>6462</v>
      </c>
      <c r="P464" s="4" t="s">
        <v>1557</v>
      </c>
      <c r="Q464" s="16" t="s">
        <v>3470</v>
      </c>
      <c r="R464" s="13" t="s">
        <v>3471</v>
      </c>
    </row>
    <row r="465" spans="1:18" ht="33.75">
      <c r="A465" s="14" t="s">
        <v>3472</v>
      </c>
      <c r="B465" s="4" t="s">
        <v>1812</v>
      </c>
      <c r="C465" s="5" t="s">
        <v>3473</v>
      </c>
      <c r="D465" s="4" t="s">
        <v>3474</v>
      </c>
      <c r="E465" s="9">
        <v>43082.257013888884</v>
      </c>
      <c r="F465" s="4"/>
      <c r="G465" s="4" t="s">
        <v>30</v>
      </c>
      <c r="H465" s="4"/>
      <c r="I465" s="4"/>
      <c r="J465" s="4" t="s">
        <v>1815</v>
      </c>
      <c r="K465" s="4"/>
      <c r="L465" s="13" t="s">
        <v>32</v>
      </c>
      <c r="M465" s="15" t="s">
        <v>1816</v>
      </c>
      <c r="N465" s="4">
        <v>7706</v>
      </c>
      <c r="O465" s="4">
        <v>7373</v>
      </c>
      <c r="P465" s="4" t="s">
        <v>1817</v>
      </c>
      <c r="Q465" s="16" t="s">
        <v>3475</v>
      </c>
      <c r="R465" s="13" t="s">
        <v>3476</v>
      </c>
    </row>
    <row r="466" spans="1:18" ht="56.25">
      <c r="A466" s="14" t="s">
        <v>3477</v>
      </c>
      <c r="B466" s="4" t="s">
        <v>3478</v>
      </c>
      <c r="C466" s="5" t="s">
        <v>3479</v>
      </c>
      <c r="D466" s="4" t="s">
        <v>3480</v>
      </c>
      <c r="E466" s="9">
        <v>43082.247916666667</v>
      </c>
      <c r="F466" s="4"/>
      <c r="G466" s="4" t="s">
        <v>30</v>
      </c>
      <c r="H466" s="4"/>
      <c r="I466" s="4"/>
      <c r="J466" s="4" t="s">
        <v>3481</v>
      </c>
      <c r="K466" s="4"/>
      <c r="L466" s="13" t="s">
        <v>43</v>
      </c>
      <c r="M466" s="15" t="s">
        <v>3482</v>
      </c>
      <c r="N466" s="4">
        <v>34</v>
      </c>
      <c r="O466" s="4">
        <v>125</v>
      </c>
      <c r="P466" s="4"/>
      <c r="Q466" s="16" t="s">
        <v>3483</v>
      </c>
      <c r="R466" s="13" t="s">
        <v>3484</v>
      </c>
    </row>
    <row r="467" spans="1:18" ht="22.5">
      <c r="A467" s="14" t="s">
        <v>3485</v>
      </c>
      <c r="B467" s="4" t="s">
        <v>3486</v>
      </c>
      <c r="C467" s="5" t="s">
        <v>3487</v>
      </c>
      <c r="D467" s="4" t="s">
        <v>3488</v>
      </c>
      <c r="E467" s="9">
        <v>43082.217210648145</v>
      </c>
      <c r="F467" s="4"/>
      <c r="G467" s="4" t="s">
        <v>30</v>
      </c>
      <c r="H467" s="4"/>
      <c r="I467" s="4"/>
      <c r="J467" s="4" t="s">
        <v>3489</v>
      </c>
      <c r="K467" s="4"/>
      <c r="L467" s="13" t="s">
        <v>75</v>
      </c>
      <c r="M467" s="15" t="s">
        <v>3490</v>
      </c>
      <c r="N467" s="4">
        <v>35811</v>
      </c>
      <c r="O467" s="4">
        <v>818</v>
      </c>
      <c r="P467" s="4" t="s">
        <v>3491</v>
      </c>
      <c r="Q467" s="16" t="s">
        <v>3492</v>
      </c>
      <c r="R467" s="13" t="s">
        <v>3493</v>
      </c>
    </row>
    <row r="468" spans="1:18" ht="45">
      <c r="A468" s="14" t="s">
        <v>3494</v>
      </c>
      <c r="B468" s="4" t="s">
        <v>3495</v>
      </c>
      <c r="C468" s="5" t="s">
        <v>3496</v>
      </c>
      <c r="D468" s="4" t="s">
        <v>3497</v>
      </c>
      <c r="E468" s="9">
        <v>43082.214178240742</v>
      </c>
      <c r="F468" s="4"/>
      <c r="G468" s="4" t="s">
        <v>84</v>
      </c>
      <c r="H468" s="4" t="s">
        <v>528</v>
      </c>
      <c r="I468" s="4" t="s">
        <v>529</v>
      </c>
      <c r="J468" s="4" t="s">
        <v>3498</v>
      </c>
      <c r="K468" s="4" t="s">
        <v>3318</v>
      </c>
      <c r="L468" s="13" t="s">
        <v>65</v>
      </c>
      <c r="M468" s="15" t="s">
        <v>3499</v>
      </c>
      <c r="N468" s="4">
        <v>84</v>
      </c>
      <c r="O468" s="4">
        <v>212</v>
      </c>
      <c r="P468" s="4" t="s">
        <v>885</v>
      </c>
      <c r="Q468" s="16" t="s">
        <v>3500</v>
      </c>
      <c r="R468" s="13" t="s">
        <v>3501</v>
      </c>
    </row>
    <row r="469" spans="1:18" ht="22.5">
      <c r="A469" s="14" t="s">
        <v>3502</v>
      </c>
      <c r="B469" s="4" t="s">
        <v>3503</v>
      </c>
      <c r="C469" s="5" t="s">
        <v>3504</v>
      </c>
      <c r="D469" s="4" t="s">
        <v>3505</v>
      </c>
      <c r="E469" s="9">
        <v>43082.211608796293</v>
      </c>
      <c r="F469" s="4" t="s">
        <v>3506</v>
      </c>
      <c r="G469" s="4" t="s">
        <v>30</v>
      </c>
      <c r="H469" s="4"/>
      <c r="I469" s="4"/>
      <c r="J469" s="4" t="s">
        <v>3507</v>
      </c>
      <c r="K469" s="4"/>
      <c r="L469" s="13" t="s">
        <v>1299</v>
      </c>
      <c r="M469" s="15" t="s">
        <v>3508</v>
      </c>
      <c r="N469" s="4">
        <v>7709</v>
      </c>
      <c r="O469" s="4">
        <v>1061</v>
      </c>
      <c r="P469" s="4" t="s">
        <v>3509</v>
      </c>
      <c r="Q469" s="16" t="s">
        <v>3510</v>
      </c>
      <c r="R469" s="13" t="s">
        <v>3511</v>
      </c>
    </row>
    <row r="470" spans="1:18" ht="67.5">
      <c r="A470" s="14" t="s">
        <v>3512</v>
      </c>
      <c r="B470" s="4" t="s">
        <v>3513</v>
      </c>
      <c r="C470" s="5" t="s">
        <v>3514</v>
      </c>
      <c r="D470" s="4" t="s">
        <v>3515</v>
      </c>
      <c r="E470" s="9">
        <v>43082.206226851849</v>
      </c>
      <c r="F470" s="4"/>
      <c r="G470" s="4" t="s">
        <v>30</v>
      </c>
      <c r="H470" s="4"/>
      <c r="I470" s="4"/>
      <c r="J470" s="4" t="s">
        <v>3516</v>
      </c>
      <c r="K470" s="4"/>
      <c r="L470" s="13" t="s">
        <v>65</v>
      </c>
      <c r="M470" s="15" t="s">
        <v>3517</v>
      </c>
      <c r="N470" s="4">
        <v>183736</v>
      </c>
      <c r="O470" s="4">
        <v>75815</v>
      </c>
      <c r="P470" s="4" t="s">
        <v>1038</v>
      </c>
      <c r="Q470" s="16" t="s">
        <v>3518</v>
      </c>
      <c r="R470" s="13" t="s">
        <v>3519</v>
      </c>
    </row>
    <row r="471" spans="1:18" ht="12.75">
      <c r="A471" s="14" t="s">
        <v>3520</v>
      </c>
      <c r="B471" s="4" t="s">
        <v>3521</v>
      </c>
      <c r="C471" s="5" t="s">
        <v>3522</v>
      </c>
      <c r="D471" s="4" t="s">
        <v>3523</v>
      </c>
      <c r="E471" s="9">
        <v>43082.158576388887</v>
      </c>
      <c r="F471" s="4"/>
      <c r="G471" s="4" t="s">
        <v>84</v>
      </c>
      <c r="H471" s="4" t="s">
        <v>3524</v>
      </c>
      <c r="I471" s="4" t="s">
        <v>3521</v>
      </c>
      <c r="J471" s="4" t="s">
        <v>3524</v>
      </c>
      <c r="K471" s="4" t="s">
        <v>3525</v>
      </c>
      <c r="L471" s="13" t="s">
        <v>65</v>
      </c>
      <c r="M471" s="15" t="s">
        <v>3526</v>
      </c>
      <c r="N471" s="4">
        <v>2780</v>
      </c>
      <c r="O471" s="4">
        <v>473</v>
      </c>
      <c r="P471" s="4"/>
      <c r="Q471" s="16" t="s">
        <v>3527</v>
      </c>
      <c r="R471" s="13" t="s">
        <v>3528</v>
      </c>
    </row>
    <row r="472" spans="1:18" ht="123.75">
      <c r="A472" s="14" t="s">
        <v>3529</v>
      </c>
      <c r="B472" s="4" t="s">
        <v>3530</v>
      </c>
      <c r="C472" s="5" t="s">
        <v>3531</v>
      </c>
      <c r="D472" s="4" t="s">
        <v>3532</v>
      </c>
      <c r="E472" s="9">
        <v>43082.145532407405</v>
      </c>
      <c r="F472" s="4"/>
      <c r="G472" s="4" t="s">
        <v>84</v>
      </c>
      <c r="H472" s="4"/>
      <c r="I472" s="4"/>
      <c r="J472" s="4" t="s">
        <v>3533</v>
      </c>
      <c r="K472" s="4"/>
      <c r="L472" s="13" t="s">
        <v>65</v>
      </c>
      <c r="M472" s="15" t="s">
        <v>3534</v>
      </c>
      <c r="N472" s="4">
        <v>49</v>
      </c>
      <c r="O472" s="4">
        <v>588</v>
      </c>
      <c r="P472" s="4" t="s">
        <v>184</v>
      </c>
      <c r="Q472" s="16" t="s">
        <v>3535</v>
      </c>
      <c r="R472" s="13" t="s">
        <v>3536</v>
      </c>
    </row>
    <row r="473" spans="1:18" ht="33.75">
      <c r="A473" s="14" t="s">
        <v>3537</v>
      </c>
      <c r="B473" s="4" t="s">
        <v>3128</v>
      </c>
      <c r="C473" s="5" t="s">
        <v>3538</v>
      </c>
      <c r="D473" s="4" t="s">
        <v>3539</v>
      </c>
      <c r="E473" s="9">
        <v>43082.141898148147</v>
      </c>
      <c r="F473" s="4"/>
      <c r="G473" s="4" t="s">
        <v>41</v>
      </c>
      <c r="H473" s="4"/>
      <c r="I473" s="4"/>
      <c r="J473" s="4" t="s">
        <v>3131</v>
      </c>
      <c r="K473" s="4"/>
      <c r="L473" s="13" t="s">
        <v>43</v>
      </c>
      <c r="M473" s="15" t="s">
        <v>3132</v>
      </c>
      <c r="N473" s="4">
        <v>2988</v>
      </c>
      <c r="O473" s="4">
        <v>4274</v>
      </c>
      <c r="P473" s="4" t="s">
        <v>3133</v>
      </c>
      <c r="Q473" s="16" t="s">
        <v>3540</v>
      </c>
      <c r="R473" s="13" t="s">
        <v>3541</v>
      </c>
    </row>
    <row r="474" spans="1:18" ht="112.5">
      <c r="A474" s="14" t="s">
        <v>3542</v>
      </c>
      <c r="B474" s="4" t="s">
        <v>3530</v>
      </c>
      <c r="C474" s="5" t="s">
        <v>3543</v>
      </c>
      <c r="D474" s="4" t="s">
        <v>3544</v>
      </c>
      <c r="E474" s="9">
        <v>43082.136215277773</v>
      </c>
      <c r="F474" s="4"/>
      <c r="G474" s="4" t="s">
        <v>84</v>
      </c>
      <c r="H474" s="4"/>
      <c r="I474" s="4"/>
      <c r="J474" s="4" t="s">
        <v>3533</v>
      </c>
      <c r="K474" s="4"/>
      <c r="L474" s="13" t="s">
        <v>65</v>
      </c>
      <c r="M474" s="15" t="s">
        <v>3534</v>
      </c>
      <c r="N474" s="4">
        <v>49</v>
      </c>
      <c r="O474" s="4">
        <v>588</v>
      </c>
      <c r="P474" s="4" t="s">
        <v>184</v>
      </c>
      <c r="Q474" s="16" t="s">
        <v>3545</v>
      </c>
      <c r="R474" s="13" t="s">
        <v>3546</v>
      </c>
    </row>
    <row r="475" spans="1:18" ht="33.75">
      <c r="A475" s="14" t="s">
        <v>3547</v>
      </c>
      <c r="B475" s="4" t="s">
        <v>3548</v>
      </c>
      <c r="C475" s="5" t="s">
        <v>3549</v>
      </c>
      <c r="D475" s="4" t="s">
        <v>3550</v>
      </c>
      <c r="E475" s="9">
        <v>43082.130509259259</v>
      </c>
      <c r="F475" s="4"/>
      <c r="G475" s="4" t="s">
        <v>84</v>
      </c>
      <c r="H475" s="4" t="s">
        <v>528</v>
      </c>
      <c r="I475" s="4" t="s">
        <v>529</v>
      </c>
      <c r="J475" s="4" t="s">
        <v>3551</v>
      </c>
      <c r="K475" s="4" t="s">
        <v>3552</v>
      </c>
      <c r="L475" s="13" t="s">
        <v>65</v>
      </c>
      <c r="M475" s="15" t="s">
        <v>3553</v>
      </c>
      <c r="N475" s="4">
        <v>59</v>
      </c>
      <c r="O475" s="4">
        <v>313</v>
      </c>
      <c r="P475" s="4" t="s">
        <v>3554</v>
      </c>
      <c r="Q475" s="16" t="s">
        <v>3555</v>
      </c>
      <c r="R475" s="13" t="s">
        <v>3556</v>
      </c>
    </row>
    <row r="476" spans="1:18" ht="22.5">
      <c r="A476" s="14" t="s">
        <v>3557</v>
      </c>
      <c r="B476" s="4" t="s">
        <v>3070</v>
      </c>
      <c r="C476" s="5" t="s">
        <v>3558</v>
      </c>
      <c r="D476" s="4" t="s">
        <v>3559</v>
      </c>
      <c r="E476" s="9">
        <v>43082.126932870371</v>
      </c>
      <c r="F476" s="4"/>
      <c r="G476" s="4" t="s">
        <v>84</v>
      </c>
      <c r="H476" s="4"/>
      <c r="I476" s="4"/>
      <c r="J476" s="4" t="s">
        <v>3075</v>
      </c>
      <c r="K476" s="4"/>
      <c r="L476" s="13" t="s">
        <v>65</v>
      </c>
      <c r="M476" s="15" t="s">
        <v>3076</v>
      </c>
      <c r="N476" s="4">
        <v>1530</v>
      </c>
      <c r="O476" s="4">
        <v>2350</v>
      </c>
      <c r="P476" s="4" t="s">
        <v>3077</v>
      </c>
      <c r="Q476" s="16" t="s">
        <v>3560</v>
      </c>
      <c r="R476" s="13" t="s">
        <v>3561</v>
      </c>
    </row>
    <row r="477" spans="1:18" ht="45">
      <c r="A477" s="14" t="s">
        <v>3562</v>
      </c>
      <c r="B477" s="4" t="s">
        <v>3563</v>
      </c>
      <c r="C477" s="5" t="s">
        <v>3564</v>
      </c>
      <c r="D477" s="4" t="s">
        <v>3565</v>
      </c>
      <c r="E477" s="9">
        <v>43082.126018518524</v>
      </c>
      <c r="F477" s="4"/>
      <c r="G477" s="4" t="s">
        <v>30</v>
      </c>
      <c r="H477" s="4"/>
      <c r="I477" s="4"/>
      <c r="J477" s="4" t="s">
        <v>3566</v>
      </c>
      <c r="K477" s="4"/>
      <c r="L477" s="13" t="s">
        <v>43</v>
      </c>
      <c r="M477" s="15" t="s">
        <v>3567</v>
      </c>
      <c r="N477" s="4">
        <v>295</v>
      </c>
      <c r="O477" s="4">
        <v>1879</v>
      </c>
      <c r="P477" s="4" t="s">
        <v>3568</v>
      </c>
      <c r="Q477" s="16" t="s">
        <v>3569</v>
      </c>
      <c r="R477" s="13" t="s">
        <v>3570</v>
      </c>
    </row>
    <row r="478" spans="1:18" ht="12.75">
      <c r="A478" s="14" t="s">
        <v>3571</v>
      </c>
      <c r="B478" s="4" t="s">
        <v>3572</v>
      </c>
      <c r="C478" s="5" t="s">
        <v>3573</v>
      </c>
      <c r="D478" s="4" t="s">
        <v>3574</v>
      </c>
      <c r="E478" s="9">
        <v>43082.125416666662</v>
      </c>
      <c r="F478" s="4"/>
      <c r="G478" s="4" t="s">
        <v>30</v>
      </c>
      <c r="H478" s="4"/>
      <c r="I478" s="4"/>
      <c r="J478" s="4" t="s">
        <v>3575</v>
      </c>
      <c r="K478" s="4"/>
      <c r="L478" s="13" t="s">
        <v>43</v>
      </c>
      <c r="M478" s="15" t="s">
        <v>3576</v>
      </c>
      <c r="N478" s="4">
        <v>800</v>
      </c>
      <c r="O478" s="4">
        <v>4313</v>
      </c>
      <c r="P478" s="4" t="s">
        <v>3577</v>
      </c>
      <c r="Q478" s="16" t="s">
        <v>3578</v>
      </c>
      <c r="R478" s="13" t="s">
        <v>3579</v>
      </c>
    </row>
    <row r="479" spans="1:18" ht="12.75">
      <c r="A479" s="14" t="s">
        <v>3571</v>
      </c>
      <c r="B479" s="4" t="s">
        <v>3572</v>
      </c>
      <c r="C479" s="5" t="s">
        <v>3573</v>
      </c>
      <c r="D479" s="4" t="s">
        <v>3574</v>
      </c>
      <c r="E479" s="9">
        <v>43082.125416666662</v>
      </c>
      <c r="F479" s="4"/>
      <c r="G479" s="4" t="s">
        <v>30</v>
      </c>
      <c r="H479" s="4"/>
      <c r="I479" s="4"/>
      <c r="J479" s="4" t="s">
        <v>3575</v>
      </c>
      <c r="K479" s="4"/>
      <c r="L479" s="13" t="s">
        <v>43</v>
      </c>
      <c r="M479" s="15" t="s">
        <v>3576</v>
      </c>
      <c r="N479" s="4">
        <v>800</v>
      </c>
      <c r="O479" s="4">
        <v>4313</v>
      </c>
      <c r="P479" s="4" t="s">
        <v>3577</v>
      </c>
      <c r="Q479" s="16" t="s">
        <v>3578</v>
      </c>
      <c r="R479" s="13" t="s">
        <v>3579</v>
      </c>
    </row>
    <row r="480" spans="1:18" ht="45">
      <c r="A480" s="14" t="s">
        <v>3580</v>
      </c>
      <c r="B480" s="4" t="s">
        <v>1033</v>
      </c>
      <c r="C480" s="5" t="s">
        <v>3581</v>
      </c>
      <c r="D480" s="4" t="s">
        <v>3582</v>
      </c>
      <c r="E480" s="9">
        <v>43082.107673611114</v>
      </c>
      <c r="F480" s="4"/>
      <c r="G480" s="4" t="s">
        <v>30</v>
      </c>
      <c r="H480" s="4"/>
      <c r="I480" s="4"/>
      <c r="J480" s="4" t="s">
        <v>1036</v>
      </c>
      <c r="K480" s="4"/>
      <c r="L480" s="13" t="s">
        <v>666</v>
      </c>
      <c r="M480" s="15" t="s">
        <v>1037</v>
      </c>
      <c r="N480" s="4">
        <v>359</v>
      </c>
      <c r="O480" s="4">
        <v>773</v>
      </c>
      <c r="P480" s="4" t="s">
        <v>1038</v>
      </c>
      <c r="Q480" s="16" t="s">
        <v>3583</v>
      </c>
      <c r="R480" s="13" t="s">
        <v>3584</v>
      </c>
    </row>
    <row r="481" spans="1:18" ht="56.25">
      <c r="A481" s="14" t="s">
        <v>3585</v>
      </c>
      <c r="B481" s="4" t="s">
        <v>3586</v>
      </c>
      <c r="C481" s="5" t="s">
        <v>3587</v>
      </c>
      <c r="D481" s="4" t="s">
        <v>3588</v>
      </c>
      <c r="E481" s="9">
        <v>43082.103263888886</v>
      </c>
      <c r="F481" s="4"/>
      <c r="G481" s="4" t="s">
        <v>30</v>
      </c>
      <c r="H481" s="4"/>
      <c r="I481" s="4"/>
      <c r="J481" s="4" t="s">
        <v>3589</v>
      </c>
      <c r="K481" s="4"/>
      <c r="L481" s="13" t="s">
        <v>75</v>
      </c>
      <c r="M481" s="15" t="s">
        <v>3590</v>
      </c>
      <c r="N481" s="4">
        <v>340</v>
      </c>
      <c r="O481" s="4">
        <v>379</v>
      </c>
      <c r="P481" s="4" t="s">
        <v>3591</v>
      </c>
      <c r="Q481" s="16" t="s">
        <v>3592</v>
      </c>
      <c r="R481" s="13" t="s">
        <v>3593</v>
      </c>
    </row>
    <row r="482" spans="1:18" ht="56.25">
      <c r="A482" s="14" t="s">
        <v>3594</v>
      </c>
      <c r="B482" s="4" t="s">
        <v>3214</v>
      </c>
      <c r="C482" s="5" t="s">
        <v>3595</v>
      </c>
      <c r="D482" s="4" t="s">
        <v>3596</v>
      </c>
      <c r="E482" s="9">
        <v>43082.084120370375</v>
      </c>
      <c r="F482" s="4"/>
      <c r="G482" s="4" t="s">
        <v>84</v>
      </c>
      <c r="H482" s="4"/>
      <c r="I482" s="4"/>
      <c r="J482" s="4" t="s">
        <v>3217</v>
      </c>
      <c r="K482" s="4"/>
      <c r="L482" s="13" t="s">
        <v>65</v>
      </c>
      <c r="M482" s="15" t="s">
        <v>3597</v>
      </c>
      <c r="N482" s="4">
        <v>1433</v>
      </c>
      <c r="O482" s="4">
        <v>1679</v>
      </c>
      <c r="P482" s="4" t="s">
        <v>3219</v>
      </c>
      <c r="Q482" s="16" t="s">
        <v>3598</v>
      </c>
      <c r="R482" s="13" t="s">
        <v>3599</v>
      </c>
    </row>
    <row r="483" spans="1:18" ht="33.75">
      <c r="A483" s="14" t="s">
        <v>3600</v>
      </c>
      <c r="B483" s="4" t="s">
        <v>3601</v>
      </c>
      <c r="C483" s="5" t="s">
        <v>3602</v>
      </c>
      <c r="D483" s="4" t="s">
        <v>3603</v>
      </c>
      <c r="E483" s="9">
        <v>43082.083287037036</v>
      </c>
      <c r="F483" s="4"/>
      <c r="G483" s="4" t="s">
        <v>30</v>
      </c>
      <c r="H483" s="4" t="s">
        <v>3604</v>
      </c>
      <c r="I483" s="4" t="s">
        <v>3605</v>
      </c>
      <c r="J483" s="4" t="s">
        <v>3606</v>
      </c>
      <c r="K483" s="4" t="s">
        <v>3607</v>
      </c>
      <c r="L483" s="13" t="s">
        <v>75</v>
      </c>
      <c r="M483" s="15" t="s">
        <v>3608</v>
      </c>
      <c r="N483" s="4">
        <v>3394</v>
      </c>
      <c r="O483" s="4">
        <v>1944</v>
      </c>
      <c r="P483" s="4" t="s">
        <v>1038</v>
      </c>
      <c r="Q483" s="16" t="s">
        <v>3609</v>
      </c>
      <c r="R483" s="13" t="s">
        <v>3610</v>
      </c>
    </row>
    <row r="484" spans="1:18" ht="33.75">
      <c r="A484" s="14" t="s">
        <v>3611</v>
      </c>
      <c r="B484" s="4" t="s">
        <v>3612</v>
      </c>
      <c r="C484" s="5" t="s">
        <v>3613</v>
      </c>
      <c r="D484" s="4" t="s">
        <v>3614</v>
      </c>
      <c r="E484" s="9">
        <v>43081.968634259261</v>
      </c>
      <c r="F484" s="4"/>
      <c r="G484" s="4" t="s">
        <v>30</v>
      </c>
      <c r="H484" s="4"/>
      <c r="I484" s="4"/>
      <c r="J484" s="4" t="s">
        <v>3615</v>
      </c>
      <c r="K484" s="4"/>
      <c r="L484" s="13" t="s">
        <v>75</v>
      </c>
      <c r="M484" s="15" t="s">
        <v>3616</v>
      </c>
      <c r="N484" s="4">
        <v>346</v>
      </c>
      <c r="O484" s="4">
        <v>1502</v>
      </c>
      <c r="P484" s="4" t="s">
        <v>1038</v>
      </c>
      <c r="Q484" s="16" t="s">
        <v>3617</v>
      </c>
      <c r="R484" s="13" t="s">
        <v>3618</v>
      </c>
    </row>
    <row r="485" spans="1:18" ht="67.5">
      <c r="A485" s="14" t="s">
        <v>3619</v>
      </c>
      <c r="B485" s="4" t="s">
        <v>3620</v>
      </c>
      <c r="C485" s="5" t="s">
        <v>3621</v>
      </c>
      <c r="D485" s="4" t="s">
        <v>3622</v>
      </c>
      <c r="E485" s="9">
        <v>43081.958645833336</v>
      </c>
      <c r="F485" s="4"/>
      <c r="G485" s="4" t="s">
        <v>30</v>
      </c>
      <c r="H485" s="4"/>
      <c r="I485" s="4"/>
      <c r="J485" s="4" t="s">
        <v>3623</v>
      </c>
      <c r="K485" s="4"/>
      <c r="L485" s="13" t="s">
        <v>43</v>
      </c>
      <c r="M485" s="15" t="s">
        <v>3624</v>
      </c>
      <c r="N485" s="4">
        <v>8916</v>
      </c>
      <c r="O485" s="4">
        <v>4150</v>
      </c>
      <c r="P485" s="4" t="s">
        <v>203</v>
      </c>
      <c r="Q485" s="16" t="s">
        <v>3625</v>
      </c>
      <c r="R485" s="13" t="s">
        <v>3626</v>
      </c>
    </row>
    <row r="486" spans="1:18" ht="33.75">
      <c r="A486" s="14" t="s">
        <v>3627</v>
      </c>
      <c r="B486" s="4" t="s">
        <v>3628</v>
      </c>
      <c r="C486" s="5" t="s">
        <v>3629</v>
      </c>
      <c r="D486" s="4" t="s">
        <v>3630</v>
      </c>
      <c r="E486" s="9">
        <v>43081.952870370369</v>
      </c>
      <c r="F486" s="4"/>
      <c r="G486" s="4" t="s">
        <v>84</v>
      </c>
      <c r="H486" s="4"/>
      <c r="I486" s="4"/>
      <c r="J486" s="4" t="s">
        <v>3631</v>
      </c>
      <c r="K486" s="4"/>
      <c r="L486" s="13" t="s">
        <v>43</v>
      </c>
      <c r="M486" s="15" t="s">
        <v>3632</v>
      </c>
      <c r="N486" s="4">
        <v>2608</v>
      </c>
      <c r="O486" s="4">
        <v>4515</v>
      </c>
      <c r="P486" s="4" t="s">
        <v>88</v>
      </c>
      <c r="Q486" s="16" t="s">
        <v>3633</v>
      </c>
      <c r="R486" s="13" t="s">
        <v>3634</v>
      </c>
    </row>
    <row r="487" spans="1:18" ht="33.75">
      <c r="A487" s="14" t="s">
        <v>3635</v>
      </c>
      <c r="B487" s="4" t="s">
        <v>3636</v>
      </c>
      <c r="C487" s="5" t="s">
        <v>3629</v>
      </c>
      <c r="D487" s="4" t="s">
        <v>3637</v>
      </c>
      <c r="E487" s="9">
        <v>43081.952430555553</v>
      </c>
      <c r="F487" s="4"/>
      <c r="G487" s="4" t="s">
        <v>84</v>
      </c>
      <c r="H487" s="4"/>
      <c r="I487" s="4"/>
      <c r="J487" s="4" t="s">
        <v>3638</v>
      </c>
      <c r="K487" s="4"/>
      <c r="L487" s="13" t="s">
        <v>65</v>
      </c>
      <c r="M487" s="15" t="s">
        <v>3639</v>
      </c>
      <c r="N487" s="4">
        <v>3173</v>
      </c>
      <c r="O487" s="4">
        <v>2450</v>
      </c>
      <c r="P487" s="4" t="s">
        <v>3640</v>
      </c>
      <c r="Q487" s="16" t="s">
        <v>3641</v>
      </c>
      <c r="R487" s="13" t="s">
        <v>3634</v>
      </c>
    </row>
    <row r="488" spans="1:18" ht="33.75">
      <c r="A488" s="14" t="s">
        <v>3642</v>
      </c>
      <c r="B488" s="4" t="s">
        <v>3643</v>
      </c>
      <c r="C488" s="5" t="s">
        <v>398</v>
      </c>
      <c r="D488" s="4" t="s">
        <v>3644</v>
      </c>
      <c r="E488" s="9">
        <v>43081.946817129632</v>
      </c>
      <c r="F488" s="4"/>
      <c r="G488" s="4" t="s">
        <v>30</v>
      </c>
      <c r="H488" s="4"/>
      <c r="I488" s="4"/>
      <c r="J488" s="4" t="s">
        <v>3645</v>
      </c>
      <c r="K488" s="4"/>
      <c r="L488" s="13" t="s">
        <v>65</v>
      </c>
      <c r="M488" s="15" t="s">
        <v>121</v>
      </c>
      <c r="N488" s="4">
        <v>21</v>
      </c>
      <c r="O488" s="4">
        <v>315</v>
      </c>
      <c r="P488" s="4"/>
      <c r="Q488" s="16" t="s">
        <v>3646</v>
      </c>
      <c r="R488" s="13" t="s">
        <v>403</v>
      </c>
    </row>
    <row r="489" spans="1:18" ht="45">
      <c r="A489" s="14" t="s">
        <v>3647</v>
      </c>
      <c r="B489" s="4" t="s">
        <v>3648</v>
      </c>
      <c r="C489" s="5" t="s">
        <v>3649</v>
      </c>
      <c r="D489" s="4" t="s">
        <v>3650</v>
      </c>
      <c r="E489" s="9">
        <v>43081.944097222222</v>
      </c>
      <c r="F489" s="4"/>
      <c r="G489" s="4" t="s">
        <v>866</v>
      </c>
      <c r="H489" s="4"/>
      <c r="I489" s="4"/>
      <c r="J489" s="4" t="s">
        <v>3651</v>
      </c>
      <c r="K489" s="4"/>
      <c r="L489" s="13" t="s">
        <v>65</v>
      </c>
      <c r="M489" s="15" t="s">
        <v>3652</v>
      </c>
      <c r="N489" s="4">
        <v>2193</v>
      </c>
      <c r="O489" s="4">
        <v>1106</v>
      </c>
      <c r="P489" s="4" t="s">
        <v>3653</v>
      </c>
      <c r="Q489" s="16" t="s">
        <v>3654</v>
      </c>
      <c r="R489" s="13" t="s">
        <v>3655</v>
      </c>
    </row>
    <row r="490" spans="1:18" ht="67.5">
      <c r="A490" s="14" t="s">
        <v>3656</v>
      </c>
      <c r="B490" s="4" t="s">
        <v>3657</v>
      </c>
      <c r="C490" s="5" t="s">
        <v>3354</v>
      </c>
      <c r="D490" s="4" t="s">
        <v>3658</v>
      </c>
      <c r="E490" s="9">
        <v>43081.928935185184</v>
      </c>
      <c r="F490" s="4"/>
      <c r="G490" s="4" t="s">
        <v>84</v>
      </c>
      <c r="H490" s="4"/>
      <c r="I490" s="4"/>
      <c r="J490" s="4" t="s">
        <v>3659</v>
      </c>
      <c r="K490" s="4"/>
      <c r="L490" s="13" t="s">
        <v>65</v>
      </c>
      <c r="M490" s="15" t="s">
        <v>3660</v>
      </c>
      <c r="N490" s="4">
        <v>1495</v>
      </c>
      <c r="O490" s="4">
        <v>2902</v>
      </c>
      <c r="P490" s="4" t="s">
        <v>3661</v>
      </c>
      <c r="Q490" s="16" t="s">
        <v>3662</v>
      </c>
      <c r="R490" s="13" t="s">
        <v>3360</v>
      </c>
    </row>
    <row r="491" spans="1:18" ht="67.5">
      <c r="A491" s="14" t="s">
        <v>3663</v>
      </c>
      <c r="B491" s="4" t="s">
        <v>3664</v>
      </c>
      <c r="C491" s="5" t="s">
        <v>3354</v>
      </c>
      <c r="D491" s="4" t="s">
        <v>3665</v>
      </c>
      <c r="E491" s="9">
        <v>43081.925879629634</v>
      </c>
      <c r="F491" s="4"/>
      <c r="G491" s="4" t="s">
        <v>84</v>
      </c>
      <c r="H491" s="4"/>
      <c r="I491" s="4"/>
      <c r="J491" s="4" t="s">
        <v>3666</v>
      </c>
      <c r="K491" s="4"/>
      <c r="L491" s="13" t="s">
        <v>75</v>
      </c>
      <c r="M491" s="15" t="s">
        <v>3667</v>
      </c>
      <c r="N491" s="4">
        <v>15595</v>
      </c>
      <c r="O491" s="4">
        <v>6387</v>
      </c>
      <c r="P491" s="4"/>
      <c r="Q491" s="16" t="s">
        <v>3668</v>
      </c>
      <c r="R491" s="13" t="s">
        <v>3360</v>
      </c>
    </row>
    <row r="492" spans="1:18" ht="22.5">
      <c r="A492" s="14" t="s">
        <v>3669</v>
      </c>
      <c r="B492" s="4" t="s">
        <v>3670</v>
      </c>
      <c r="C492" s="5" t="s">
        <v>3671</v>
      </c>
      <c r="D492" s="4" t="s">
        <v>3672</v>
      </c>
      <c r="E492" s="9">
        <v>43081.923310185186</v>
      </c>
      <c r="F492" s="4"/>
      <c r="G492" s="4" t="s">
        <v>84</v>
      </c>
      <c r="H492" s="4"/>
      <c r="I492" s="4"/>
      <c r="J492" s="4" t="s">
        <v>3673</v>
      </c>
      <c r="K492" s="4"/>
      <c r="L492" s="13" t="s">
        <v>75</v>
      </c>
      <c r="M492" s="15" t="s">
        <v>3674</v>
      </c>
      <c r="N492" s="4">
        <v>41</v>
      </c>
      <c r="O492" s="4">
        <v>424</v>
      </c>
      <c r="P492" s="4" t="s">
        <v>3675</v>
      </c>
      <c r="Q492" s="16" t="s">
        <v>3676</v>
      </c>
      <c r="R492" s="13" t="s">
        <v>3677</v>
      </c>
    </row>
    <row r="493" spans="1:18" ht="67.5">
      <c r="A493" s="14" t="s">
        <v>3678</v>
      </c>
      <c r="B493" s="4" t="s">
        <v>3679</v>
      </c>
      <c r="C493" s="5" t="s">
        <v>3680</v>
      </c>
      <c r="D493" s="4" t="s">
        <v>3681</v>
      </c>
      <c r="E493" s="9">
        <v>43081.916076388894</v>
      </c>
      <c r="F493" s="4"/>
      <c r="G493" s="4" t="s">
        <v>30</v>
      </c>
      <c r="H493" s="4"/>
      <c r="I493" s="4"/>
      <c r="J493" s="4" t="s">
        <v>3682</v>
      </c>
      <c r="K493" s="4"/>
      <c r="L493" s="13" t="s">
        <v>43</v>
      </c>
      <c r="M493" s="15" t="s">
        <v>3683</v>
      </c>
      <c r="N493" s="4">
        <v>99</v>
      </c>
      <c r="O493" s="4">
        <v>181</v>
      </c>
      <c r="P493" s="4" t="s">
        <v>3684</v>
      </c>
      <c r="Q493" s="16" t="s">
        <v>3685</v>
      </c>
      <c r="R493" s="13" t="s">
        <v>3686</v>
      </c>
    </row>
    <row r="494" spans="1:18" ht="33.75">
      <c r="A494" s="14" t="s">
        <v>3687</v>
      </c>
      <c r="B494" s="4" t="s">
        <v>1033</v>
      </c>
      <c r="C494" s="5" t="s">
        <v>3688</v>
      </c>
      <c r="D494" s="4" t="s">
        <v>3689</v>
      </c>
      <c r="E494" s="9">
        <v>43081.915173611109</v>
      </c>
      <c r="F494" s="4"/>
      <c r="G494" s="4" t="s">
        <v>30</v>
      </c>
      <c r="H494" s="4"/>
      <c r="I494" s="4"/>
      <c r="J494" s="4" t="s">
        <v>1036</v>
      </c>
      <c r="K494" s="4"/>
      <c r="L494" s="13" t="s">
        <v>75</v>
      </c>
      <c r="M494" s="15" t="s">
        <v>1037</v>
      </c>
      <c r="N494" s="4">
        <v>359</v>
      </c>
      <c r="O494" s="4">
        <v>773</v>
      </c>
      <c r="P494" s="4" t="s">
        <v>1038</v>
      </c>
      <c r="Q494" s="16" t="s">
        <v>3690</v>
      </c>
      <c r="R494" s="13" t="s">
        <v>3691</v>
      </c>
    </row>
    <row r="495" spans="1:18" ht="33.75">
      <c r="A495" s="14" t="s">
        <v>3687</v>
      </c>
      <c r="B495" s="4" t="s">
        <v>1033</v>
      </c>
      <c r="C495" s="5" t="s">
        <v>3688</v>
      </c>
      <c r="D495" s="4" t="s">
        <v>3689</v>
      </c>
      <c r="E495" s="9">
        <v>43081.915173611109</v>
      </c>
      <c r="F495" s="4"/>
      <c r="G495" s="4" t="s">
        <v>30</v>
      </c>
      <c r="H495" s="4"/>
      <c r="I495" s="4"/>
      <c r="J495" s="4" t="s">
        <v>1036</v>
      </c>
      <c r="K495" s="4"/>
      <c r="L495" s="13" t="s">
        <v>75</v>
      </c>
      <c r="M495" s="15" t="s">
        <v>1037</v>
      </c>
      <c r="N495" s="4">
        <v>359</v>
      </c>
      <c r="O495" s="4">
        <v>773</v>
      </c>
      <c r="P495" s="4" t="s">
        <v>1038</v>
      </c>
      <c r="Q495" s="16" t="s">
        <v>3690</v>
      </c>
      <c r="R495" s="13" t="s">
        <v>3691</v>
      </c>
    </row>
    <row r="496" spans="1:18" ht="33.75">
      <c r="A496" s="14" t="s">
        <v>3692</v>
      </c>
      <c r="B496" s="4" t="s">
        <v>3693</v>
      </c>
      <c r="C496" s="5" t="s">
        <v>3694</v>
      </c>
      <c r="D496" s="4" t="s">
        <v>3695</v>
      </c>
      <c r="E496" s="9">
        <v>43081.903287037036</v>
      </c>
      <c r="F496" s="4"/>
      <c r="G496" s="4" t="s">
        <v>30</v>
      </c>
      <c r="H496" s="4"/>
      <c r="I496" s="4"/>
      <c r="J496" s="4" t="s">
        <v>3696</v>
      </c>
      <c r="K496" s="4"/>
      <c r="L496" s="13" t="s">
        <v>65</v>
      </c>
      <c r="M496" s="15" t="s">
        <v>3697</v>
      </c>
      <c r="N496" s="4">
        <v>141</v>
      </c>
      <c r="O496" s="4">
        <v>165</v>
      </c>
      <c r="P496" s="4" t="s">
        <v>3698</v>
      </c>
      <c r="Q496" s="16" t="s">
        <v>3699</v>
      </c>
      <c r="R496" s="13" t="s">
        <v>3700</v>
      </c>
    </row>
    <row r="497" spans="1:18" ht="67.5">
      <c r="A497" s="14" t="s">
        <v>3701</v>
      </c>
      <c r="B497" s="4" t="s">
        <v>3702</v>
      </c>
      <c r="C497" s="5" t="s">
        <v>3703</v>
      </c>
      <c r="D497" s="4" t="s">
        <v>3704</v>
      </c>
      <c r="E497" s="9">
        <v>43081.90320601852</v>
      </c>
      <c r="F497" s="4"/>
      <c r="G497" s="4" t="s">
        <v>41</v>
      </c>
      <c r="H497" s="4"/>
      <c r="I497" s="4"/>
      <c r="J497" s="4" t="s">
        <v>3705</v>
      </c>
      <c r="K497" s="4"/>
      <c r="L497" s="13" t="s">
        <v>75</v>
      </c>
      <c r="M497" s="15" t="s">
        <v>3706</v>
      </c>
      <c r="N497" s="4">
        <v>1219</v>
      </c>
      <c r="O497" s="4">
        <v>15</v>
      </c>
      <c r="P497" s="4" t="s">
        <v>3707</v>
      </c>
      <c r="Q497" s="16" t="s">
        <v>3708</v>
      </c>
      <c r="R497" s="13" t="s">
        <v>3709</v>
      </c>
    </row>
    <row r="498" spans="1:18" ht="33.75">
      <c r="A498" s="14" t="s">
        <v>3710</v>
      </c>
      <c r="B498" s="4" t="s">
        <v>3711</v>
      </c>
      <c r="C498" s="5" t="s">
        <v>3712</v>
      </c>
      <c r="D498" s="4" t="s">
        <v>3713</v>
      </c>
      <c r="E498" s="9">
        <v>43081.901747685188</v>
      </c>
      <c r="F498" s="4"/>
      <c r="G498" s="4" t="s">
        <v>30</v>
      </c>
      <c r="H498" s="4" t="s">
        <v>3714</v>
      </c>
      <c r="I498" s="4" t="s">
        <v>3715</v>
      </c>
      <c r="J498" s="4" t="s">
        <v>3716</v>
      </c>
      <c r="K498" s="4" t="s">
        <v>3717</v>
      </c>
      <c r="L498" s="13" t="s">
        <v>43</v>
      </c>
      <c r="M498" s="15" t="s">
        <v>3718</v>
      </c>
      <c r="N498" s="4">
        <v>140</v>
      </c>
      <c r="O498" s="4">
        <v>997</v>
      </c>
      <c r="P498" s="4" t="s">
        <v>3719</v>
      </c>
      <c r="Q498" s="16" t="s">
        <v>3720</v>
      </c>
      <c r="R498" s="13" t="s">
        <v>3721</v>
      </c>
    </row>
    <row r="499" spans="1:18" ht="33.75">
      <c r="A499" s="14" t="s">
        <v>3722</v>
      </c>
      <c r="B499" s="4" t="s">
        <v>3723</v>
      </c>
      <c r="C499" s="5" t="s">
        <v>3724</v>
      </c>
      <c r="D499" s="4" t="s">
        <v>3725</v>
      </c>
      <c r="E499" s="9">
        <v>43081.859606481477</v>
      </c>
      <c r="F499" s="4"/>
      <c r="G499" s="4" t="s">
        <v>30</v>
      </c>
      <c r="H499" s="4"/>
      <c r="I499" s="4"/>
      <c r="J499" s="4" t="s">
        <v>3726</v>
      </c>
      <c r="K499" s="4"/>
      <c r="L499" s="13" t="s">
        <v>65</v>
      </c>
      <c r="M499" s="15" t="s">
        <v>3727</v>
      </c>
      <c r="N499" s="4">
        <v>344</v>
      </c>
      <c r="O499" s="4">
        <v>608</v>
      </c>
      <c r="P499" s="4" t="s">
        <v>3728</v>
      </c>
      <c r="Q499" s="16" t="s">
        <v>3729</v>
      </c>
      <c r="R499" s="13" t="s">
        <v>3730</v>
      </c>
    </row>
    <row r="500" spans="1:18" ht="56.25">
      <c r="A500" s="14" t="s">
        <v>3731</v>
      </c>
      <c r="B500" s="4" t="s">
        <v>3732</v>
      </c>
      <c r="C500" s="5" t="s">
        <v>3733</v>
      </c>
      <c r="D500" s="4" t="s">
        <v>3734</v>
      </c>
      <c r="E500" s="9">
        <v>43081.855150462958</v>
      </c>
      <c r="F500" s="4"/>
      <c r="G500" s="4" t="s">
        <v>769</v>
      </c>
      <c r="H500" s="4"/>
      <c r="I500" s="4"/>
      <c r="J500" s="4" t="s">
        <v>3735</v>
      </c>
      <c r="K500" s="4"/>
      <c r="L500" s="13" t="s">
        <v>75</v>
      </c>
      <c r="M500" s="15" t="s">
        <v>3736</v>
      </c>
      <c r="N500" s="4">
        <v>179</v>
      </c>
      <c r="O500" s="4">
        <v>467</v>
      </c>
      <c r="P500" s="4" t="s">
        <v>3737</v>
      </c>
      <c r="Q500" s="16" t="s">
        <v>3738</v>
      </c>
      <c r="R500" s="13" t="s">
        <v>3739</v>
      </c>
    </row>
    <row r="501" spans="1:18" ht="56.25">
      <c r="A501" s="14" t="s">
        <v>3740</v>
      </c>
      <c r="B501" s="4" t="s">
        <v>3741</v>
      </c>
      <c r="C501" s="5" t="s">
        <v>3742</v>
      </c>
      <c r="D501" s="4" t="s">
        <v>3743</v>
      </c>
      <c r="E501" s="9">
        <v>43081.846956018519</v>
      </c>
      <c r="F501" s="4"/>
      <c r="G501" s="4" t="s">
        <v>84</v>
      </c>
      <c r="H501" s="4"/>
      <c r="I501" s="4"/>
      <c r="J501" s="4" t="s">
        <v>3744</v>
      </c>
      <c r="K501" s="4"/>
      <c r="L501" s="13" t="s">
        <v>65</v>
      </c>
      <c r="M501" s="15" t="s">
        <v>3745</v>
      </c>
      <c r="N501" s="4">
        <v>21</v>
      </c>
      <c r="O501" s="4">
        <v>119</v>
      </c>
      <c r="P501" s="4"/>
      <c r="Q501" s="16" t="s">
        <v>3746</v>
      </c>
      <c r="R501" s="13" t="s">
        <v>3747</v>
      </c>
    </row>
    <row r="502" spans="1:18" ht="45">
      <c r="A502" s="14" t="s">
        <v>3748</v>
      </c>
      <c r="B502" s="4" t="s">
        <v>1517</v>
      </c>
      <c r="C502" s="5" t="s">
        <v>3749</v>
      </c>
      <c r="D502" s="4" t="s">
        <v>3750</v>
      </c>
      <c r="E502" s="9">
        <v>43081.833495370374</v>
      </c>
      <c r="F502" s="4"/>
      <c r="G502" s="4" t="s">
        <v>30</v>
      </c>
      <c r="H502" s="4"/>
      <c r="I502" s="4"/>
      <c r="J502" s="4" t="s">
        <v>1520</v>
      </c>
      <c r="K502" s="4"/>
      <c r="L502" s="13" t="s">
        <v>75</v>
      </c>
      <c r="M502" s="15" t="s">
        <v>1521</v>
      </c>
      <c r="N502" s="4">
        <v>135</v>
      </c>
      <c r="O502" s="4">
        <v>738</v>
      </c>
      <c r="P502" s="4" t="s">
        <v>1522</v>
      </c>
      <c r="Q502" s="16" t="s">
        <v>3751</v>
      </c>
      <c r="R502" s="13" t="s">
        <v>3752</v>
      </c>
    </row>
    <row r="503" spans="1:18" ht="45">
      <c r="A503" s="14" t="s">
        <v>3753</v>
      </c>
      <c r="B503" s="4" t="s">
        <v>3754</v>
      </c>
      <c r="C503" s="5" t="s">
        <v>3755</v>
      </c>
      <c r="D503" s="4" t="s">
        <v>3756</v>
      </c>
      <c r="E503" s="9">
        <v>43081.809583333335</v>
      </c>
      <c r="F503" s="4"/>
      <c r="G503" s="4" t="s">
        <v>41</v>
      </c>
      <c r="H503" s="4"/>
      <c r="I503" s="4"/>
      <c r="J503" s="4" t="s">
        <v>3757</v>
      </c>
      <c r="K503" s="4"/>
      <c r="L503" s="13" t="s">
        <v>75</v>
      </c>
      <c r="M503" s="15" t="s">
        <v>3758</v>
      </c>
      <c r="N503" s="4">
        <v>4388</v>
      </c>
      <c r="O503" s="4">
        <v>739</v>
      </c>
      <c r="P503" s="4" t="s">
        <v>3759</v>
      </c>
      <c r="Q503" s="16" t="s">
        <v>3760</v>
      </c>
      <c r="R503" s="13" t="s">
        <v>3761</v>
      </c>
    </row>
    <row r="504" spans="1:18" ht="45">
      <c r="A504" s="14" t="s">
        <v>3753</v>
      </c>
      <c r="B504" s="4" t="s">
        <v>3754</v>
      </c>
      <c r="C504" s="5" t="s">
        <v>3755</v>
      </c>
      <c r="D504" s="4" t="s">
        <v>3756</v>
      </c>
      <c r="E504" s="9">
        <v>43081.809583333335</v>
      </c>
      <c r="F504" s="4"/>
      <c r="G504" s="4" t="s">
        <v>41</v>
      </c>
      <c r="H504" s="4"/>
      <c r="I504" s="4"/>
      <c r="J504" s="4" t="s">
        <v>3757</v>
      </c>
      <c r="K504" s="4"/>
      <c r="L504" s="13" t="s">
        <v>75</v>
      </c>
      <c r="M504" s="15" t="s">
        <v>3758</v>
      </c>
      <c r="N504" s="4">
        <v>4388</v>
      </c>
      <c r="O504" s="4">
        <v>739</v>
      </c>
      <c r="P504" s="4" t="s">
        <v>3759</v>
      </c>
      <c r="Q504" s="16" t="s">
        <v>3760</v>
      </c>
      <c r="R504" s="13" t="s">
        <v>3761</v>
      </c>
    </row>
    <row r="505" spans="1:18" ht="33.75">
      <c r="A505" s="14" t="s">
        <v>3762</v>
      </c>
      <c r="B505" s="4" t="s">
        <v>3763</v>
      </c>
      <c r="C505" s="5" t="s">
        <v>3764</v>
      </c>
      <c r="D505" s="4" t="s">
        <v>3765</v>
      </c>
      <c r="E505" s="9">
        <v>43081.762094907404</v>
      </c>
      <c r="F505" s="4"/>
      <c r="G505" s="4" t="s">
        <v>84</v>
      </c>
      <c r="H505" s="4"/>
      <c r="I505" s="4"/>
      <c r="J505" s="4" t="s">
        <v>3766</v>
      </c>
      <c r="K505" s="4"/>
      <c r="L505" s="13" t="s">
        <v>65</v>
      </c>
      <c r="M505" s="15" t="s">
        <v>3767</v>
      </c>
      <c r="N505" s="4">
        <v>844</v>
      </c>
      <c r="O505" s="4">
        <v>796</v>
      </c>
      <c r="P505" s="4"/>
      <c r="Q505" s="16" t="s">
        <v>3768</v>
      </c>
      <c r="R505" s="13" t="s">
        <v>3769</v>
      </c>
    </row>
    <row r="506" spans="1:18" ht="90">
      <c r="A506" s="14" t="s">
        <v>3770</v>
      </c>
      <c r="B506" s="4" t="s">
        <v>3771</v>
      </c>
      <c r="C506" s="5" t="s">
        <v>3772</v>
      </c>
      <c r="D506" s="4" t="s">
        <v>3773</v>
      </c>
      <c r="E506" s="9">
        <v>43081.703020833331</v>
      </c>
      <c r="F506" s="4"/>
      <c r="G506" s="4" t="s">
        <v>30</v>
      </c>
      <c r="H506" s="4"/>
      <c r="I506" s="4"/>
      <c r="J506" s="4" t="s">
        <v>3774</v>
      </c>
      <c r="K506" s="4"/>
      <c r="L506" s="13" t="s">
        <v>65</v>
      </c>
      <c r="M506" s="15" t="s">
        <v>3775</v>
      </c>
      <c r="N506" s="4">
        <v>506</v>
      </c>
      <c r="O506" s="4">
        <v>510</v>
      </c>
      <c r="P506" s="4"/>
      <c r="Q506" s="16" t="s">
        <v>3776</v>
      </c>
      <c r="R506" s="13" t="s">
        <v>3777</v>
      </c>
    </row>
    <row r="507" spans="1:18" ht="12.75">
      <c r="A507" s="14" t="s">
        <v>3778</v>
      </c>
      <c r="B507" s="4" t="s">
        <v>3779</v>
      </c>
      <c r="C507" s="5" t="s">
        <v>3780</v>
      </c>
      <c r="D507" s="4" t="s">
        <v>3781</v>
      </c>
      <c r="E507" s="9">
        <v>43081.70103009259</v>
      </c>
      <c r="F507" s="4"/>
      <c r="G507" s="4" t="s">
        <v>2479</v>
      </c>
      <c r="H507" s="4"/>
      <c r="I507" s="4"/>
      <c r="J507" s="4" t="s">
        <v>3782</v>
      </c>
      <c r="K507" s="4"/>
      <c r="L507" s="13" t="s">
        <v>75</v>
      </c>
      <c r="M507" s="15" t="s">
        <v>3783</v>
      </c>
      <c r="N507" s="4">
        <v>642</v>
      </c>
      <c r="O507" s="4">
        <v>2867</v>
      </c>
      <c r="P507" s="4" t="s">
        <v>885</v>
      </c>
      <c r="Q507" s="16" t="s">
        <v>3784</v>
      </c>
      <c r="R507" s="13" t="s">
        <v>3785</v>
      </c>
    </row>
    <row r="508" spans="1:18" ht="12.75">
      <c r="A508" s="14" t="s">
        <v>3778</v>
      </c>
      <c r="B508" s="4" t="s">
        <v>3779</v>
      </c>
      <c r="C508" s="5" t="s">
        <v>3780</v>
      </c>
      <c r="D508" s="4" t="s">
        <v>3781</v>
      </c>
      <c r="E508" s="9">
        <v>43081.70103009259</v>
      </c>
      <c r="F508" s="4"/>
      <c r="G508" s="4" t="s">
        <v>2479</v>
      </c>
      <c r="H508" s="4"/>
      <c r="I508" s="4"/>
      <c r="J508" s="4" t="s">
        <v>3782</v>
      </c>
      <c r="K508" s="4"/>
      <c r="L508" s="13" t="s">
        <v>75</v>
      </c>
      <c r="M508" s="15" t="s">
        <v>3783</v>
      </c>
      <c r="N508" s="4">
        <v>642</v>
      </c>
      <c r="O508" s="4">
        <v>2867</v>
      </c>
      <c r="P508" s="4" t="s">
        <v>885</v>
      </c>
      <c r="Q508" s="16" t="s">
        <v>3784</v>
      </c>
      <c r="R508" s="13" t="s">
        <v>3785</v>
      </c>
    </row>
    <row r="509" spans="1:18" ht="33.75">
      <c r="A509" s="14" t="s">
        <v>3786</v>
      </c>
      <c r="B509" s="4" t="s">
        <v>3723</v>
      </c>
      <c r="C509" s="5" t="s">
        <v>3787</v>
      </c>
      <c r="D509" s="4" t="s">
        <v>3788</v>
      </c>
      <c r="E509" s="9">
        <v>43081.685706018514</v>
      </c>
      <c r="F509" s="4"/>
      <c r="G509" s="4" t="s">
        <v>30</v>
      </c>
      <c r="H509" s="4"/>
      <c r="I509" s="4"/>
      <c r="J509" s="4" t="s">
        <v>3726</v>
      </c>
      <c r="K509" s="4"/>
      <c r="L509" s="13" t="s">
        <v>65</v>
      </c>
      <c r="M509" s="15" t="s">
        <v>3727</v>
      </c>
      <c r="N509" s="4">
        <v>332</v>
      </c>
      <c r="O509" s="4">
        <v>583</v>
      </c>
      <c r="P509" s="4" t="s">
        <v>3728</v>
      </c>
      <c r="Q509" s="16" t="s">
        <v>3789</v>
      </c>
      <c r="R509" s="13" t="s">
        <v>3790</v>
      </c>
    </row>
    <row r="510" spans="1:18" ht="33.75">
      <c r="A510" s="14" t="s">
        <v>3791</v>
      </c>
      <c r="B510" s="4" t="s">
        <v>3792</v>
      </c>
      <c r="C510" s="5" t="s">
        <v>3793</v>
      </c>
      <c r="D510" s="4" t="s">
        <v>3794</v>
      </c>
      <c r="E510" s="9">
        <v>43081.681817129633</v>
      </c>
      <c r="F510" s="4"/>
      <c r="G510" s="4" t="s">
        <v>30</v>
      </c>
      <c r="H510" s="4"/>
      <c r="I510" s="4"/>
      <c r="J510" s="4" t="s">
        <v>3795</v>
      </c>
      <c r="K510" s="4"/>
      <c r="L510" s="13" t="s">
        <v>43</v>
      </c>
      <c r="M510" s="15" t="s">
        <v>3796</v>
      </c>
      <c r="N510" s="4">
        <v>493</v>
      </c>
      <c r="O510" s="4">
        <v>146</v>
      </c>
      <c r="P510" s="4" t="s">
        <v>3797</v>
      </c>
      <c r="Q510" s="16" t="s">
        <v>3798</v>
      </c>
      <c r="R510" s="13" t="s">
        <v>3799</v>
      </c>
    </row>
    <row r="511" spans="1:18" ht="33.75">
      <c r="A511" s="14" t="s">
        <v>3791</v>
      </c>
      <c r="B511" s="4" t="s">
        <v>3792</v>
      </c>
      <c r="C511" s="5" t="s">
        <v>3793</v>
      </c>
      <c r="D511" s="4" t="s">
        <v>3794</v>
      </c>
      <c r="E511" s="9">
        <v>43081.681817129633</v>
      </c>
      <c r="F511" s="4"/>
      <c r="G511" s="4" t="s">
        <v>30</v>
      </c>
      <c r="H511" s="4"/>
      <c r="I511" s="4"/>
      <c r="J511" s="4" t="s">
        <v>3795</v>
      </c>
      <c r="K511" s="4"/>
      <c r="L511" s="13" t="s">
        <v>43</v>
      </c>
      <c r="M511" s="15" t="s">
        <v>3796</v>
      </c>
      <c r="N511" s="4">
        <v>493</v>
      </c>
      <c r="O511" s="4">
        <v>146</v>
      </c>
      <c r="P511" s="4" t="s">
        <v>3797</v>
      </c>
      <c r="Q511" s="16" t="s">
        <v>3798</v>
      </c>
      <c r="R511" s="13" t="s">
        <v>3799</v>
      </c>
    </row>
    <row r="512" spans="1:18" ht="22.5">
      <c r="A512" s="14" t="s">
        <v>3800</v>
      </c>
      <c r="B512" s="4" t="s">
        <v>3801</v>
      </c>
      <c r="C512" s="5" t="s">
        <v>3802</v>
      </c>
      <c r="D512" s="4" t="s">
        <v>3803</v>
      </c>
      <c r="E512" s="9">
        <v>43081.679166666669</v>
      </c>
      <c r="F512" s="4"/>
      <c r="G512" s="4" t="s">
        <v>84</v>
      </c>
      <c r="H512" s="4"/>
      <c r="I512" s="4"/>
      <c r="J512" s="4" t="s">
        <v>3804</v>
      </c>
      <c r="K512" s="4"/>
      <c r="L512" s="13" t="s">
        <v>75</v>
      </c>
      <c r="M512" s="15" t="s">
        <v>3805</v>
      </c>
      <c r="N512" s="4">
        <v>504</v>
      </c>
      <c r="O512" s="4">
        <v>439</v>
      </c>
      <c r="P512" s="4" t="s">
        <v>3806</v>
      </c>
      <c r="Q512" s="16" t="s">
        <v>3807</v>
      </c>
      <c r="R512" s="13" t="s">
        <v>3808</v>
      </c>
    </row>
    <row r="513" spans="1:18" ht="22.5">
      <c r="A513" s="14" t="s">
        <v>3809</v>
      </c>
      <c r="B513" s="4" t="s">
        <v>3810</v>
      </c>
      <c r="C513" s="5" t="s">
        <v>3811</v>
      </c>
      <c r="D513" s="4" t="s">
        <v>3812</v>
      </c>
      <c r="E513" s="9">
        <v>43081.66715277778</v>
      </c>
      <c r="F513" s="4"/>
      <c r="G513" s="4" t="s">
        <v>41</v>
      </c>
      <c r="H513" s="4"/>
      <c r="I513" s="4"/>
      <c r="J513" s="4" t="s">
        <v>3813</v>
      </c>
      <c r="K513" s="4"/>
      <c r="L513" s="13" t="s">
        <v>43</v>
      </c>
      <c r="M513" s="15" t="s">
        <v>3814</v>
      </c>
      <c r="N513" s="4">
        <v>671</v>
      </c>
      <c r="O513" s="4">
        <v>1031</v>
      </c>
      <c r="P513" s="4" t="s">
        <v>3815</v>
      </c>
      <c r="Q513" s="16" t="s">
        <v>3816</v>
      </c>
      <c r="R513" s="13" t="s">
        <v>3817</v>
      </c>
    </row>
    <row r="514" spans="1:18" ht="12.75">
      <c r="A514" s="14" t="s">
        <v>3818</v>
      </c>
      <c r="B514" s="4" t="s">
        <v>3819</v>
      </c>
      <c r="C514" s="5" t="s">
        <v>3820</v>
      </c>
      <c r="D514" s="4" t="s">
        <v>3821</v>
      </c>
      <c r="E514" s="9">
        <v>43081.666307870371</v>
      </c>
      <c r="F514" s="4"/>
      <c r="G514" s="4" t="s">
        <v>84</v>
      </c>
      <c r="H514" s="4"/>
      <c r="I514" s="4"/>
      <c r="J514" s="4" t="s">
        <v>3822</v>
      </c>
      <c r="K514" s="4"/>
      <c r="L514" s="13" t="s">
        <v>65</v>
      </c>
      <c r="M514" s="15" t="s">
        <v>3823</v>
      </c>
      <c r="N514" s="4">
        <v>1623</v>
      </c>
      <c r="O514" s="4">
        <v>1020</v>
      </c>
      <c r="P514" s="4" t="s">
        <v>184</v>
      </c>
      <c r="Q514" s="16" t="s">
        <v>3824</v>
      </c>
      <c r="R514" s="13" t="s">
        <v>3825</v>
      </c>
    </row>
    <row r="515" spans="1:18" ht="67.5">
      <c r="A515" s="14" t="s">
        <v>3826</v>
      </c>
      <c r="B515" s="4" t="s">
        <v>3827</v>
      </c>
      <c r="C515" s="5" t="s">
        <v>3828</v>
      </c>
      <c r="D515" s="4" t="s">
        <v>3829</v>
      </c>
      <c r="E515" s="9">
        <v>43081.665798611109</v>
      </c>
      <c r="F515" s="4"/>
      <c r="G515" s="4" t="s">
        <v>84</v>
      </c>
      <c r="H515" s="4"/>
      <c r="I515" s="4"/>
      <c r="J515" s="4" t="s">
        <v>3830</v>
      </c>
      <c r="K515" s="4"/>
      <c r="L515" s="13" t="s">
        <v>43</v>
      </c>
      <c r="M515" s="15" t="s">
        <v>3831</v>
      </c>
      <c r="N515" s="4">
        <v>400</v>
      </c>
      <c r="O515" s="4">
        <v>490</v>
      </c>
      <c r="P515" s="4" t="s">
        <v>3832</v>
      </c>
      <c r="Q515" s="16" t="s">
        <v>3833</v>
      </c>
      <c r="R515" s="13" t="s">
        <v>3834</v>
      </c>
    </row>
    <row r="516" spans="1:18" ht="22.5">
      <c r="A516" s="14" t="s">
        <v>3835</v>
      </c>
      <c r="B516" s="4" t="s">
        <v>3836</v>
      </c>
      <c r="C516" s="5" t="s">
        <v>3837</v>
      </c>
      <c r="D516" s="4" t="s">
        <v>3838</v>
      </c>
      <c r="E516" s="9">
        <v>43081.664305555554</v>
      </c>
      <c r="F516" s="4"/>
      <c r="G516" s="4" t="s">
        <v>30</v>
      </c>
      <c r="H516" s="4"/>
      <c r="I516" s="4"/>
      <c r="J516" s="4" t="s">
        <v>3839</v>
      </c>
      <c r="K516" s="4"/>
      <c r="L516" s="13" t="s">
        <v>3192</v>
      </c>
      <c r="M516" s="15" t="s">
        <v>3840</v>
      </c>
      <c r="N516" s="4">
        <v>2174</v>
      </c>
      <c r="O516" s="4">
        <v>1830</v>
      </c>
      <c r="P516" s="4" t="s">
        <v>3841</v>
      </c>
      <c r="Q516" s="16" t="s">
        <v>3842</v>
      </c>
      <c r="R516" s="13" t="s">
        <v>3843</v>
      </c>
    </row>
    <row r="517" spans="1:18" ht="12.75">
      <c r="A517" s="14" t="s">
        <v>3844</v>
      </c>
      <c r="B517" s="4" t="s">
        <v>3845</v>
      </c>
      <c r="C517" s="5" t="s">
        <v>3846</v>
      </c>
      <c r="D517" s="4" t="s">
        <v>3847</v>
      </c>
      <c r="E517" s="9">
        <v>43081.663888888885</v>
      </c>
      <c r="F517" s="4"/>
      <c r="G517" s="4" t="s">
        <v>30</v>
      </c>
      <c r="H517" s="4"/>
      <c r="I517" s="4"/>
      <c r="J517" s="4" t="s">
        <v>3848</v>
      </c>
      <c r="K517" s="4"/>
      <c r="L517" s="13" t="s">
        <v>1299</v>
      </c>
      <c r="M517" s="15" t="s">
        <v>3849</v>
      </c>
      <c r="N517" s="4">
        <v>2098</v>
      </c>
      <c r="O517" s="4">
        <v>1369</v>
      </c>
      <c r="P517" s="4" t="s">
        <v>230</v>
      </c>
      <c r="Q517" s="16" t="s">
        <v>3850</v>
      </c>
      <c r="R517" s="13" t="s">
        <v>3851</v>
      </c>
    </row>
    <row r="518" spans="1:18" ht="12.75">
      <c r="A518" s="14" t="s">
        <v>3844</v>
      </c>
      <c r="B518" s="4" t="s">
        <v>3845</v>
      </c>
      <c r="C518" s="5" t="s">
        <v>3846</v>
      </c>
      <c r="D518" s="4" t="s">
        <v>3847</v>
      </c>
      <c r="E518" s="9">
        <v>43081.663888888885</v>
      </c>
      <c r="F518" s="4"/>
      <c r="G518" s="4" t="s">
        <v>30</v>
      </c>
      <c r="H518" s="4"/>
      <c r="I518" s="4"/>
      <c r="J518" s="4" t="s">
        <v>3848</v>
      </c>
      <c r="K518" s="4"/>
      <c r="L518" s="13" t="s">
        <v>1299</v>
      </c>
      <c r="M518" s="15" t="s">
        <v>3849</v>
      </c>
      <c r="N518" s="4">
        <v>2098</v>
      </c>
      <c r="O518" s="4">
        <v>1369</v>
      </c>
      <c r="P518" s="4" t="s">
        <v>230</v>
      </c>
      <c r="Q518" s="16" t="s">
        <v>3850</v>
      </c>
      <c r="R518" s="13" t="s">
        <v>3851</v>
      </c>
    </row>
    <row r="519" spans="1:18" ht="56.25">
      <c r="A519" s="14" t="s">
        <v>3852</v>
      </c>
      <c r="B519" s="4" t="s">
        <v>1706</v>
      </c>
      <c r="C519" s="5" t="s">
        <v>3853</v>
      </c>
      <c r="D519" s="4" t="s">
        <v>3854</v>
      </c>
      <c r="E519" s="9">
        <v>43081.625949074078</v>
      </c>
      <c r="F519" s="4"/>
      <c r="G519" s="4" t="s">
        <v>84</v>
      </c>
      <c r="H519" s="4"/>
      <c r="I519" s="4"/>
      <c r="J519" s="4" t="s">
        <v>1709</v>
      </c>
      <c r="K519" s="4"/>
      <c r="L519" s="13" t="s">
        <v>75</v>
      </c>
      <c r="M519" s="15" t="s">
        <v>1710</v>
      </c>
      <c r="N519" s="4">
        <v>183</v>
      </c>
      <c r="O519" s="4">
        <v>611</v>
      </c>
      <c r="P519" s="4"/>
      <c r="Q519" s="16" t="s">
        <v>3855</v>
      </c>
      <c r="R519" s="13" t="s">
        <v>3856</v>
      </c>
    </row>
    <row r="520" spans="1:18" ht="56.25">
      <c r="A520" s="14" t="s">
        <v>3857</v>
      </c>
      <c r="B520" s="4" t="s">
        <v>3858</v>
      </c>
      <c r="C520" s="5" t="s">
        <v>2364</v>
      </c>
      <c r="D520" s="4" t="s">
        <v>3859</v>
      </c>
      <c r="E520" s="9">
        <v>43081.611840277779</v>
      </c>
      <c r="F520" s="4"/>
      <c r="G520" s="4" t="s">
        <v>30</v>
      </c>
      <c r="H520" s="4"/>
      <c r="I520" s="4"/>
      <c r="J520" s="4" t="s">
        <v>3860</v>
      </c>
      <c r="K520" s="4"/>
      <c r="L520" s="13" t="s">
        <v>75</v>
      </c>
      <c r="M520" s="15" t="s">
        <v>3861</v>
      </c>
      <c r="N520" s="4">
        <v>376</v>
      </c>
      <c r="O520" s="4">
        <v>857</v>
      </c>
      <c r="P520" s="4" t="s">
        <v>3862</v>
      </c>
      <c r="Q520" s="16" t="s">
        <v>3863</v>
      </c>
      <c r="R520" s="13" t="s">
        <v>2370</v>
      </c>
    </row>
    <row r="521" spans="1:18" ht="56.25">
      <c r="A521" s="14" t="s">
        <v>3864</v>
      </c>
      <c r="B521" s="4" t="s">
        <v>2770</v>
      </c>
      <c r="C521" s="5" t="s">
        <v>2364</v>
      </c>
      <c r="D521" s="4" t="s">
        <v>3865</v>
      </c>
      <c r="E521" s="9">
        <v>43081.611527777779</v>
      </c>
      <c r="F521" s="4"/>
      <c r="G521" s="4" t="s">
        <v>30</v>
      </c>
      <c r="H521" s="4"/>
      <c r="I521" s="4"/>
      <c r="J521" s="4" t="s">
        <v>2772</v>
      </c>
      <c r="K521" s="4"/>
      <c r="L521" s="13" t="s">
        <v>65</v>
      </c>
      <c r="M521" s="15" t="s">
        <v>2773</v>
      </c>
      <c r="N521" s="4">
        <v>1907</v>
      </c>
      <c r="O521" s="4">
        <v>1244</v>
      </c>
      <c r="P521" s="4" t="s">
        <v>532</v>
      </c>
      <c r="Q521" s="16" t="s">
        <v>3866</v>
      </c>
      <c r="R521" s="13" t="s">
        <v>2370</v>
      </c>
    </row>
    <row r="522" spans="1:18" ht="45">
      <c r="A522" s="14" t="s">
        <v>3867</v>
      </c>
      <c r="B522" s="4" t="s">
        <v>3868</v>
      </c>
      <c r="C522" s="5" t="s">
        <v>3869</v>
      </c>
      <c r="D522" s="4" t="s">
        <v>3870</v>
      </c>
      <c r="E522" s="9">
        <v>43081.607083333336</v>
      </c>
      <c r="F522" s="4"/>
      <c r="G522" s="4" t="s">
        <v>30</v>
      </c>
      <c r="H522" s="4"/>
      <c r="I522" s="4"/>
      <c r="J522" s="4" t="s">
        <v>3871</v>
      </c>
      <c r="K522" s="4"/>
      <c r="L522" s="13" t="s">
        <v>75</v>
      </c>
      <c r="M522" s="15" t="s">
        <v>3872</v>
      </c>
      <c r="N522" s="4">
        <v>407048</v>
      </c>
      <c r="O522" s="4">
        <v>358</v>
      </c>
      <c r="P522" s="4" t="s">
        <v>3873</v>
      </c>
      <c r="Q522" s="16" t="s">
        <v>3874</v>
      </c>
      <c r="R522" s="13" t="s">
        <v>3875</v>
      </c>
    </row>
    <row r="523" spans="1:18" ht="56.25">
      <c r="A523" s="14" t="s">
        <v>3876</v>
      </c>
      <c r="B523" s="4" t="s">
        <v>3877</v>
      </c>
      <c r="C523" s="5" t="s">
        <v>3878</v>
      </c>
      <c r="D523" s="4" t="s">
        <v>3879</v>
      </c>
      <c r="E523" s="9">
        <v>43081.606874999998</v>
      </c>
      <c r="F523" s="4"/>
      <c r="G523" s="4" t="s">
        <v>84</v>
      </c>
      <c r="H523" s="4"/>
      <c r="I523" s="4"/>
      <c r="J523" s="4" t="s">
        <v>3880</v>
      </c>
      <c r="K523" s="4"/>
      <c r="L523" s="13" t="s">
        <v>65</v>
      </c>
      <c r="M523" s="15" t="s">
        <v>3881</v>
      </c>
      <c r="N523" s="4">
        <v>11</v>
      </c>
      <c r="O523" s="4">
        <v>231</v>
      </c>
      <c r="P523" s="4"/>
      <c r="Q523" s="16" t="s">
        <v>3882</v>
      </c>
      <c r="R523" s="13" t="s">
        <v>3883</v>
      </c>
    </row>
    <row r="524" spans="1:18" ht="33.75">
      <c r="A524" s="14" t="s">
        <v>3884</v>
      </c>
      <c r="B524" s="4" t="s">
        <v>3885</v>
      </c>
      <c r="C524" s="5" t="s">
        <v>3886</v>
      </c>
      <c r="D524" s="4" t="s">
        <v>3887</v>
      </c>
      <c r="E524" s="9">
        <v>43081.604247685187</v>
      </c>
      <c r="F524" s="4"/>
      <c r="G524" s="4" t="s">
        <v>30</v>
      </c>
      <c r="H524" s="4"/>
      <c r="I524" s="4"/>
      <c r="J524" s="4" t="s">
        <v>3888</v>
      </c>
      <c r="K524" s="4"/>
      <c r="L524" s="13" t="s">
        <v>32</v>
      </c>
      <c r="M524" s="15" t="s">
        <v>3889</v>
      </c>
      <c r="N524" s="4">
        <v>43304</v>
      </c>
      <c r="O524" s="4">
        <v>7957</v>
      </c>
      <c r="P524" s="4" t="s">
        <v>1557</v>
      </c>
      <c r="Q524" s="16" t="s">
        <v>3890</v>
      </c>
      <c r="R524" s="13" t="s">
        <v>3891</v>
      </c>
    </row>
    <row r="525" spans="1:18" ht="33.75">
      <c r="A525" s="14" t="s">
        <v>3892</v>
      </c>
      <c r="B525" s="4" t="s">
        <v>1821</v>
      </c>
      <c r="C525" s="5" t="s">
        <v>3893</v>
      </c>
      <c r="D525" s="4" t="s">
        <v>3887</v>
      </c>
      <c r="E525" s="9">
        <v>43081.604247685187</v>
      </c>
      <c r="F525" s="4"/>
      <c r="G525" s="4" t="s">
        <v>30</v>
      </c>
      <c r="H525" s="4"/>
      <c r="I525" s="4"/>
      <c r="J525" s="4" t="s">
        <v>1824</v>
      </c>
      <c r="K525" s="4"/>
      <c r="L525" s="13" t="s">
        <v>32</v>
      </c>
      <c r="M525" s="15" t="s">
        <v>1825</v>
      </c>
      <c r="N525" s="4">
        <v>94944</v>
      </c>
      <c r="O525" s="4">
        <v>5461</v>
      </c>
      <c r="P525" s="4" t="s">
        <v>1557</v>
      </c>
      <c r="Q525" s="16" t="s">
        <v>3894</v>
      </c>
      <c r="R525" s="13" t="s">
        <v>3895</v>
      </c>
    </row>
    <row r="526" spans="1:18" ht="33.75">
      <c r="A526" s="14" t="s">
        <v>3896</v>
      </c>
      <c r="B526" s="4" t="s">
        <v>1812</v>
      </c>
      <c r="C526" s="5" t="s">
        <v>3897</v>
      </c>
      <c r="D526" s="4" t="s">
        <v>3887</v>
      </c>
      <c r="E526" s="9">
        <v>43081.604247685187</v>
      </c>
      <c r="F526" s="4"/>
      <c r="G526" s="4" t="s">
        <v>30</v>
      </c>
      <c r="H526" s="4"/>
      <c r="I526" s="4"/>
      <c r="J526" s="4" t="s">
        <v>1815</v>
      </c>
      <c r="K526" s="4"/>
      <c r="L526" s="13" t="s">
        <v>32</v>
      </c>
      <c r="M526" s="15" t="s">
        <v>1816</v>
      </c>
      <c r="N526" s="4">
        <v>7702</v>
      </c>
      <c r="O526" s="4">
        <v>7374</v>
      </c>
      <c r="P526" s="4" t="s">
        <v>1817</v>
      </c>
      <c r="Q526" s="16" t="s">
        <v>3898</v>
      </c>
      <c r="R526" s="13" t="s">
        <v>3899</v>
      </c>
    </row>
    <row r="527" spans="1:18" ht="78.75">
      <c r="A527" s="14" t="s">
        <v>3900</v>
      </c>
      <c r="B527" s="4" t="s">
        <v>3901</v>
      </c>
      <c r="C527" s="5" t="s">
        <v>3902</v>
      </c>
      <c r="D527" s="4" t="s">
        <v>3903</v>
      </c>
      <c r="E527" s="9">
        <v>43081.57876157407</v>
      </c>
      <c r="F527" s="4"/>
      <c r="G527" s="4" t="s">
        <v>84</v>
      </c>
      <c r="H527" s="4"/>
      <c r="I527" s="4"/>
      <c r="J527" s="4" t="s">
        <v>3904</v>
      </c>
      <c r="K527" s="4"/>
      <c r="L527" s="13" t="s">
        <v>65</v>
      </c>
      <c r="M527" s="15" t="s">
        <v>3905</v>
      </c>
      <c r="N527" s="4">
        <v>347</v>
      </c>
      <c r="O527" s="4">
        <v>392</v>
      </c>
      <c r="P527" s="4" t="s">
        <v>3906</v>
      </c>
      <c r="Q527" s="16" t="s">
        <v>3907</v>
      </c>
      <c r="R527" s="13" t="s">
        <v>3908</v>
      </c>
    </row>
    <row r="528" spans="1:18" ht="45">
      <c r="A528" s="14" t="s">
        <v>3909</v>
      </c>
      <c r="B528" s="4" t="s">
        <v>3910</v>
      </c>
      <c r="C528" s="5" t="s">
        <v>3911</v>
      </c>
      <c r="D528" s="4" t="s">
        <v>3912</v>
      </c>
      <c r="E528" s="9">
        <v>43081.563599537039</v>
      </c>
      <c r="F528" s="4"/>
      <c r="G528" s="4" t="s">
        <v>30</v>
      </c>
      <c r="H528" s="4"/>
      <c r="I528" s="4"/>
      <c r="J528" s="4" t="s">
        <v>3913</v>
      </c>
      <c r="K528" s="4"/>
      <c r="L528" s="13" t="s">
        <v>43</v>
      </c>
      <c r="M528" s="15" t="s">
        <v>3914</v>
      </c>
      <c r="N528" s="4">
        <v>24</v>
      </c>
      <c r="O528" s="4">
        <v>240</v>
      </c>
      <c r="P528" s="4" t="s">
        <v>3915</v>
      </c>
      <c r="Q528" s="16" t="s">
        <v>3916</v>
      </c>
      <c r="R528" s="13" t="s">
        <v>3917</v>
      </c>
    </row>
    <row r="529" spans="1:18" ht="22.5">
      <c r="A529" s="14" t="s">
        <v>3918</v>
      </c>
      <c r="B529" s="4" t="s">
        <v>3919</v>
      </c>
      <c r="C529" s="5" t="s">
        <v>3920</v>
      </c>
      <c r="D529" s="4" t="s">
        <v>3921</v>
      </c>
      <c r="E529" s="9">
        <v>43081.540162037039</v>
      </c>
      <c r="F529" s="4"/>
      <c r="G529" s="4" t="s">
        <v>30</v>
      </c>
      <c r="H529" s="4"/>
      <c r="I529" s="4"/>
      <c r="J529" s="4" t="s">
        <v>3922</v>
      </c>
      <c r="K529" s="4"/>
      <c r="L529" s="13" t="s">
        <v>65</v>
      </c>
      <c r="M529" s="15" t="s">
        <v>3923</v>
      </c>
      <c r="N529" s="4">
        <v>1534</v>
      </c>
      <c r="O529" s="4">
        <v>1163</v>
      </c>
      <c r="P529" s="4" t="s">
        <v>3924</v>
      </c>
      <c r="Q529" s="16" t="s">
        <v>3925</v>
      </c>
      <c r="R529" s="13" t="s">
        <v>3926</v>
      </c>
    </row>
    <row r="530" spans="1:18" ht="56.25">
      <c r="A530" s="14" t="s">
        <v>3927</v>
      </c>
      <c r="B530" s="4" t="s">
        <v>3928</v>
      </c>
      <c r="C530" s="5" t="s">
        <v>2364</v>
      </c>
      <c r="D530" s="4" t="s">
        <v>3929</v>
      </c>
      <c r="E530" s="9">
        <v>43081.483240740738</v>
      </c>
      <c r="F530" s="4"/>
      <c r="G530" s="4" t="s">
        <v>30</v>
      </c>
      <c r="H530" s="4"/>
      <c r="I530" s="4"/>
      <c r="J530" s="4" t="s">
        <v>3930</v>
      </c>
      <c r="K530" s="4"/>
      <c r="L530" s="13" t="s">
        <v>65</v>
      </c>
      <c r="M530" s="15" t="s">
        <v>3931</v>
      </c>
      <c r="N530" s="4">
        <v>3275</v>
      </c>
      <c r="O530" s="4">
        <v>2087</v>
      </c>
      <c r="P530" s="4" t="s">
        <v>3924</v>
      </c>
      <c r="Q530" s="16" t="s">
        <v>3932</v>
      </c>
      <c r="R530" s="13" t="s">
        <v>2370</v>
      </c>
    </row>
    <row r="531" spans="1:18" ht="33.75">
      <c r="A531" s="14" t="s">
        <v>3933</v>
      </c>
      <c r="B531" s="4" t="s">
        <v>3934</v>
      </c>
      <c r="C531" s="5" t="s">
        <v>3935</v>
      </c>
      <c r="D531" s="4" t="s">
        <v>3936</v>
      </c>
      <c r="E531" s="9">
        <v>43081.479432870372</v>
      </c>
      <c r="F531" s="4"/>
      <c r="G531" s="4" t="s">
        <v>30</v>
      </c>
      <c r="H531" s="4"/>
      <c r="I531" s="4"/>
      <c r="J531" s="4" t="s">
        <v>3937</v>
      </c>
      <c r="K531" s="4"/>
      <c r="L531" s="13" t="s">
        <v>153</v>
      </c>
      <c r="M531" s="15" t="s">
        <v>3938</v>
      </c>
      <c r="N531" s="4">
        <v>3594</v>
      </c>
      <c r="O531" s="4">
        <v>505</v>
      </c>
      <c r="P531" s="4" t="s">
        <v>230</v>
      </c>
      <c r="Q531" s="16" t="s">
        <v>3939</v>
      </c>
      <c r="R531" s="13" t="s">
        <v>3940</v>
      </c>
    </row>
    <row r="532" spans="1:18" ht="33.75">
      <c r="A532" s="14" t="s">
        <v>3941</v>
      </c>
      <c r="B532" s="4" t="s">
        <v>3942</v>
      </c>
      <c r="C532" s="5" t="s">
        <v>3943</v>
      </c>
      <c r="D532" s="4" t="s">
        <v>3944</v>
      </c>
      <c r="E532" s="9">
        <v>43081.473750000005</v>
      </c>
      <c r="F532" s="4"/>
      <c r="G532" s="4" t="s">
        <v>30</v>
      </c>
      <c r="H532" s="4"/>
      <c r="I532" s="4"/>
      <c r="J532" s="4" t="s">
        <v>3945</v>
      </c>
      <c r="K532" s="4"/>
      <c r="L532" s="13" t="s">
        <v>3946</v>
      </c>
      <c r="M532" s="15" t="s">
        <v>3947</v>
      </c>
      <c r="N532" s="4">
        <v>130</v>
      </c>
      <c r="O532" s="4">
        <v>525</v>
      </c>
      <c r="P532" s="4"/>
      <c r="Q532" s="16" t="s">
        <v>3948</v>
      </c>
      <c r="R532" s="13" t="s">
        <v>3949</v>
      </c>
    </row>
    <row r="533" spans="1:18" ht="33.75">
      <c r="A533" s="14" t="s">
        <v>3950</v>
      </c>
      <c r="B533" s="4" t="s">
        <v>3951</v>
      </c>
      <c r="C533" s="5" t="s">
        <v>3943</v>
      </c>
      <c r="D533" s="4" t="s">
        <v>3952</v>
      </c>
      <c r="E533" s="9">
        <v>43081.468009259261</v>
      </c>
      <c r="F533" s="4"/>
      <c r="G533" s="4" t="s">
        <v>30</v>
      </c>
      <c r="H533" s="4"/>
      <c r="I533" s="4"/>
      <c r="J533" s="4" t="s">
        <v>3953</v>
      </c>
      <c r="K533" s="4"/>
      <c r="L533" s="13" t="s">
        <v>443</v>
      </c>
      <c r="M533" s="15" t="s">
        <v>3954</v>
      </c>
      <c r="N533" s="4">
        <v>347</v>
      </c>
      <c r="O533" s="4">
        <v>736</v>
      </c>
      <c r="P533" s="4" t="s">
        <v>3955</v>
      </c>
      <c r="Q533" s="16" t="s">
        <v>3956</v>
      </c>
      <c r="R533" s="13" t="s">
        <v>3949</v>
      </c>
    </row>
    <row r="534" spans="1:18" ht="45">
      <c r="A534" s="14" t="s">
        <v>3957</v>
      </c>
      <c r="B534" s="4" t="s">
        <v>697</v>
      </c>
      <c r="C534" s="5" t="s">
        <v>3958</v>
      </c>
      <c r="D534" s="4" t="s">
        <v>3959</v>
      </c>
      <c r="E534" s="9">
        <v>43081.465451388889</v>
      </c>
      <c r="F534" s="4"/>
      <c r="G534" s="4" t="s">
        <v>84</v>
      </c>
      <c r="H534" s="4"/>
      <c r="I534" s="4"/>
      <c r="J534" s="4" t="s">
        <v>700</v>
      </c>
      <c r="K534" s="4"/>
      <c r="L534" s="13" t="s">
        <v>75</v>
      </c>
      <c r="M534" s="15" t="s">
        <v>3960</v>
      </c>
      <c r="N534" s="4">
        <v>10198</v>
      </c>
      <c r="O534" s="4">
        <v>460</v>
      </c>
      <c r="P534" s="4" t="s">
        <v>702</v>
      </c>
      <c r="Q534" s="16" t="s">
        <v>3961</v>
      </c>
      <c r="R534" s="13" t="s">
        <v>3962</v>
      </c>
    </row>
    <row r="535" spans="1:18" ht="33.75">
      <c r="A535" s="14" t="s">
        <v>3963</v>
      </c>
      <c r="B535" s="4" t="s">
        <v>3964</v>
      </c>
      <c r="C535" s="5" t="s">
        <v>3943</v>
      </c>
      <c r="D535" s="4" t="s">
        <v>3965</v>
      </c>
      <c r="E535" s="9">
        <v>43081.46471064815</v>
      </c>
      <c r="F535" s="4"/>
      <c r="G535" s="4" t="s">
        <v>30</v>
      </c>
      <c r="H535" s="4"/>
      <c r="I535" s="4"/>
      <c r="J535" s="4" t="s">
        <v>3966</v>
      </c>
      <c r="K535" s="4"/>
      <c r="L535" s="13" t="s">
        <v>65</v>
      </c>
      <c r="M535" s="15" t="s">
        <v>3967</v>
      </c>
      <c r="N535" s="4">
        <v>10320</v>
      </c>
      <c r="O535" s="4">
        <v>10812</v>
      </c>
      <c r="P535" s="4" t="s">
        <v>3968</v>
      </c>
      <c r="Q535" s="16" t="s">
        <v>3969</v>
      </c>
      <c r="R535" s="13" t="s">
        <v>3949</v>
      </c>
    </row>
    <row r="536" spans="1:18" ht="33.75">
      <c r="A536" s="14" t="s">
        <v>3970</v>
      </c>
      <c r="B536" s="4" t="s">
        <v>3971</v>
      </c>
      <c r="C536" s="5" t="s">
        <v>3943</v>
      </c>
      <c r="D536" s="4" t="s">
        <v>3972</v>
      </c>
      <c r="E536" s="9">
        <v>43081.464537037042</v>
      </c>
      <c r="F536" s="4"/>
      <c r="G536" s="4" t="s">
        <v>30</v>
      </c>
      <c r="H536" s="4"/>
      <c r="I536" s="4"/>
      <c r="J536" s="4" t="s">
        <v>3973</v>
      </c>
      <c r="K536" s="4"/>
      <c r="L536" s="13" t="s">
        <v>65</v>
      </c>
      <c r="M536" s="15" t="s">
        <v>3974</v>
      </c>
      <c r="N536" s="4">
        <v>16157</v>
      </c>
      <c r="O536" s="4">
        <v>12373</v>
      </c>
      <c r="P536" s="4" t="s">
        <v>3975</v>
      </c>
      <c r="Q536" s="16" t="s">
        <v>3976</v>
      </c>
      <c r="R536" s="13" t="s">
        <v>3949</v>
      </c>
    </row>
    <row r="537" spans="1:18" ht="33.75">
      <c r="A537" s="14" t="s">
        <v>3977</v>
      </c>
      <c r="B537" s="4" t="s">
        <v>3978</v>
      </c>
      <c r="C537" s="5" t="s">
        <v>3943</v>
      </c>
      <c r="D537" s="4" t="s">
        <v>3979</v>
      </c>
      <c r="E537" s="9">
        <v>43081.462175925924</v>
      </c>
      <c r="F537" s="4"/>
      <c r="G537" s="4" t="s">
        <v>30</v>
      </c>
      <c r="H537" s="4"/>
      <c r="I537" s="4"/>
      <c r="J537" s="4" t="s">
        <v>3980</v>
      </c>
      <c r="K537" s="4"/>
      <c r="L537" s="13" t="s">
        <v>65</v>
      </c>
      <c r="M537" s="15" t="s">
        <v>3981</v>
      </c>
      <c r="N537" s="4">
        <v>2683</v>
      </c>
      <c r="O537" s="4">
        <v>1532</v>
      </c>
      <c r="P537" s="4" t="s">
        <v>3968</v>
      </c>
      <c r="Q537" s="16" t="s">
        <v>3982</v>
      </c>
      <c r="R537" s="13" t="s">
        <v>3949</v>
      </c>
    </row>
    <row r="538" spans="1:18" ht="33.75">
      <c r="A538" s="14" t="s">
        <v>3983</v>
      </c>
      <c r="B538" s="4" t="s">
        <v>3984</v>
      </c>
      <c r="C538" s="5" t="s">
        <v>3985</v>
      </c>
      <c r="D538" s="4" t="s">
        <v>3986</v>
      </c>
      <c r="E538" s="9">
        <v>43081.461805555555</v>
      </c>
      <c r="F538" s="4"/>
      <c r="G538" s="4" t="s">
        <v>30</v>
      </c>
      <c r="H538" s="4"/>
      <c r="I538" s="4"/>
      <c r="J538" s="4" t="s">
        <v>3987</v>
      </c>
      <c r="K538" s="4"/>
      <c r="L538" s="13" t="s">
        <v>212</v>
      </c>
      <c r="M538" s="15" t="s">
        <v>3988</v>
      </c>
      <c r="N538" s="4">
        <v>94193</v>
      </c>
      <c r="O538" s="4">
        <v>2770</v>
      </c>
      <c r="P538" s="4" t="s">
        <v>3989</v>
      </c>
      <c r="Q538" s="16" t="s">
        <v>3990</v>
      </c>
      <c r="R538" s="13" t="s">
        <v>3991</v>
      </c>
    </row>
    <row r="539" spans="1:18" ht="56.25">
      <c r="A539" s="14" t="s">
        <v>3992</v>
      </c>
      <c r="B539" s="4" t="s">
        <v>2686</v>
      </c>
      <c r="C539" s="5" t="s">
        <v>2364</v>
      </c>
      <c r="D539" s="4" t="s">
        <v>3993</v>
      </c>
      <c r="E539" s="9">
        <v>43081.450150462959</v>
      </c>
      <c r="F539" s="4"/>
      <c r="G539" s="4" t="s">
        <v>30</v>
      </c>
      <c r="H539" s="4"/>
      <c r="I539" s="4"/>
      <c r="J539" s="4" t="s">
        <v>2688</v>
      </c>
      <c r="K539" s="4"/>
      <c r="L539" s="13" t="s">
        <v>65</v>
      </c>
      <c r="M539" s="15" t="s">
        <v>2689</v>
      </c>
      <c r="N539" s="4">
        <v>429</v>
      </c>
      <c r="O539" s="4">
        <v>628</v>
      </c>
      <c r="P539" s="4" t="s">
        <v>2690</v>
      </c>
      <c r="Q539" s="16" t="s">
        <v>3994</v>
      </c>
      <c r="R539" s="13" t="s">
        <v>2370</v>
      </c>
    </row>
    <row r="540" spans="1:18" ht="56.25">
      <c r="A540" s="14" t="s">
        <v>3995</v>
      </c>
      <c r="B540" s="4" t="s">
        <v>3996</v>
      </c>
      <c r="C540" s="5" t="s">
        <v>3997</v>
      </c>
      <c r="D540" s="4" t="s">
        <v>3998</v>
      </c>
      <c r="E540" s="9">
        <v>43081.447939814811</v>
      </c>
      <c r="F540" s="4"/>
      <c r="G540" s="4" t="s">
        <v>30</v>
      </c>
      <c r="H540" s="4"/>
      <c r="I540" s="4"/>
      <c r="J540" s="4" t="s">
        <v>3999</v>
      </c>
      <c r="K540" s="4"/>
      <c r="L540" s="13" t="s">
        <v>212</v>
      </c>
      <c r="M540" s="15" t="s">
        <v>4000</v>
      </c>
      <c r="N540" s="4">
        <v>242</v>
      </c>
      <c r="O540" s="4">
        <v>238</v>
      </c>
      <c r="P540" s="4"/>
      <c r="Q540" s="16" t="s">
        <v>4001</v>
      </c>
      <c r="R540" s="13" t="s">
        <v>4002</v>
      </c>
    </row>
    <row r="541" spans="1:18" ht="56.25">
      <c r="A541" s="14" t="s">
        <v>4003</v>
      </c>
      <c r="B541" s="4" t="s">
        <v>2715</v>
      </c>
      <c r="C541" s="5" t="s">
        <v>2364</v>
      </c>
      <c r="D541" s="4" t="s">
        <v>4004</v>
      </c>
      <c r="E541" s="9">
        <v>43081.447118055556</v>
      </c>
      <c r="F541" s="4"/>
      <c r="G541" s="4" t="s">
        <v>30</v>
      </c>
      <c r="H541" s="4"/>
      <c r="I541" s="4"/>
      <c r="J541" s="4" t="s">
        <v>2717</v>
      </c>
      <c r="K541" s="4"/>
      <c r="L541" s="13" t="s">
        <v>65</v>
      </c>
      <c r="M541" s="15" t="s">
        <v>2718</v>
      </c>
      <c r="N541" s="4">
        <v>754</v>
      </c>
      <c r="O541" s="4">
        <v>1172</v>
      </c>
      <c r="P541" s="4" t="s">
        <v>2719</v>
      </c>
      <c r="Q541" s="16" t="s">
        <v>4005</v>
      </c>
      <c r="R541" s="13" t="s">
        <v>2370</v>
      </c>
    </row>
    <row r="542" spans="1:18" ht="56.25">
      <c r="A542" s="14" t="s">
        <v>4006</v>
      </c>
      <c r="B542" s="4" t="s">
        <v>2728</v>
      </c>
      <c r="C542" s="5" t="s">
        <v>2364</v>
      </c>
      <c r="D542" s="4" t="s">
        <v>4007</v>
      </c>
      <c r="E542" s="9">
        <v>43081.44425925926</v>
      </c>
      <c r="F542" s="4"/>
      <c r="G542" s="4" t="s">
        <v>30</v>
      </c>
      <c r="H542" s="4"/>
      <c r="I542" s="4"/>
      <c r="J542" s="4" t="s">
        <v>2730</v>
      </c>
      <c r="K542" s="4"/>
      <c r="L542" s="13" t="s">
        <v>65</v>
      </c>
      <c r="M542" s="15" t="s">
        <v>2731</v>
      </c>
      <c r="N542" s="4">
        <v>11238</v>
      </c>
      <c r="O542" s="4">
        <v>1716</v>
      </c>
      <c r="P542" s="4" t="s">
        <v>532</v>
      </c>
      <c r="Q542" s="16" t="s">
        <v>4008</v>
      </c>
      <c r="R542" s="13" t="s">
        <v>2370</v>
      </c>
    </row>
    <row r="543" spans="1:18" ht="56.25">
      <c r="A543" s="14" t="s">
        <v>4009</v>
      </c>
      <c r="B543" s="4" t="s">
        <v>4010</v>
      </c>
      <c r="C543" s="5" t="s">
        <v>2364</v>
      </c>
      <c r="D543" s="4" t="s">
        <v>4011</v>
      </c>
      <c r="E543" s="9">
        <v>43081.443206018521</v>
      </c>
      <c r="F543" s="4"/>
      <c r="G543" s="4" t="s">
        <v>30</v>
      </c>
      <c r="H543" s="4"/>
      <c r="I543" s="4"/>
      <c r="J543" s="4" t="s">
        <v>4012</v>
      </c>
      <c r="K543" s="4"/>
      <c r="L543" s="13" t="s">
        <v>75</v>
      </c>
      <c r="M543" s="15" t="s">
        <v>4013</v>
      </c>
      <c r="N543" s="4">
        <v>2511</v>
      </c>
      <c r="O543" s="4">
        <v>1182</v>
      </c>
      <c r="P543" s="4" t="s">
        <v>4014</v>
      </c>
      <c r="Q543" s="16" t="s">
        <v>4015</v>
      </c>
      <c r="R543" s="13" t="s">
        <v>2370</v>
      </c>
    </row>
    <row r="544" spans="1:18" ht="56.25">
      <c r="A544" s="14" t="s">
        <v>4016</v>
      </c>
      <c r="B544" s="4" t="s">
        <v>2915</v>
      </c>
      <c r="C544" s="5" t="s">
        <v>2916</v>
      </c>
      <c r="D544" s="4" t="s">
        <v>4017</v>
      </c>
      <c r="E544" s="9">
        <v>43081.43886574074</v>
      </c>
      <c r="F544" s="4"/>
      <c r="G544" s="4" t="s">
        <v>30</v>
      </c>
      <c r="H544" s="4"/>
      <c r="I544" s="4"/>
      <c r="J544" s="4" t="s">
        <v>2918</v>
      </c>
      <c r="K544" s="4"/>
      <c r="L544" s="13" t="s">
        <v>65</v>
      </c>
      <c r="M544" s="15" t="s">
        <v>2919</v>
      </c>
      <c r="N544" s="4">
        <v>11644</v>
      </c>
      <c r="O544" s="4">
        <v>2275</v>
      </c>
      <c r="P544" s="4" t="s">
        <v>532</v>
      </c>
      <c r="Q544" s="16" t="s">
        <v>4018</v>
      </c>
      <c r="R544" s="13" t="s">
        <v>2921</v>
      </c>
    </row>
    <row r="545" spans="1:18" ht="33.75">
      <c r="A545" s="14" t="s">
        <v>4019</v>
      </c>
      <c r="B545" s="4" t="s">
        <v>775</v>
      </c>
      <c r="C545" s="5" t="s">
        <v>4020</v>
      </c>
      <c r="D545" s="4" t="s">
        <v>4021</v>
      </c>
      <c r="E545" s="9">
        <v>43081.438680555555</v>
      </c>
      <c r="F545" s="4"/>
      <c r="G545" s="4" t="s">
        <v>30</v>
      </c>
      <c r="H545" s="4"/>
      <c r="I545" s="4"/>
      <c r="J545" s="4" t="s">
        <v>778</v>
      </c>
      <c r="K545" s="4"/>
      <c r="L545" s="13" t="s">
        <v>779</v>
      </c>
      <c r="M545" s="15" t="s">
        <v>780</v>
      </c>
      <c r="N545" s="4">
        <v>2183</v>
      </c>
      <c r="O545" s="4">
        <v>1922</v>
      </c>
      <c r="P545" s="4" t="s">
        <v>230</v>
      </c>
      <c r="Q545" s="16" t="s">
        <v>4022</v>
      </c>
      <c r="R545" s="13" t="s">
        <v>4023</v>
      </c>
    </row>
    <row r="546" spans="1:18" ht="33.75">
      <c r="A546" s="14" t="s">
        <v>4024</v>
      </c>
      <c r="B546" s="4" t="s">
        <v>4025</v>
      </c>
      <c r="C546" s="5" t="s">
        <v>4026</v>
      </c>
      <c r="D546" s="4" t="s">
        <v>4027</v>
      </c>
      <c r="E546" s="9">
        <v>43081.420682870375</v>
      </c>
      <c r="F546" s="4"/>
      <c r="G546" s="4" t="s">
        <v>41</v>
      </c>
      <c r="H546" s="4"/>
      <c r="I546" s="4"/>
      <c r="J546" s="4" t="s">
        <v>4028</v>
      </c>
      <c r="K546" s="4"/>
      <c r="L546" s="13" t="s">
        <v>75</v>
      </c>
      <c r="M546" s="15" t="s">
        <v>4029</v>
      </c>
      <c r="N546" s="4">
        <v>4975</v>
      </c>
      <c r="O546" s="4">
        <v>5370</v>
      </c>
      <c r="P546" s="4" t="s">
        <v>4030</v>
      </c>
      <c r="Q546" s="16" t="s">
        <v>4031</v>
      </c>
      <c r="R546" s="13" t="s">
        <v>4032</v>
      </c>
    </row>
    <row r="547" spans="1:18" ht="78.75">
      <c r="A547" s="14" t="s">
        <v>4033</v>
      </c>
      <c r="B547" s="4" t="s">
        <v>4034</v>
      </c>
      <c r="C547" s="5" t="s">
        <v>1254</v>
      </c>
      <c r="D547" s="4" t="s">
        <v>4035</v>
      </c>
      <c r="E547" s="9">
        <v>43081.362592592588</v>
      </c>
      <c r="F547" s="4"/>
      <c r="G547" s="4" t="s">
        <v>30</v>
      </c>
      <c r="H547" s="4"/>
      <c r="I547" s="4"/>
      <c r="J547" s="4" t="s">
        <v>4036</v>
      </c>
      <c r="K547" s="4"/>
      <c r="L547" s="13" t="s">
        <v>65</v>
      </c>
      <c r="M547" s="15" t="s">
        <v>4037</v>
      </c>
      <c r="N547" s="4">
        <v>4050</v>
      </c>
      <c r="O547" s="4">
        <v>4085</v>
      </c>
      <c r="P547" s="4" t="s">
        <v>4038</v>
      </c>
      <c r="Q547" s="16" t="s">
        <v>4039</v>
      </c>
      <c r="R547" s="13" t="s">
        <v>1257</v>
      </c>
    </row>
    <row r="548" spans="1:18" ht="78.75">
      <c r="A548" s="14" t="s">
        <v>4040</v>
      </c>
      <c r="B548" s="4" t="s">
        <v>959</v>
      </c>
      <c r="C548" s="5" t="s">
        <v>4041</v>
      </c>
      <c r="D548" s="4" t="s">
        <v>4042</v>
      </c>
      <c r="E548" s="9">
        <v>43081.359317129631</v>
      </c>
      <c r="F548" s="4"/>
      <c r="G548" s="4" t="s">
        <v>30</v>
      </c>
      <c r="H548" s="4" t="s">
        <v>962</v>
      </c>
      <c r="I548" s="4" t="s">
        <v>959</v>
      </c>
      <c r="J548" s="4" t="s">
        <v>962</v>
      </c>
      <c r="K548" s="4" t="s">
        <v>963</v>
      </c>
      <c r="L548" s="13" t="s">
        <v>964</v>
      </c>
      <c r="M548" s="15" t="s">
        <v>965</v>
      </c>
      <c r="N548" s="4">
        <v>961</v>
      </c>
      <c r="O548" s="4">
        <v>1387</v>
      </c>
      <c r="P548" s="4" t="s">
        <v>966</v>
      </c>
      <c r="Q548" s="16" t="s">
        <v>4043</v>
      </c>
      <c r="R548" s="13" t="s">
        <v>4044</v>
      </c>
    </row>
    <row r="549" spans="1:18" ht="78.75">
      <c r="A549" s="14" t="s">
        <v>4045</v>
      </c>
      <c r="B549" s="4" t="s">
        <v>3459</v>
      </c>
      <c r="C549" s="5" t="s">
        <v>3460</v>
      </c>
      <c r="D549" s="4" t="s">
        <v>4046</v>
      </c>
      <c r="E549" s="9">
        <v>43081.344074074077</v>
      </c>
      <c r="F549" s="4"/>
      <c r="G549" s="4" t="s">
        <v>866</v>
      </c>
      <c r="H549" s="4"/>
      <c r="I549" s="4"/>
      <c r="J549" s="4" t="s">
        <v>3462</v>
      </c>
      <c r="K549" s="4"/>
      <c r="L549" s="13" t="s">
        <v>65</v>
      </c>
      <c r="M549" s="15" t="s">
        <v>3463</v>
      </c>
      <c r="N549" s="4">
        <v>2878</v>
      </c>
      <c r="O549" s="4">
        <v>3463</v>
      </c>
      <c r="P549" s="4" t="s">
        <v>3464</v>
      </c>
      <c r="Q549" s="16" t="s">
        <v>4047</v>
      </c>
      <c r="R549" s="13" t="s">
        <v>3466</v>
      </c>
    </row>
    <row r="550" spans="1:18" ht="78.75">
      <c r="A550" s="14" t="s">
        <v>4045</v>
      </c>
      <c r="B550" s="4" t="s">
        <v>3459</v>
      </c>
      <c r="C550" s="5" t="s">
        <v>3460</v>
      </c>
      <c r="D550" s="4" t="s">
        <v>4046</v>
      </c>
      <c r="E550" s="9">
        <v>43081.344074074077</v>
      </c>
      <c r="F550" s="4"/>
      <c r="G550" s="4" t="s">
        <v>866</v>
      </c>
      <c r="H550" s="4"/>
      <c r="I550" s="4"/>
      <c r="J550" s="4" t="s">
        <v>3462</v>
      </c>
      <c r="K550" s="4"/>
      <c r="L550" s="13" t="s">
        <v>65</v>
      </c>
      <c r="M550" s="15" t="s">
        <v>3463</v>
      </c>
      <c r="N550" s="4">
        <v>2878</v>
      </c>
      <c r="O550" s="4">
        <v>3463</v>
      </c>
      <c r="P550" s="4" t="s">
        <v>3464</v>
      </c>
      <c r="Q550" s="16" t="s">
        <v>4047</v>
      </c>
      <c r="R550" s="13" t="s">
        <v>3466</v>
      </c>
    </row>
    <row r="551" spans="1:18" ht="22.5">
      <c r="A551" s="14" t="s">
        <v>4048</v>
      </c>
      <c r="B551" s="4" t="s">
        <v>1812</v>
      </c>
      <c r="C551" s="5" t="s">
        <v>4049</v>
      </c>
      <c r="D551" s="4" t="s">
        <v>4050</v>
      </c>
      <c r="E551" s="9">
        <v>43081.298750000002</v>
      </c>
      <c r="F551" s="4"/>
      <c r="G551" s="4" t="s">
        <v>30</v>
      </c>
      <c r="H551" s="4"/>
      <c r="I551" s="4"/>
      <c r="J551" s="4" t="s">
        <v>1815</v>
      </c>
      <c r="K551" s="4"/>
      <c r="L551" s="13" t="s">
        <v>32</v>
      </c>
      <c r="M551" s="15" t="s">
        <v>1816</v>
      </c>
      <c r="N551" s="4">
        <v>7704</v>
      </c>
      <c r="O551" s="4">
        <v>7374</v>
      </c>
      <c r="P551" s="4" t="s">
        <v>1817</v>
      </c>
      <c r="Q551" s="16" t="s">
        <v>4051</v>
      </c>
      <c r="R551" s="13" t="s">
        <v>4052</v>
      </c>
    </row>
    <row r="552" spans="1:18" ht="22.5">
      <c r="A552" s="14" t="s">
        <v>4053</v>
      </c>
      <c r="B552" s="4" t="s">
        <v>3885</v>
      </c>
      <c r="C552" s="5" t="s">
        <v>4054</v>
      </c>
      <c r="D552" s="4" t="s">
        <v>4050</v>
      </c>
      <c r="E552" s="9">
        <v>43081.298750000002</v>
      </c>
      <c r="F552" s="4"/>
      <c r="G552" s="4" t="s">
        <v>30</v>
      </c>
      <c r="H552" s="4"/>
      <c r="I552" s="4"/>
      <c r="J552" s="4" t="s">
        <v>3888</v>
      </c>
      <c r="K552" s="4"/>
      <c r="L552" s="13" t="s">
        <v>32</v>
      </c>
      <c r="M552" s="15" t="s">
        <v>3889</v>
      </c>
      <c r="N552" s="4">
        <v>43310</v>
      </c>
      <c r="O552" s="4">
        <v>7955</v>
      </c>
      <c r="P552" s="4" t="s">
        <v>1557</v>
      </c>
      <c r="Q552" s="16" t="s">
        <v>4055</v>
      </c>
      <c r="R552" s="13" t="s">
        <v>4056</v>
      </c>
    </row>
    <row r="553" spans="1:18" ht="22.5">
      <c r="A553" s="14" t="s">
        <v>4057</v>
      </c>
      <c r="B553" s="4" t="s">
        <v>1821</v>
      </c>
      <c r="C553" s="5" t="s">
        <v>4058</v>
      </c>
      <c r="D553" s="4" t="s">
        <v>4059</v>
      </c>
      <c r="E553" s="9">
        <v>43081.298692129625</v>
      </c>
      <c r="F553" s="4"/>
      <c r="G553" s="4" t="s">
        <v>30</v>
      </c>
      <c r="H553" s="4"/>
      <c r="I553" s="4"/>
      <c r="J553" s="4" t="s">
        <v>1824</v>
      </c>
      <c r="K553" s="4"/>
      <c r="L553" s="13" t="s">
        <v>32</v>
      </c>
      <c r="M553" s="15" t="s">
        <v>1825</v>
      </c>
      <c r="N553" s="4">
        <v>94944</v>
      </c>
      <c r="O553" s="4">
        <v>5461</v>
      </c>
      <c r="P553" s="4" t="s">
        <v>1557</v>
      </c>
      <c r="Q553" s="16" t="s">
        <v>4060</v>
      </c>
      <c r="R553" s="13" t="s">
        <v>4061</v>
      </c>
    </row>
    <row r="554" spans="1:18" ht="90">
      <c r="A554" s="14" t="s">
        <v>4062</v>
      </c>
      <c r="B554" s="4" t="s">
        <v>4063</v>
      </c>
      <c r="C554" s="5" t="s">
        <v>3772</v>
      </c>
      <c r="D554" s="4" t="s">
        <v>4064</v>
      </c>
      <c r="E554" s="9">
        <v>43081.286539351851</v>
      </c>
      <c r="F554" s="4"/>
      <c r="G554" s="4" t="s">
        <v>30</v>
      </c>
      <c r="H554" s="4"/>
      <c r="I554" s="4"/>
      <c r="J554" s="4" t="s">
        <v>4065</v>
      </c>
      <c r="K554" s="4"/>
      <c r="L554" s="13" t="s">
        <v>65</v>
      </c>
      <c r="M554" s="15" t="s">
        <v>4066</v>
      </c>
      <c r="N554" s="4">
        <v>1222</v>
      </c>
      <c r="O554" s="4">
        <v>965</v>
      </c>
      <c r="P554" s="4"/>
      <c r="Q554" s="16" t="s">
        <v>4067</v>
      </c>
      <c r="R554" s="13" t="s">
        <v>3777</v>
      </c>
    </row>
    <row r="555" spans="1:18" ht="22.5">
      <c r="A555" s="14" t="s">
        <v>4068</v>
      </c>
      <c r="B555" s="4" t="s">
        <v>4069</v>
      </c>
      <c r="C555" s="5" t="s">
        <v>2477</v>
      </c>
      <c r="D555" s="4" t="s">
        <v>4070</v>
      </c>
      <c r="E555" s="9">
        <v>43081.216111111113</v>
      </c>
      <c r="F555" s="4"/>
      <c r="G555" s="4" t="s">
        <v>2479</v>
      </c>
      <c r="H555" s="4"/>
      <c r="I555" s="4"/>
      <c r="J555" s="4" t="s">
        <v>4071</v>
      </c>
      <c r="K555" s="4"/>
      <c r="L555" s="13" t="s">
        <v>65</v>
      </c>
      <c r="M555" s="15" t="s">
        <v>4072</v>
      </c>
      <c r="N555" s="4">
        <v>2642</v>
      </c>
      <c r="O555" s="4">
        <v>2872</v>
      </c>
      <c r="P555" s="4"/>
      <c r="Q555" s="16" t="s">
        <v>4073</v>
      </c>
      <c r="R555" s="13" t="s">
        <v>2483</v>
      </c>
    </row>
    <row r="556" spans="1:18" ht="22.5">
      <c r="A556" s="14" t="s">
        <v>4074</v>
      </c>
      <c r="B556" s="4" t="s">
        <v>4075</v>
      </c>
      <c r="C556" s="5" t="s">
        <v>2477</v>
      </c>
      <c r="D556" s="4" t="s">
        <v>4076</v>
      </c>
      <c r="E556" s="9">
        <v>43081.212326388893</v>
      </c>
      <c r="F556" s="4"/>
      <c r="G556" s="4" t="s">
        <v>2479</v>
      </c>
      <c r="H556" s="4"/>
      <c r="I556" s="4"/>
      <c r="J556" s="4" t="s">
        <v>4077</v>
      </c>
      <c r="K556" s="4"/>
      <c r="L556" s="13" t="s">
        <v>65</v>
      </c>
      <c r="M556" s="15" t="s">
        <v>4078</v>
      </c>
      <c r="N556" s="4">
        <v>415</v>
      </c>
      <c r="O556" s="4">
        <v>372</v>
      </c>
      <c r="P556" s="4"/>
      <c r="Q556" s="16" t="s">
        <v>4079</v>
      </c>
      <c r="R556" s="13" t="s">
        <v>2483</v>
      </c>
    </row>
    <row r="557" spans="1:18" ht="22.5">
      <c r="A557" s="14" t="s">
        <v>4080</v>
      </c>
      <c r="B557" s="4" t="s">
        <v>4081</v>
      </c>
      <c r="C557" s="5" t="s">
        <v>4082</v>
      </c>
      <c r="D557" s="4" t="s">
        <v>4083</v>
      </c>
      <c r="E557" s="9">
        <v>43081.188819444447</v>
      </c>
      <c r="F557" s="4"/>
      <c r="G557" s="4" t="s">
        <v>84</v>
      </c>
      <c r="H557" s="4"/>
      <c r="I557" s="4"/>
      <c r="J557" s="4" t="s">
        <v>4084</v>
      </c>
      <c r="K557" s="4"/>
      <c r="L557" s="13" t="s">
        <v>1299</v>
      </c>
      <c r="M557" s="15" t="s">
        <v>4085</v>
      </c>
      <c r="N557" s="4">
        <v>75</v>
      </c>
      <c r="O557" s="4">
        <v>99</v>
      </c>
      <c r="P557" s="4" t="s">
        <v>4086</v>
      </c>
      <c r="Q557" s="16" t="s">
        <v>4087</v>
      </c>
      <c r="R557" s="13" t="s">
        <v>4088</v>
      </c>
    </row>
    <row r="558" spans="1:18" ht="22.5">
      <c r="A558" s="14" t="s">
        <v>4080</v>
      </c>
      <c r="B558" s="4" t="s">
        <v>4081</v>
      </c>
      <c r="C558" s="5" t="s">
        <v>4082</v>
      </c>
      <c r="D558" s="4" t="s">
        <v>4083</v>
      </c>
      <c r="E558" s="9">
        <v>43081.188819444447</v>
      </c>
      <c r="F558" s="4"/>
      <c r="G558" s="4" t="s">
        <v>84</v>
      </c>
      <c r="H558" s="4"/>
      <c r="I558" s="4"/>
      <c r="J558" s="4" t="s">
        <v>4084</v>
      </c>
      <c r="K558" s="4"/>
      <c r="L558" s="13" t="s">
        <v>1299</v>
      </c>
      <c r="M558" s="15" t="s">
        <v>4085</v>
      </c>
      <c r="N558" s="4">
        <v>75</v>
      </c>
      <c r="O558" s="4">
        <v>99</v>
      </c>
      <c r="P558" s="4" t="s">
        <v>4086</v>
      </c>
      <c r="Q558" s="16" t="s">
        <v>4087</v>
      </c>
      <c r="R558" s="13" t="s">
        <v>4088</v>
      </c>
    </row>
    <row r="559" spans="1:18" ht="45">
      <c r="A559" s="14" t="s">
        <v>4089</v>
      </c>
      <c r="B559" s="4" t="s">
        <v>4090</v>
      </c>
      <c r="C559" s="5" t="s">
        <v>4091</v>
      </c>
      <c r="D559" s="4" t="s">
        <v>4092</v>
      </c>
      <c r="E559" s="9">
        <v>43081.142175925925</v>
      </c>
      <c r="F559" s="4"/>
      <c r="G559" s="4" t="s">
        <v>30</v>
      </c>
      <c r="H559" s="4"/>
      <c r="I559" s="4"/>
      <c r="J559" s="4" t="s">
        <v>4093</v>
      </c>
      <c r="K559" s="4"/>
      <c r="L559" s="13" t="s">
        <v>75</v>
      </c>
      <c r="M559" s="15" t="s">
        <v>4094</v>
      </c>
      <c r="N559" s="4">
        <v>1584</v>
      </c>
      <c r="O559" s="4">
        <v>2131</v>
      </c>
      <c r="P559" s="4" t="s">
        <v>4095</v>
      </c>
      <c r="Q559" s="16" t="s">
        <v>4096</v>
      </c>
      <c r="R559" s="13" t="s">
        <v>4097</v>
      </c>
    </row>
    <row r="560" spans="1:18" ht="78.75">
      <c r="A560" s="14" t="s">
        <v>4098</v>
      </c>
      <c r="B560" s="4" t="s">
        <v>4099</v>
      </c>
      <c r="C560" s="5" t="s">
        <v>4100</v>
      </c>
      <c r="D560" s="4" t="s">
        <v>4101</v>
      </c>
      <c r="E560" s="9">
        <v>43081.139201388884</v>
      </c>
      <c r="F560" s="4"/>
      <c r="G560" s="4" t="s">
        <v>41</v>
      </c>
      <c r="H560" s="4" t="s">
        <v>4102</v>
      </c>
      <c r="I560" s="4" t="s">
        <v>4103</v>
      </c>
      <c r="J560" s="4" t="s">
        <v>4104</v>
      </c>
      <c r="K560" s="4" t="s">
        <v>4105</v>
      </c>
      <c r="L560" s="13" t="s">
        <v>75</v>
      </c>
      <c r="M560" s="15" t="s">
        <v>4106</v>
      </c>
      <c r="N560" s="4">
        <v>3936</v>
      </c>
      <c r="O560" s="4">
        <v>4997</v>
      </c>
      <c r="P560" s="4" t="s">
        <v>88</v>
      </c>
      <c r="Q560" s="16" t="s">
        <v>4107</v>
      </c>
      <c r="R560" s="13" t="s">
        <v>4108</v>
      </c>
    </row>
    <row r="561" spans="1:18" ht="45">
      <c r="A561" s="14" t="s">
        <v>4109</v>
      </c>
      <c r="B561" s="4" t="s">
        <v>1600</v>
      </c>
      <c r="C561" s="5" t="s">
        <v>4110</v>
      </c>
      <c r="D561" s="4" t="s">
        <v>4111</v>
      </c>
      <c r="E561" s="9">
        <v>43081.133969907409</v>
      </c>
      <c r="F561" s="4"/>
      <c r="G561" s="4" t="s">
        <v>84</v>
      </c>
      <c r="H561" s="4"/>
      <c r="I561" s="4"/>
      <c r="J561" s="4" t="s">
        <v>1602</v>
      </c>
      <c r="K561" s="4"/>
      <c r="L561" s="13" t="s">
        <v>75</v>
      </c>
      <c r="M561" s="15" t="s">
        <v>1603</v>
      </c>
      <c r="N561" s="4">
        <v>1224</v>
      </c>
      <c r="O561" s="4">
        <v>1071</v>
      </c>
      <c r="P561" s="4" t="s">
        <v>1604</v>
      </c>
      <c r="Q561" s="16" t="s">
        <v>4112</v>
      </c>
      <c r="R561" s="13" t="s">
        <v>4113</v>
      </c>
    </row>
    <row r="562" spans="1:18" ht="12.75">
      <c r="A562" s="14" t="s">
        <v>4114</v>
      </c>
      <c r="B562" s="4" t="s">
        <v>4115</v>
      </c>
      <c r="C562" s="5" t="s">
        <v>4116</v>
      </c>
      <c r="D562" s="4" t="s">
        <v>4117</v>
      </c>
      <c r="E562" s="9">
        <v>43081.128865740742</v>
      </c>
      <c r="F562" s="4"/>
      <c r="G562" s="4" t="s">
        <v>84</v>
      </c>
      <c r="H562" s="4"/>
      <c r="I562" s="4"/>
      <c r="J562" s="4" t="s">
        <v>4118</v>
      </c>
      <c r="K562" s="4"/>
      <c r="L562" s="13" t="s">
        <v>43</v>
      </c>
      <c r="M562" s="15" t="s">
        <v>4119</v>
      </c>
      <c r="N562" s="4">
        <v>625</v>
      </c>
      <c r="O562" s="4">
        <v>419</v>
      </c>
      <c r="P562" s="4" t="s">
        <v>885</v>
      </c>
      <c r="Q562" s="16" t="s">
        <v>4120</v>
      </c>
      <c r="R562" s="13" t="s">
        <v>4121</v>
      </c>
    </row>
    <row r="563" spans="1:18" ht="45">
      <c r="A563" s="14" t="s">
        <v>4122</v>
      </c>
      <c r="B563" s="4" t="s">
        <v>4123</v>
      </c>
      <c r="C563" s="5" t="s">
        <v>4110</v>
      </c>
      <c r="D563" s="4" t="s">
        <v>4124</v>
      </c>
      <c r="E563" s="9">
        <v>43081.118356481486</v>
      </c>
      <c r="F563" s="4"/>
      <c r="G563" s="4" t="s">
        <v>84</v>
      </c>
      <c r="H563" s="4"/>
      <c r="I563" s="4"/>
      <c r="J563" s="4" t="s">
        <v>4125</v>
      </c>
      <c r="K563" s="4"/>
      <c r="L563" s="13" t="s">
        <v>65</v>
      </c>
      <c r="M563" s="15" t="s">
        <v>4126</v>
      </c>
      <c r="N563" s="4">
        <v>1030</v>
      </c>
      <c r="O563" s="4">
        <v>2675</v>
      </c>
      <c r="P563" s="4" t="s">
        <v>4127</v>
      </c>
      <c r="Q563" s="16" t="s">
        <v>4128</v>
      </c>
      <c r="R563" s="13" t="s">
        <v>4113</v>
      </c>
    </row>
    <row r="564" spans="1:18" ht="78.75">
      <c r="A564" s="14" t="s">
        <v>4129</v>
      </c>
      <c r="B564" s="4" t="s">
        <v>4099</v>
      </c>
      <c r="C564" s="5" t="s">
        <v>4130</v>
      </c>
      <c r="D564" s="4" t="s">
        <v>4131</v>
      </c>
      <c r="E564" s="9">
        <v>43081.104664351849</v>
      </c>
      <c r="F564" s="4"/>
      <c r="G564" s="4" t="s">
        <v>41</v>
      </c>
      <c r="H564" s="4" t="s">
        <v>4102</v>
      </c>
      <c r="I564" s="4" t="s">
        <v>4103</v>
      </c>
      <c r="J564" s="4" t="s">
        <v>4104</v>
      </c>
      <c r="K564" s="4" t="s">
        <v>4132</v>
      </c>
      <c r="L564" s="13" t="s">
        <v>75</v>
      </c>
      <c r="M564" s="15" t="s">
        <v>4106</v>
      </c>
      <c r="N564" s="4">
        <v>3936</v>
      </c>
      <c r="O564" s="4">
        <v>4997</v>
      </c>
      <c r="P564" s="4" t="s">
        <v>88</v>
      </c>
      <c r="Q564" s="16" t="s">
        <v>4133</v>
      </c>
      <c r="R564" s="13" t="s">
        <v>4134</v>
      </c>
    </row>
    <row r="565" spans="1:18" ht="33.75">
      <c r="A565" s="14" t="s">
        <v>4135</v>
      </c>
      <c r="B565" s="4" t="s">
        <v>4136</v>
      </c>
      <c r="C565" s="5" t="s">
        <v>4137</v>
      </c>
      <c r="D565" s="4" t="s">
        <v>4138</v>
      </c>
      <c r="E565" s="9">
        <v>43081.090590277774</v>
      </c>
      <c r="F565" s="4"/>
      <c r="G565" s="4" t="s">
        <v>41</v>
      </c>
      <c r="H565" s="4"/>
      <c r="I565" s="4"/>
      <c r="J565" s="4" t="s">
        <v>4139</v>
      </c>
      <c r="K565" s="4"/>
      <c r="L565" s="13" t="s">
        <v>443</v>
      </c>
      <c r="M565" s="15" t="s">
        <v>4140</v>
      </c>
      <c r="N565" s="4">
        <v>332</v>
      </c>
      <c r="O565" s="4">
        <v>955</v>
      </c>
      <c r="P565" s="4" t="s">
        <v>4141</v>
      </c>
      <c r="Q565" s="16" t="s">
        <v>4142</v>
      </c>
      <c r="R565" s="13" t="s">
        <v>4143</v>
      </c>
    </row>
    <row r="566" spans="1:18" ht="33.75">
      <c r="A566" s="14" t="s">
        <v>4144</v>
      </c>
      <c r="B566" s="4" t="s">
        <v>4136</v>
      </c>
      <c r="C566" s="5" t="s">
        <v>4145</v>
      </c>
      <c r="D566" s="4" t="s">
        <v>4146</v>
      </c>
      <c r="E566" s="9">
        <v>43081.084039351852</v>
      </c>
      <c r="F566" s="4"/>
      <c r="G566" s="4" t="s">
        <v>41</v>
      </c>
      <c r="H566" s="4"/>
      <c r="I566" s="4"/>
      <c r="J566" s="4" t="s">
        <v>4139</v>
      </c>
      <c r="K566" s="4"/>
      <c r="L566" s="13" t="s">
        <v>443</v>
      </c>
      <c r="M566" s="15" t="s">
        <v>4140</v>
      </c>
      <c r="N566" s="4">
        <v>332</v>
      </c>
      <c r="O566" s="4">
        <v>955</v>
      </c>
      <c r="P566" s="4" t="s">
        <v>4141</v>
      </c>
      <c r="Q566" s="16" t="s">
        <v>4147</v>
      </c>
      <c r="R566" s="13" t="s">
        <v>4148</v>
      </c>
    </row>
    <row r="567" spans="1:18" ht="56.25">
      <c r="A567" s="14" t="s">
        <v>4149</v>
      </c>
      <c r="B567" s="4" t="s">
        <v>4150</v>
      </c>
      <c r="C567" s="5" t="s">
        <v>4151</v>
      </c>
      <c r="D567" s="4" t="s">
        <v>4152</v>
      </c>
      <c r="E567" s="9">
        <v>43081.074293981481</v>
      </c>
      <c r="F567" s="4"/>
      <c r="G567" s="4" t="s">
        <v>41</v>
      </c>
      <c r="H567" s="4"/>
      <c r="I567" s="4"/>
      <c r="J567" s="4" t="s">
        <v>4153</v>
      </c>
      <c r="K567" s="4"/>
      <c r="L567" s="13" t="s">
        <v>43</v>
      </c>
      <c r="M567" s="15" t="s">
        <v>4154</v>
      </c>
      <c r="N567" s="4">
        <v>232</v>
      </c>
      <c r="O567" s="4">
        <v>341</v>
      </c>
      <c r="P567" s="4" t="s">
        <v>420</v>
      </c>
      <c r="Q567" s="16" t="s">
        <v>4155</v>
      </c>
      <c r="R567" s="13" t="s">
        <v>4156</v>
      </c>
    </row>
    <row r="568" spans="1:18" ht="22.5">
      <c r="A568" s="14" t="s">
        <v>4157</v>
      </c>
      <c r="B568" s="4" t="s">
        <v>4158</v>
      </c>
      <c r="C568" s="5" t="s">
        <v>4159</v>
      </c>
      <c r="D568" s="4" t="s">
        <v>4160</v>
      </c>
      <c r="E568" s="9">
        <v>43081.064201388886</v>
      </c>
      <c r="F568" s="4"/>
      <c r="G568" s="4" t="s">
        <v>84</v>
      </c>
      <c r="H568" s="4"/>
      <c r="I568" s="4"/>
      <c r="J568" s="4" t="s">
        <v>4161</v>
      </c>
      <c r="K568" s="4"/>
      <c r="L568" s="13" t="s">
        <v>43</v>
      </c>
      <c r="M568" s="15" t="s">
        <v>4162</v>
      </c>
      <c r="N568" s="4">
        <v>134</v>
      </c>
      <c r="O568" s="4">
        <v>179</v>
      </c>
      <c r="P568" s="4" t="s">
        <v>4163</v>
      </c>
      <c r="Q568" s="16" t="s">
        <v>4164</v>
      </c>
      <c r="R568" s="13" t="s">
        <v>4165</v>
      </c>
    </row>
    <row r="569" spans="1:18" ht="33.75">
      <c r="A569" s="14" t="s">
        <v>4166</v>
      </c>
      <c r="B569" s="4" t="s">
        <v>4167</v>
      </c>
      <c r="C569" s="5" t="s">
        <v>4168</v>
      </c>
      <c r="D569" s="4" t="s">
        <v>4169</v>
      </c>
      <c r="E569" s="9">
        <v>43081.060810185183</v>
      </c>
      <c r="F569" s="4"/>
      <c r="G569" s="4" t="s">
        <v>84</v>
      </c>
      <c r="H569" s="4"/>
      <c r="I569" s="4"/>
      <c r="J569" s="4" t="s">
        <v>4170</v>
      </c>
      <c r="K569" s="4"/>
      <c r="L569" s="13" t="s">
        <v>65</v>
      </c>
      <c r="M569" s="15" t="s">
        <v>4171</v>
      </c>
      <c r="N569" s="4">
        <v>758</v>
      </c>
      <c r="O569" s="4">
        <v>795</v>
      </c>
      <c r="P569" s="4" t="s">
        <v>4172</v>
      </c>
      <c r="Q569" s="16" t="s">
        <v>4173</v>
      </c>
      <c r="R569" s="13" t="s">
        <v>4174</v>
      </c>
    </row>
    <row r="570" spans="1:18" ht="22.5">
      <c r="A570" s="14" t="s">
        <v>4175</v>
      </c>
      <c r="B570" s="4" t="s">
        <v>4176</v>
      </c>
      <c r="C570" s="5" t="s">
        <v>4177</v>
      </c>
      <c r="D570" s="4" t="s">
        <v>4178</v>
      </c>
      <c r="E570" s="9">
        <v>43081.057569444441</v>
      </c>
      <c r="F570" s="4"/>
      <c r="G570" s="4" t="s">
        <v>84</v>
      </c>
      <c r="H570" s="4"/>
      <c r="I570" s="4"/>
      <c r="J570" s="4" t="s">
        <v>4179</v>
      </c>
      <c r="K570" s="4"/>
      <c r="L570" s="13" t="s">
        <v>65</v>
      </c>
      <c r="M570" s="15" t="s">
        <v>4180</v>
      </c>
      <c r="N570" s="4">
        <v>3956</v>
      </c>
      <c r="O570" s="4">
        <v>831</v>
      </c>
      <c r="P570" s="4" t="s">
        <v>4181</v>
      </c>
      <c r="Q570" s="16" t="s">
        <v>4182</v>
      </c>
      <c r="R570" s="13" t="s">
        <v>4183</v>
      </c>
    </row>
    <row r="571" spans="1:18" ht="33.75">
      <c r="A571" s="14" t="s">
        <v>4184</v>
      </c>
      <c r="B571" s="4" t="s">
        <v>1479</v>
      </c>
      <c r="C571" s="5" t="s">
        <v>4185</v>
      </c>
      <c r="D571" s="4" t="s">
        <v>4186</v>
      </c>
      <c r="E571" s="9">
        <v>43081.048854166671</v>
      </c>
      <c r="F571" s="4"/>
      <c r="G571" s="4" t="s">
        <v>30</v>
      </c>
      <c r="H571" s="4"/>
      <c r="I571" s="4"/>
      <c r="J571" s="4" t="s">
        <v>1482</v>
      </c>
      <c r="K571" s="4"/>
      <c r="L571" s="13" t="s">
        <v>75</v>
      </c>
      <c r="M571" s="15" t="s">
        <v>1483</v>
      </c>
      <c r="N571" s="4">
        <v>649</v>
      </c>
      <c r="O571" s="4">
        <v>596</v>
      </c>
      <c r="P571" s="4" t="s">
        <v>88</v>
      </c>
      <c r="Q571" s="16" t="s">
        <v>4187</v>
      </c>
      <c r="R571" s="13" t="s">
        <v>4188</v>
      </c>
    </row>
    <row r="572" spans="1:18" ht="67.5">
      <c r="A572" s="14" t="s">
        <v>4189</v>
      </c>
      <c r="B572" s="4" t="s">
        <v>4190</v>
      </c>
      <c r="C572" s="5" t="s">
        <v>4191</v>
      </c>
      <c r="D572" s="4" t="s">
        <v>4192</v>
      </c>
      <c r="E572" s="9">
        <v>43081.047800925924</v>
      </c>
      <c r="F572" s="4"/>
      <c r="G572" s="4" t="s">
        <v>84</v>
      </c>
      <c r="H572" s="4"/>
      <c r="I572" s="4"/>
      <c r="J572" s="4" t="s">
        <v>4193</v>
      </c>
      <c r="K572" s="4"/>
      <c r="L572" s="13" t="s">
        <v>65</v>
      </c>
      <c r="M572" s="15" t="s">
        <v>4194</v>
      </c>
      <c r="N572" s="4">
        <v>309</v>
      </c>
      <c r="O572" s="4">
        <v>209</v>
      </c>
      <c r="P572" s="4" t="s">
        <v>610</v>
      </c>
      <c r="Q572" s="16" t="s">
        <v>4195</v>
      </c>
      <c r="R572" s="13" t="s">
        <v>4196</v>
      </c>
    </row>
    <row r="573" spans="1:18" ht="67.5">
      <c r="A573" s="14" t="s">
        <v>4197</v>
      </c>
      <c r="B573" s="4" t="s">
        <v>4198</v>
      </c>
      <c r="C573" s="5" t="s">
        <v>4199</v>
      </c>
      <c r="D573" s="4" t="s">
        <v>4200</v>
      </c>
      <c r="E573" s="9">
        <v>43081.04623842593</v>
      </c>
      <c r="F573" s="4"/>
      <c r="G573" s="4" t="s">
        <v>84</v>
      </c>
      <c r="H573" s="4"/>
      <c r="I573" s="4"/>
      <c r="J573" s="4" t="s">
        <v>4201</v>
      </c>
      <c r="K573" s="4"/>
      <c r="L573" s="13" t="s">
        <v>1299</v>
      </c>
      <c r="M573" s="15" t="s">
        <v>4202</v>
      </c>
      <c r="N573" s="4">
        <v>732</v>
      </c>
      <c r="O573" s="4">
        <v>513</v>
      </c>
      <c r="P573" s="4" t="s">
        <v>610</v>
      </c>
      <c r="Q573" s="16" t="s">
        <v>4203</v>
      </c>
      <c r="R573" s="13" t="s">
        <v>4204</v>
      </c>
    </row>
    <row r="574" spans="1:18" ht="33.75">
      <c r="A574" s="14" t="s">
        <v>4205</v>
      </c>
      <c r="B574" s="4" t="s">
        <v>4206</v>
      </c>
      <c r="C574" s="5" t="s">
        <v>4207</v>
      </c>
      <c r="D574" s="4" t="s">
        <v>4208</v>
      </c>
      <c r="E574" s="9">
        <v>43081.040706018517</v>
      </c>
      <c r="F574" s="4"/>
      <c r="G574" s="4" t="s">
        <v>84</v>
      </c>
      <c r="H574" s="4"/>
      <c r="I574" s="4"/>
      <c r="J574" s="4" t="s">
        <v>4209</v>
      </c>
      <c r="K574" s="4"/>
      <c r="L574" s="13" t="s">
        <v>443</v>
      </c>
      <c r="M574" s="15" t="s">
        <v>4210</v>
      </c>
      <c r="N574" s="4">
        <v>26</v>
      </c>
      <c r="O574" s="4">
        <v>63</v>
      </c>
      <c r="P574" s="4" t="s">
        <v>88</v>
      </c>
      <c r="Q574" s="16" t="s">
        <v>4211</v>
      </c>
      <c r="R574" s="13" t="s">
        <v>4212</v>
      </c>
    </row>
    <row r="575" spans="1:18" ht="22.5">
      <c r="A575" s="14" t="s">
        <v>4213</v>
      </c>
      <c r="B575" s="4" t="s">
        <v>4214</v>
      </c>
      <c r="C575" s="5" t="s">
        <v>4215</v>
      </c>
      <c r="D575" s="4" t="s">
        <v>4216</v>
      </c>
      <c r="E575" s="9">
        <v>43081.04069444444</v>
      </c>
      <c r="F575" s="4"/>
      <c r="G575" s="4" t="s">
        <v>41</v>
      </c>
      <c r="H575" s="4"/>
      <c r="I575" s="4"/>
      <c r="J575" s="4" t="s">
        <v>4217</v>
      </c>
      <c r="K575" s="4"/>
      <c r="L575" s="13" t="s">
        <v>65</v>
      </c>
      <c r="M575" s="15" t="s">
        <v>4218</v>
      </c>
      <c r="N575" s="4">
        <v>44</v>
      </c>
      <c r="O575" s="4">
        <v>118</v>
      </c>
      <c r="P575" s="4" t="s">
        <v>4219</v>
      </c>
      <c r="Q575" s="16" t="s">
        <v>4220</v>
      </c>
      <c r="R575" s="13" t="s">
        <v>887</v>
      </c>
    </row>
    <row r="576" spans="1:18" ht="12.75">
      <c r="A576" s="14" t="s">
        <v>4221</v>
      </c>
      <c r="B576" s="4" t="s">
        <v>3877</v>
      </c>
      <c r="C576" s="5" t="s">
        <v>4222</v>
      </c>
      <c r="D576" s="4" t="s">
        <v>4223</v>
      </c>
      <c r="E576" s="9">
        <v>43081.021828703699</v>
      </c>
      <c r="F576" s="4"/>
      <c r="G576" s="4" t="s">
        <v>84</v>
      </c>
      <c r="H576" s="4"/>
      <c r="I576" s="4"/>
      <c r="J576" s="4" t="s">
        <v>3880</v>
      </c>
      <c r="K576" s="4"/>
      <c r="L576" s="13" t="s">
        <v>65</v>
      </c>
      <c r="M576" s="15" t="s">
        <v>3881</v>
      </c>
      <c r="N576" s="4">
        <v>11</v>
      </c>
      <c r="O576" s="4">
        <v>231</v>
      </c>
      <c r="P576" s="4"/>
      <c r="Q576" s="16" t="s">
        <v>4224</v>
      </c>
      <c r="R576" s="13" t="s">
        <v>4225</v>
      </c>
    </row>
    <row r="577" spans="1:18" ht="45">
      <c r="A577" s="14" t="s">
        <v>4226</v>
      </c>
      <c r="B577" s="4" t="s">
        <v>4227</v>
      </c>
      <c r="C577" s="5" t="s">
        <v>3021</v>
      </c>
      <c r="D577" s="4" t="s">
        <v>4228</v>
      </c>
      <c r="E577" s="9">
        <v>43080.9841087963</v>
      </c>
      <c r="F577" s="4"/>
      <c r="G577" s="4" t="s">
        <v>84</v>
      </c>
      <c r="H577" s="4"/>
      <c r="I577" s="4"/>
      <c r="J577" s="4" t="s">
        <v>4229</v>
      </c>
      <c r="K577" s="4"/>
      <c r="L577" s="13" t="s">
        <v>65</v>
      </c>
      <c r="M577" s="15" t="s">
        <v>4230</v>
      </c>
      <c r="N577" s="4">
        <v>9</v>
      </c>
      <c r="O577" s="4">
        <v>80</v>
      </c>
      <c r="P577" s="4" t="s">
        <v>4231</v>
      </c>
      <c r="Q577" s="16" t="s">
        <v>4232</v>
      </c>
      <c r="R577" s="13" t="s">
        <v>3026</v>
      </c>
    </row>
    <row r="578" spans="1:18" ht="22.5">
      <c r="A578" s="14" t="s">
        <v>4233</v>
      </c>
      <c r="B578" s="4" t="s">
        <v>4234</v>
      </c>
      <c r="C578" s="5" t="s">
        <v>4235</v>
      </c>
      <c r="D578" s="4" t="s">
        <v>4236</v>
      </c>
      <c r="E578" s="9">
        <v>43080.966956018514</v>
      </c>
      <c r="F578" s="4"/>
      <c r="G578" s="4" t="s">
        <v>30</v>
      </c>
      <c r="H578" s="4"/>
      <c r="I578" s="4"/>
      <c r="J578" s="4" t="s">
        <v>4237</v>
      </c>
      <c r="K578" s="4"/>
      <c r="L578" s="13" t="s">
        <v>65</v>
      </c>
      <c r="M578" s="15" t="s">
        <v>4238</v>
      </c>
      <c r="N578" s="4">
        <v>12920</v>
      </c>
      <c r="O578" s="4">
        <v>9840</v>
      </c>
      <c r="P578" s="4" t="s">
        <v>1038</v>
      </c>
      <c r="Q578" s="16" t="s">
        <v>4239</v>
      </c>
      <c r="R578" s="13" t="s">
        <v>4240</v>
      </c>
    </row>
    <row r="579" spans="1:18" ht="45">
      <c r="A579" s="14" t="s">
        <v>4241</v>
      </c>
      <c r="B579" s="4" t="s">
        <v>4242</v>
      </c>
      <c r="C579" s="5" t="s">
        <v>4243</v>
      </c>
      <c r="D579" s="4" t="s">
        <v>4244</v>
      </c>
      <c r="E579" s="9">
        <v>43080.958854166667</v>
      </c>
      <c r="F579" s="4"/>
      <c r="G579" s="4" t="s">
        <v>30</v>
      </c>
      <c r="H579" s="4"/>
      <c r="I579" s="4"/>
      <c r="J579" s="4" t="s">
        <v>4245</v>
      </c>
      <c r="K579" s="4"/>
      <c r="L579" s="13" t="s">
        <v>3192</v>
      </c>
      <c r="M579" s="15" t="s">
        <v>4246</v>
      </c>
      <c r="N579" s="4">
        <v>5527</v>
      </c>
      <c r="O579" s="4">
        <v>5216</v>
      </c>
      <c r="P579" s="4" t="s">
        <v>230</v>
      </c>
      <c r="Q579" s="16" t="s">
        <v>4247</v>
      </c>
      <c r="R579" s="13" t="s">
        <v>4248</v>
      </c>
    </row>
    <row r="580" spans="1:18" ht="45">
      <c r="A580" s="14" t="s">
        <v>4249</v>
      </c>
      <c r="B580" s="4" t="s">
        <v>4250</v>
      </c>
      <c r="C580" s="5" t="s">
        <v>3021</v>
      </c>
      <c r="D580" s="4" t="s">
        <v>4251</v>
      </c>
      <c r="E580" s="9">
        <v>43080.9371412037</v>
      </c>
      <c r="F580" s="4"/>
      <c r="G580" s="4" t="s">
        <v>84</v>
      </c>
      <c r="H580" s="4"/>
      <c r="I580" s="4"/>
      <c r="J580" s="4" t="s">
        <v>4252</v>
      </c>
      <c r="K580" s="4"/>
      <c r="L580" s="13" t="s">
        <v>65</v>
      </c>
      <c r="M580" s="15" t="s">
        <v>4253</v>
      </c>
      <c r="N580" s="4">
        <v>1802</v>
      </c>
      <c r="O580" s="4">
        <v>1721</v>
      </c>
      <c r="P580" s="4" t="s">
        <v>2434</v>
      </c>
      <c r="Q580" s="16" t="s">
        <v>4254</v>
      </c>
      <c r="R580" s="13" t="s">
        <v>3026</v>
      </c>
    </row>
    <row r="581" spans="1:18" ht="33.75">
      <c r="A581" s="14" t="s">
        <v>4255</v>
      </c>
      <c r="B581" s="4" t="s">
        <v>4256</v>
      </c>
      <c r="C581" s="5" t="s">
        <v>398</v>
      </c>
      <c r="D581" s="4" t="s">
        <v>4257</v>
      </c>
      <c r="E581" s="9">
        <v>43080.928888888884</v>
      </c>
      <c r="F581" s="4"/>
      <c r="G581" s="4" t="s">
        <v>30</v>
      </c>
      <c r="H581" s="4"/>
      <c r="I581" s="4"/>
      <c r="J581" s="4" t="s">
        <v>4258</v>
      </c>
      <c r="K581" s="4"/>
      <c r="L581" s="13" t="s">
        <v>65</v>
      </c>
      <c r="M581" s="15" t="s">
        <v>121</v>
      </c>
      <c r="N581" s="4">
        <v>1</v>
      </c>
      <c r="O581" s="4">
        <v>29</v>
      </c>
      <c r="P581" s="4"/>
      <c r="Q581" s="16" t="s">
        <v>4259</v>
      </c>
      <c r="R581" s="13" t="s">
        <v>403</v>
      </c>
    </row>
    <row r="582" spans="1:18" ht="56.25">
      <c r="A582" s="14" t="s">
        <v>4260</v>
      </c>
      <c r="B582" s="4" t="s">
        <v>4261</v>
      </c>
      <c r="C582" s="5" t="s">
        <v>2364</v>
      </c>
      <c r="D582" s="4" t="s">
        <v>4262</v>
      </c>
      <c r="E582" s="9">
        <v>43080.905324074076</v>
      </c>
      <c r="F582" s="4"/>
      <c r="G582" s="4" t="s">
        <v>41</v>
      </c>
      <c r="H582" s="4"/>
      <c r="I582" s="4"/>
      <c r="J582" s="4" t="s">
        <v>4263</v>
      </c>
      <c r="K582" s="4"/>
      <c r="L582" s="13" t="s">
        <v>65</v>
      </c>
      <c r="M582" s="15" t="s">
        <v>4264</v>
      </c>
      <c r="N582" s="4">
        <v>28</v>
      </c>
      <c r="O582" s="4">
        <v>133</v>
      </c>
      <c r="P582" s="4"/>
      <c r="Q582" s="16" t="s">
        <v>4265</v>
      </c>
      <c r="R582" s="13" t="s">
        <v>2370</v>
      </c>
    </row>
    <row r="583" spans="1:18" ht="22.5">
      <c r="A583" s="14" t="s">
        <v>4266</v>
      </c>
      <c r="B583" s="4" t="s">
        <v>4267</v>
      </c>
      <c r="C583" s="5" t="s">
        <v>4268</v>
      </c>
      <c r="D583" s="4" t="s">
        <v>4269</v>
      </c>
      <c r="E583" s="9">
        <v>43080.868587962963</v>
      </c>
      <c r="F583" s="4"/>
      <c r="G583" s="4" t="s">
        <v>30</v>
      </c>
      <c r="H583" s="4"/>
      <c r="I583" s="4"/>
      <c r="J583" s="4" t="s">
        <v>4270</v>
      </c>
      <c r="K583" s="4"/>
      <c r="L583" s="13" t="s">
        <v>75</v>
      </c>
      <c r="M583" s="15" t="s">
        <v>4271</v>
      </c>
      <c r="N583" s="4">
        <v>6757</v>
      </c>
      <c r="O583" s="4">
        <v>550</v>
      </c>
      <c r="P583" s="4" t="s">
        <v>4272</v>
      </c>
      <c r="Q583" s="16" t="s">
        <v>4273</v>
      </c>
      <c r="R583" s="13" t="s">
        <v>4274</v>
      </c>
    </row>
    <row r="584" spans="1:18" ht="45">
      <c r="A584" s="14" t="s">
        <v>4275</v>
      </c>
      <c r="B584" s="4" t="s">
        <v>4276</v>
      </c>
      <c r="C584" s="5" t="s">
        <v>4277</v>
      </c>
      <c r="D584" s="4" t="s">
        <v>4278</v>
      </c>
      <c r="E584" s="9">
        <v>43080.865949074076</v>
      </c>
      <c r="F584" s="4"/>
      <c r="G584" s="4" t="s">
        <v>4279</v>
      </c>
      <c r="H584" s="4"/>
      <c r="I584" s="4"/>
      <c r="J584" s="4" t="s">
        <v>4280</v>
      </c>
      <c r="K584" s="4"/>
      <c r="L584" s="13" t="s">
        <v>65</v>
      </c>
      <c r="M584" s="15" t="s">
        <v>4281</v>
      </c>
      <c r="N584" s="4">
        <v>542</v>
      </c>
      <c r="O584" s="4">
        <v>3840</v>
      </c>
      <c r="P584" s="4" t="s">
        <v>4282</v>
      </c>
      <c r="Q584" s="16" t="s">
        <v>4283</v>
      </c>
      <c r="R584" s="13" t="s">
        <v>4284</v>
      </c>
    </row>
    <row r="585" spans="1:18" ht="45">
      <c r="A585" s="14" t="s">
        <v>4285</v>
      </c>
      <c r="B585" s="4" t="s">
        <v>4286</v>
      </c>
      <c r="C585" s="5" t="s">
        <v>4110</v>
      </c>
      <c r="D585" s="4" t="s">
        <v>4287</v>
      </c>
      <c r="E585" s="9">
        <v>43080.826597222222</v>
      </c>
      <c r="F585" s="4"/>
      <c r="G585" s="4" t="s">
        <v>84</v>
      </c>
      <c r="H585" s="4"/>
      <c r="I585" s="4"/>
      <c r="J585" s="4" t="s">
        <v>4288</v>
      </c>
      <c r="K585" s="4"/>
      <c r="L585" s="13" t="s">
        <v>65</v>
      </c>
      <c r="M585" s="15" t="s">
        <v>4289</v>
      </c>
      <c r="N585" s="4">
        <v>2489</v>
      </c>
      <c r="O585" s="4">
        <v>510</v>
      </c>
      <c r="P585" s="4"/>
      <c r="Q585" s="16" t="s">
        <v>4290</v>
      </c>
      <c r="R585" s="13" t="s">
        <v>4113</v>
      </c>
    </row>
    <row r="586" spans="1:18" ht="45">
      <c r="A586" s="14" t="s">
        <v>4291</v>
      </c>
      <c r="B586" s="4" t="s">
        <v>4292</v>
      </c>
      <c r="C586" s="5" t="s">
        <v>4110</v>
      </c>
      <c r="D586" s="4" t="s">
        <v>4293</v>
      </c>
      <c r="E586" s="9">
        <v>43080.805601851855</v>
      </c>
      <c r="F586" s="4"/>
      <c r="G586" s="4" t="s">
        <v>41</v>
      </c>
      <c r="H586" s="4"/>
      <c r="I586" s="4"/>
      <c r="J586" s="4" t="s">
        <v>4294</v>
      </c>
      <c r="K586" s="4"/>
      <c r="L586" s="13" t="s">
        <v>75</v>
      </c>
      <c r="M586" s="15" t="s">
        <v>4295</v>
      </c>
      <c r="N586" s="4">
        <v>272</v>
      </c>
      <c r="O586" s="4">
        <v>1879</v>
      </c>
      <c r="P586" s="4" t="s">
        <v>4296</v>
      </c>
      <c r="Q586" s="16" t="s">
        <v>4297</v>
      </c>
      <c r="R586" s="13" t="s">
        <v>4113</v>
      </c>
    </row>
    <row r="587" spans="1:18" ht="22.5">
      <c r="A587" s="14" t="s">
        <v>4298</v>
      </c>
      <c r="B587" s="4" t="s">
        <v>4299</v>
      </c>
      <c r="C587" s="5" t="s">
        <v>4300</v>
      </c>
      <c r="D587" s="4" t="s">
        <v>4301</v>
      </c>
      <c r="E587" s="9">
        <v>43080.777013888888</v>
      </c>
      <c r="F587" s="4"/>
      <c r="G587" s="4" t="s">
        <v>84</v>
      </c>
      <c r="H587" s="4"/>
      <c r="I587" s="4"/>
      <c r="J587" s="4" t="s">
        <v>4302</v>
      </c>
      <c r="K587" s="4"/>
      <c r="L587" s="13" t="s">
        <v>1678</v>
      </c>
      <c r="M587" s="15" t="s">
        <v>4303</v>
      </c>
      <c r="N587" s="4">
        <v>1613</v>
      </c>
      <c r="O587" s="4">
        <v>2003</v>
      </c>
      <c r="P587" s="4"/>
      <c r="Q587" s="16" t="s">
        <v>4304</v>
      </c>
      <c r="R587" s="13" t="s">
        <v>4305</v>
      </c>
    </row>
    <row r="588" spans="1:18" ht="33.75">
      <c r="A588" s="14" t="s">
        <v>4306</v>
      </c>
      <c r="B588" s="4" t="s">
        <v>27</v>
      </c>
      <c r="C588" s="5" t="s">
        <v>4307</v>
      </c>
      <c r="D588" s="4" t="s">
        <v>4308</v>
      </c>
      <c r="E588" s="9">
        <v>43080.770949074074</v>
      </c>
      <c r="F588" s="4"/>
      <c r="G588" s="4" t="s">
        <v>30</v>
      </c>
      <c r="H588" s="4"/>
      <c r="I588" s="4"/>
      <c r="J588" s="4" t="s">
        <v>31</v>
      </c>
      <c r="K588" s="4"/>
      <c r="L588" s="13" t="s">
        <v>32</v>
      </c>
      <c r="M588" s="15" t="s">
        <v>33</v>
      </c>
      <c r="N588" s="4">
        <v>16055</v>
      </c>
      <c r="O588" s="4">
        <v>5192</v>
      </c>
      <c r="P588" s="4" t="s">
        <v>34</v>
      </c>
      <c r="Q588" s="16" t="s">
        <v>4309</v>
      </c>
      <c r="R588" s="13" t="s">
        <v>4310</v>
      </c>
    </row>
    <row r="589" spans="1:18" ht="45">
      <c r="A589" s="14" t="s">
        <v>4311</v>
      </c>
      <c r="B589" s="4" t="s">
        <v>4312</v>
      </c>
      <c r="C589" s="5" t="s">
        <v>3021</v>
      </c>
      <c r="D589" s="4" t="s">
        <v>4313</v>
      </c>
      <c r="E589" s="9">
        <v>43080.770856481482</v>
      </c>
      <c r="F589" s="4"/>
      <c r="G589" s="4" t="s">
        <v>84</v>
      </c>
      <c r="H589" s="4"/>
      <c r="I589" s="4"/>
      <c r="J589" s="4" t="s">
        <v>4314</v>
      </c>
      <c r="K589" s="4"/>
      <c r="L589" s="13" t="s">
        <v>75</v>
      </c>
      <c r="M589" s="15" t="s">
        <v>4315</v>
      </c>
      <c r="N589" s="4">
        <v>1667</v>
      </c>
      <c r="O589" s="4">
        <v>269</v>
      </c>
      <c r="P589" s="4" t="s">
        <v>88</v>
      </c>
      <c r="Q589" s="16" t="s">
        <v>4316</v>
      </c>
      <c r="R589" s="13" t="s">
        <v>3026</v>
      </c>
    </row>
    <row r="590" spans="1:18" ht="78.75">
      <c r="A590" s="14" t="s">
        <v>4317</v>
      </c>
      <c r="B590" s="4" t="s">
        <v>4276</v>
      </c>
      <c r="C590" s="5" t="s">
        <v>4318</v>
      </c>
      <c r="D590" s="4" t="s">
        <v>4319</v>
      </c>
      <c r="E590" s="9">
        <v>43080.748784722222</v>
      </c>
      <c r="F590" s="4"/>
      <c r="G590" s="4" t="s">
        <v>4279</v>
      </c>
      <c r="H590" s="4"/>
      <c r="I590" s="4"/>
      <c r="J590" s="4" t="s">
        <v>4280</v>
      </c>
      <c r="K590" s="4"/>
      <c r="L590" s="13" t="s">
        <v>65</v>
      </c>
      <c r="M590" s="15" t="s">
        <v>4281</v>
      </c>
      <c r="N590" s="4">
        <v>542</v>
      </c>
      <c r="O590" s="4">
        <v>3840</v>
      </c>
      <c r="P590" s="4" t="s">
        <v>4282</v>
      </c>
      <c r="Q590" s="16" t="s">
        <v>4320</v>
      </c>
      <c r="R590" s="13" t="s">
        <v>4321</v>
      </c>
    </row>
    <row r="591" spans="1:18" ht="45">
      <c r="A591" s="14" t="s">
        <v>4322</v>
      </c>
      <c r="B591" s="4" t="s">
        <v>4276</v>
      </c>
      <c r="C591" s="5" t="s">
        <v>4323</v>
      </c>
      <c r="D591" s="4" t="s">
        <v>4324</v>
      </c>
      <c r="E591" s="9">
        <v>43080.746134259258</v>
      </c>
      <c r="F591" s="4"/>
      <c r="G591" s="4" t="s">
        <v>4279</v>
      </c>
      <c r="H591" s="4"/>
      <c r="I591" s="4"/>
      <c r="J591" s="4" t="s">
        <v>4280</v>
      </c>
      <c r="K591" s="4"/>
      <c r="L591" s="13" t="s">
        <v>65</v>
      </c>
      <c r="M591" s="15" t="s">
        <v>4281</v>
      </c>
      <c r="N591" s="4">
        <v>542</v>
      </c>
      <c r="O591" s="4">
        <v>3840</v>
      </c>
      <c r="P591" s="4" t="s">
        <v>4282</v>
      </c>
      <c r="Q591" s="16" t="s">
        <v>4325</v>
      </c>
      <c r="R591" s="13" t="s">
        <v>4326</v>
      </c>
    </row>
    <row r="592" spans="1:18" ht="56.25">
      <c r="A592" s="14" t="s">
        <v>4327</v>
      </c>
      <c r="B592" s="4" t="s">
        <v>4328</v>
      </c>
      <c r="C592" s="5" t="s">
        <v>2364</v>
      </c>
      <c r="D592" s="4" t="s">
        <v>4329</v>
      </c>
      <c r="E592" s="9">
        <v>43080.745416666672</v>
      </c>
      <c r="F592" s="4"/>
      <c r="G592" s="4" t="s">
        <v>30</v>
      </c>
      <c r="H592" s="4"/>
      <c r="I592" s="4"/>
      <c r="J592" s="4" t="s">
        <v>4330</v>
      </c>
      <c r="K592" s="4"/>
      <c r="L592" s="13" t="s">
        <v>65</v>
      </c>
      <c r="M592" s="15" t="s">
        <v>4331</v>
      </c>
      <c r="N592" s="4">
        <v>375</v>
      </c>
      <c r="O592" s="4">
        <v>386</v>
      </c>
      <c r="P592" s="4"/>
      <c r="Q592" s="16" t="s">
        <v>4332</v>
      </c>
      <c r="R592" s="13" t="s">
        <v>2370</v>
      </c>
    </row>
    <row r="593" spans="1:18" ht="45">
      <c r="A593" s="14" t="s">
        <v>4333</v>
      </c>
      <c r="B593" s="4" t="s">
        <v>589</v>
      </c>
      <c r="C593" s="5" t="s">
        <v>3958</v>
      </c>
      <c r="D593" s="4" t="s">
        <v>4334</v>
      </c>
      <c r="E593" s="9">
        <v>43080.744212962964</v>
      </c>
      <c r="F593" s="4"/>
      <c r="G593" s="4" t="s">
        <v>84</v>
      </c>
      <c r="H593" s="4"/>
      <c r="I593" s="4"/>
      <c r="J593" s="4" t="s">
        <v>591</v>
      </c>
      <c r="K593" s="4"/>
      <c r="L593" s="13" t="s">
        <v>75</v>
      </c>
      <c r="M593" s="15" t="s">
        <v>592</v>
      </c>
      <c r="N593" s="4">
        <v>31</v>
      </c>
      <c r="O593" s="4">
        <v>142</v>
      </c>
      <c r="P593" s="4"/>
      <c r="Q593" s="16" t="s">
        <v>4335</v>
      </c>
      <c r="R593" s="13" t="s">
        <v>3962</v>
      </c>
    </row>
    <row r="594" spans="1:18" ht="45">
      <c r="A594" s="14" t="s">
        <v>4336</v>
      </c>
      <c r="B594" s="4" t="s">
        <v>4337</v>
      </c>
      <c r="C594" s="5" t="s">
        <v>4110</v>
      </c>
      <c r="D594" s="4" t="s">
        <v>4338</v>
      </c>
      <c r="E594" s="9">
        <v>43080.741226851853</v>
      </c>
      <c r="F594" s="4"/>
      <c r="G594" s="4" t="s">
        <v>84</v>
      </c>
      <c r="H594" s="4"/>
      <c r="I594" s="4"/>
      <c r="J594" s="4" t="s">
        <v>4339</v>
      </c>
      <c r="K594" s="4"/>
      <c r="L594" s="13" t="s">
        <v>443</v>
      </c>
      <c r="M594" s="15" t="s">
        <v>4340</v>
      </c>
      <c r="N594" s="4">
        <v>2323</v>
      </c>
      <c r="O594" s="4">
        <v>1267</v>
      </c>
      <c r="P594" s="4" t="s">
        <v>88</v>
      </c>
      <c r="Q594" s="16" t="s">
        <v>4341</v>
      </c>
      <c r="R594" s="13" t="s">
        <v>4113</v>
      </c>
    </row>
    <row r="595" spans="1:18" ht="12.75">
      <c r="A595" s="14" t="s">
        <v>4342</v>
      </c>
      <c r="B595" s="4" t="s">
        <v>4343</v>
      </c>
      <c r="C595" s="5" t="s">
        <v>4344</v>
      </c>
      <c r="D595" s="4" t="s">
        <v>4345</v>
      </c>
      <c r="E595" s="9">
        <v>43080.739039351851</v>
      </c>
      <c r="F595" s="4"/>
      <c r="G595" s="4" t="s">
        <v>30</v>
      </c>
      <c r="H595" s="4"/>
      <c r="I595" s="4"/>
      <c r="J595" s="4" t="s">
        <v>4346</v>
      </c>
      <c r="K595" s="4"/>
      <c r="L595" s="13" t="s">
        <v>75</v>
      </c>
      <c r="M595" s="15" t="s">
        <v>4347</v>
      </c>
      <c r="N595" s="4">
        <v>65</v>
      </c>
      <c r="O595" s="4">
        <v>66</v>
      </c>
      <c r="P595" s="4" t="s">
        <v>1038</v>
      </c>
      <c r="Q595" s="16" t="s">
        <v>4348</v>
      </c>
      <c r="R595" s="13" t="s">
        <v>4349</v>
      </c>
    </row>
    <row r="596" spans="1:18" ht="12.75">
      <c r="A596" s="14" t="s">
        <v>4350</v>
      </c>
      <c r="B596" s="4" t="s">
        <v>4343</v>
      </c>
      <c r="C596" s="5" t="s">
        <v>4351</v>
      </c>
      <c r="D596" s="4" t="s">
        <v>4352</v>
      </c>
      <c r="E596" s="9">
        <v>43080.738900462966</v>
      </c>
      <c r="F596" s="4"/>
      <c r="G596" s="4" t="s">
        <v>30</v>
      </c>
      <c r="H596" s="4"/>
      <c r="I596" s="4"/>
      <c r="J596" s="4" t="s">
        <v>4346</v>
      </c>
      <c r="K596" s="4"/>
      <c r="L596" s="13" t="s">
        <v>75</v>
      </c>
      <c r="M596" s="15" t="s">
        <v>4347</v>
      </c>
      <c r="N596" s="4">
        <v>65</v>
      </c>
      <c r="O596" s="4">
        <v>66</v>
      </c>
      <c r="P596" s="4" t="s">
        <v>1038</v>
      </c>
      <c r="Q596" s="16" t="s">
        <v>4353</v>
      </c>
      <c r="R596" s="13" t="s">
        <v>4354</v>
      </c>
    </row>
    <row r="597" spans="1:18" ht="78.75">
      <c r="A597" s="14" t="s">
        <v>4355</v>
      </c>
      <c r="B597" s="4" t="s">
        <v>4356</v>
      </c>
      <c r="C597" s="5" t="s">
        <v>4357</v>
      </c>
      <c r="D597" s="4" t="s">
        <v>4358</v>
      </c>
      <c r="E597" s="9">
        <v>43080.734791666662</v>
      </c>
      <c r="F597" s="4"/>
      <c r="G597" s="4" t="s">
        <v>30</v>
      </c>
      <c r="H597" s="4" t="s">
        <v>4359</v>
      </c>
      <c r="I597" s="4" t="s">
        <v>4360</v>
      </c>
      <c r="J597" s="4" t="s">
        <v>4361</v>
      </c>
      <c r="K597" s="4" t="s">
        <v>4362</v>
      </c>
      <c r="L597" s="13" t="s">
        <v>65</v>
      </c>
      <c r="M597" s="15" t="s">
        <v>4363</v>
      </c>
      <c r="N597" s="4">
        <v>951</v>
      </c>
      <c r="O597" s="4">
        <v>1079</v>
      </c>
      <c r="P597" s="4" t="s">
        <v>4364</v>
      </c>
      <c r="Q597" s="16" t="s">
        <v>4365</v>
      </c>
      <c r="R597" s="13" t="s">
        <v>4366</v>
      </c>
    </row>
    <row r="598" spans="1:18" ht="56.25">
      <c r="A598" s="14" t="s">
        <v>4367</v>
      </c>
      <c r="B598" s="4" t="s">
        <v>4368</v>
      </c>
      <c r="C598" s="5" t="s">
        <v>2364</v>
      </c>
      <c r="D598" s="4" t="s">
        <v>4369</v>
      </c>
      <c r="E598" s="9">
        <v>43080.732835648145</v>
      </c>
      <c r="F598" s="4"/>
      <c r="G598" s="4" t="s">
        <v>30</v>
      </c>
      <c r="H598" s="4"/>
      <c r="I598" s="4"/>
      <c r="J598" s="4" t="s">
        <v>4370</v>
      </c>
      <c r="K598" s="4"/>
      <c r="L598" s="13" t="s">
        <v>75</v>
      </c>
      <c r="M598" s="15" t="s">
        <v>4371</v>
      </c>
      <c r="N598" s="4">
        <v>1196</v>
      </c>
      <c r="O598" s="4">
        <v>195</v>
      </c>
      <c r="P598" s="4" t="s">
        <v>4372</v>
      </c>
      <c r="Q598" s="16" t="s">
        <v>4373</v>
      </c>
      <c r="R598" s="13" t="s">
        <v>2370</v>
      </c>
    </row>
    <row r="599" spans="1:18" ht="56.25">
      <c r="A599" s="14" t="s">
        <v>4374</v>
      </c>
      <c r="B599" s="4" t="s">
        <v>4375</v>
      </c>
      <c r="C599" s="5" t="s">
        <v>2364</v>
      </c>
      <c r="D599" s="4" t="s">
        <v>4376</v>
      </c>
      <c r="E599" s="9">
        <v>43080.707465277781</v>
      </c>
      <c r="F599" s="4"/>
      <c r="G599" s="4" t="s">
        <v>30</v>
      </c>
      <c r="H599" s="4"/>
      <c r="I599" s="4"/>
      <c r="J599" s="4" t="s">
        <v>4377</v>
      </c>
      <c r="K599" s="4"/>
      <c r="L599" s="13" t="s">
        <v>4378</v>
      </c>
      <c r="M599" s="15" t="s">
        <v>4379</v>
      </c>
      <c r="N599" s="4">
        <v>1445</v>
      </c>
      <c r="O599" s="4">
        <v>949</v>
      </c>
      <c r="P599" s="4"/>
      <c r="Q599" s="16" t="s">
        <v>4380</v>
      </c>
      <c r="R599" s="13" t="s">
        <v>2370</v>
      </c>
    </row>
    <row r="600" spans="1:18" ht="45">
      <c r="A600" s="14" t="s">
        <v>4381</v>
      </c>
      <c r="B600" s="4" t="s">
        <v>728</v>
      </c>
      <c r="C600" s="5" t="s">
        <v>4382</v>
      </c>
      <c r="D600" s="4" t="s">
        <v>4383</v>
      </c>
      <c r="E600" s="9">
        <v>43080.701180555552</v>
      </c>
      <c r="F600" s="4"/>
      <c r="G600" s="4" t="s">
        <v>84</v>
      </c>
      <c r="H600" s="4"/>
      <c r="I600" s="4"/>
      <c r="J600" s="4" t="s">
        <v>731</v>
      </c>
      <c r="K600" s="4"/>
      <c r="L600" s="13" t="s">
        <v>153</v>
      </c>
      <c r="M600" s="15" t="s">
        <v>733</v>
      </c>
      <c r="N600" s="4">
        <v>30838</v>
      </c>
      <c r="O600" s="4">
        <v>191</v>
      </c>
      <c r="P600" s="4" t="s">
        <v>734</v>
      </c>
      <c r="Q600" s="16" t="s">
        <v>4384</v>
      </c>
      <c r="R600" s="13" t="s">
        <v>4385</v>
      </c>
    </row>
    <row r="601" spans="1:18" ht="45">
      <c r="A601" s="14" t="s">
        <v>4386</v>
      </c>
      <c r="B601" s="4" t="s">
        <v>4387</v>
      </c>
      <c r="C601" s="5" t="s">
        <v>4388</v>
      </c>
      <c r="D601" s="4" t="s">
        <v>4389</v>
      </c>
      <c r="E601" s="9">
        <v>43080.685254629629</v>
      </c>
      <c r="F601" s="4"/>
      <c r="G601" s="4" t="s">
        <v>41</v>
      </c>
      <c r="H601" s="4" t="s">
        <v>4390</v>
      </c>
      <c r="I601" s="4" t="s">
        <v>4391</v>
      </c>
      <c r="J601" s="4" t="s">
        <v>4392</v>
      </c>
      <c r="K601" s="4" t="s">
        <v>4393</v>
      </c>
      <c r="L601" s="13" t="s">
        <v>43</v>
      </c>
      <c r="M601" s="15" t="s">
        <v>4394</v>
      </c>
      <c r="N601" s="4">
        <v>22575</v>
      </c>
      <c r="O601" s="4">
        <v>1002</v>
      </c>
      <c r="P601" s="4" t="s">
        <v>4395</v>
      </c>
      <c r="Q601" s="16" t="s">
        <v>4396</v>
      </c>
      <c r="R601" s="13" t="s">
        <v>4397</v>
      </c>
    </row>
    <row r="602" spans="1:18" ht="12.75">
      <c r="A602" s="14" t="s">
        <v>4398</v>
      </c>
      <c r="B602" s="4" t="s">
        <v>4267</v>
      </c>
      <c r="C602" s="5" t="s">
        <v>4399</v>
      </c>
      <c r="D602" s="4" t="s">
        <v>4400</v>
      </c>
      <c r="E602" s="9">
        <v>43080.661736111113</v>
      </c>
      <c r="F602" s="4"/>
      <c r="G602" s="4" t="s">
        <v>30</v>
      </c>
      <c r="H602" s="4"/>
      <c r="I602" s="4"/>
      <c r="J602" s="4" t="s">
        <v>4270</v>
      </c>
      <c r="K602" s="4"/>
      <c r="L602" s="13" t="s">
        <v>75</v>
      </c>
      <c r="M602" s="15" t="s">
        <v>4271</v>
      </c>
      <c r="N602" s="4">
        <v>6757</v>
      </c>
      <c r="O602" s="4">
        <v>550</v>
      </c>
      <c r="P602" s="4" t="s">
        <v>4272</v>
      </c>
      <c r="Q602" s="16" t="s">
        <v>4401</v>
      </c>
      <c r="R602" s="13" t="s">
        <v>4402</v>
      </c>
    </row>
    <row r="603" spans="1:18" ht="45">
      <c r="A603" s="14" t="s">
        <v>4403</v>
      </c>
      <c r="B603" s="4" t="s">
        <v>4404</v>
      </c>
      <c r="C603" s="5" t="s">
        <v>4110</v>
      </c>
      <c r="D603" s="4" t="s">
        <v>4405</v>
      </c>
      <c r="E603" s="9">
        <v>43080.660601851851</v>
      </c>
      <c r="F603" s="4"/>
      <c r="G603" s="4" t="s">
        <v>84</v>
      </c>
      <c r="H603" s="4"/>
      <c r="I603" s="4"/>
      <c r="J603" s="4" t="s">
        <v>4406</v>
      </c>
      <c r="K603" s="4"/>
      <c r="L603" s="13" t="s">
        <v>75</v>
      </c>
      <c r="M603" s="15" t="s">
        <v>4407</v>
      </c>
      <c r="N603" s="4">
        <v>78</v>
      </c>
      <c r="O603" s="4">
        <v>351</v>
      </c>
      <c r="P603" s="4"/>
      <c r="Q603" s="16" t="s">
        <v>4408</v>
      </c>
      <c r="R603" s="13" t="s">
        <v>4113</v>
      </c>
    </row>
    <row r="604" spans="1:18" ht="22.5">
      <c r="A604" s="14" t="s">
        <v>4409</v>
      </c>
      <c r="B604" s="4" t="s">
        <v>4410</v>
      </c>
      <c r="C604" s="5" t="s">
        <v>2477</v>
      </c>
      <c r="D604" s="4" t="s">
        <v>4411</v>
      </c>
      <c r="E604" s="9">
        <v>43080.660219907411</v>
      </c>
      <c r="F604" s="4"/>
      <c r="G604" s="4" t="s">
        <v>2479</v>
      </c>
      <c r="H604" s="4"/>
      <c r="I604" s="4"/>
      <c r="J604" s="4" t="s">
        <v>4412</v>
      </c>
      <c r="K604" s="4"/>
      <c r="L604" s="13" t="s">
        <v>65</v>
      </c>
      <c r="M604" s="15" t="s">
        <v>4413</v>
      </c>
      <c r="N604" s="4">
        <v>221</v>
      </c>
      <c r="O604" s="4">
        <v>279</v>
      </c>
      <c r="P604" s="4" t="s">
        <v>4414</v>
      </c>
      <c r="Q604" s="16" t="s">
        <v>4415</v>
      </c>
      <c r="R604" s="13" t="s">
        <v>2483</v>
      </c>
    </row>
    <row r="605" spans="1:18" ht="22.5">
      <c r="A605" s="14" t="s">
        <v>4416</v>
      </c>
      <c r="B605" s="4" t="s">
        <v>4417</v>
      </c>
      <c r="C605" s="5" t="s">
        <v>2477</v>
      </c>
      <c r="D605" s="4" t="s">
        <v>4418</v>
      </c>
      <c r="E605" s="9">
        <v>43080.654016203705</v>
      </c>
      <c r="F605" s="4"/>
      <c r="G605" s="4" t="s">
        <v>2479</v>
      </c>
      <c r="H605" s="4"/>
      <c r="I605" s="4"/>
      <c r="J605" s="4" t="s">
        <v>4419</v>
      </c>
      <c r="K605" s="4"/>
      <c r="L605" s="13" t="s">
        <v>65</v>
      </c>
      <c r="M605" s="15" t="s">
        <v>4420</v>
      </c>
      <c r="N605" s="4">
        <v>1264</v>
      </c>
      <c r="O605" s="4">
        <v>1992</v>
      </c>
      <c r="P605" s="4" t="s">
        <v>4421</v>
      </c>
      <c r="Q605" s="16" t="s">
        <v>4422</v>
      </c>
      <c r="R605" s="13" t="s">
        <v>2483</v>
      </c>
    </row>
    <row r="606" spans="1:18" ht="33.75">
      <c r="A606" s="14" t="s">
        <v>4423</v>
      </c>
      <c r="B606" s="4" t="s">
        <v>4424</v>
      </c>
      <c r="C606" s="5" t="s">
        <v>4425</v>
      </c>
      <c r="D606" s="4" t="s">
        <v>4426</v>
      </c>
      <c r="E606" s="9">
        <v>43080.652962962966</v>
      </c>
      <c r="F606" s="4"/>
      <c r="G606" s="4" t="s">
        <v>30</v>
      </c>
      <c r="H606" s="4"/>
      <c r="I606" s="4"/>
      <c r="J606" s="4" t="s">
        <v>4427</v>
      </c>
      <c r="K606" s="4"/>
      <c r="L606" s="13" t="s">
        <v>75</v>
      </c>
      <c r="M606" s="15" t="s">
        <v>4428</v>
      </c>
      <c r="N606" s="4">
        <v>86</v>
      </c>
      <c r="O606" s="4">
        <v>392</v>
      </c>
      <c r="P606" s="4"/>
      <c r="Q606" s="16" t="s">
        <v>4429</v>
      </c>
      <c r="R606" s="13" t="s">
        <v>4430</v>
      </c>
    </row>
    <row r="607" spans="1:18" ht="45">
      <c r="A607" s="14" t="s">
        <v>4431</v>
      </c>
      <c r="B607" s="4" t="s">
        <v>4432</v>
      </c>
      <c r="C607" s="5" t="s">
        <v>4110</v>
      </c>
      <c r="D607" s="4" t="s">
        <v>4433</v>
      </c>
      <c r="E607" s="9">
        <v>43080.650451388894</v>
      </c>
      <c r="F607" s="4"/>
      <c r="G607" s="4" t="s">
        <v>84</v>
      </c>
      <c r="H607" s="4"/>
      <c r="I607" s="4"/>
      <c r="J607" s="4" t="s">
        <v>4434</v>
      </c>
      <c r="K607" s="4"/>
      <c r="L607" s="13" t="s">
        <v>65</v>
      </c>
      <c r="M607" s="15" t="s">
        <v>4435</v>
      </c>
      <c r="N607" s="4">
        <v>245</v>
      </c>
      <c r="O607" s="4">
        <v>521</v>
      </c>
      <c r="P607" s="4"/>
      <c r="Q607" s="16" t="s">
        <v>4436</v>
      </c>
      <c r="R607" s="13" t="s">
        <v>4113</v>
      </c>
    </row>
    <row r="608" spans="1:18" ht="56.25">
      <c r="A608" s="14" t="s">
        <v>4437</v>
      </c>
      <c r="B608" s="4" t="s">
        <v>1706</v>
      </c>
      <c r="C608" s="5" t="s">
        <v>4438</v>
      </c>
      <c r="D608" s="4" t="s">
        <v>4439</v>
      </c>
      <c r="E608" s="9">
        <v>43080.646192129629</v>
      </c>
      <c r="F608" s="4"/>
      <c r="G608" s="4" t="s">
        <v>84</v>
      </c>
      <c r="H608" s="4"/>
      <c r="I608" s="4"/>
      <c r="J608" s="4" t="s">
        <v>1709</v>
      </c>
      <c r="K608" s="4"/>
      <c r="L608" s="13" t="s">
        <v>75</v>
      </c>
      <c r="M608" s="15" t="s">
        <v>1710</v>
      </c>
      <c r="N608" s="4">
        <v>183</v>
      </c>
      <c r="O608" s="4">
        <v>611</v>
      </c>
      <c r="P608" s="4"/>
      <c r="Q608" s="16" t="s">
        <v>4440</v>
      </c>
      <c r="R608" s="13" t="s">
        <v>4441</v>
      </c>
    </row>
    <row r="609" spans="1:18" ht="90">
      <c r="A609" s="14" t="s">
        <v>4442</v>
      </c>
      <c r="B609" s="4" t="s">
        <v>959</v>
      </c>
      <c r="C609" s="5" t="s">
        <v>3772</v>
      </c>
      <c r="D609" s="4" t="s">
        <v>4443</v>
      </c>
      <c r="E609" s="9">
        <v>43080.642407407402</v>
      </c>
      <c r="F609" s="4"/>
      <c r="G609" s="4" t="s">
        <v>30</v>
      </c>
      <c r="H609" s="4"/>
      <c r="I609" s="4"/>
      <c r="J609" s="4" t="s">
        <v>962</v>
      </c>
      <c r="K609" s="4"/>
      <c r="L609" s="13" t="s">
        <v>65</v>
      </c>
      <c r="M609" s="15" t="s">
        <v>965</v>
      </c>
      <c r="N609" s="4">
        <v>960</v>
      </c>
      <c r="O609" s="4">
        <v>1383</v>
      </c>
      <c r="P609" s="4" t="s">
        <v>966</v>
      </c>
      <c r="Q609" s="16" t="s">
        <v>4444</v>
      </c>
      <c r="R609" s="13" t="s">
        <v>3777</v>
      </c>
    </row>
    <row r="610" spans="1:18" ht="22.5">
      <c r="A610" s="14" t="s">
        <v>4445</v>
      </c>
      <c r="B610" s="4" t="s">
        <v>4446</v>
      </c>
      <c r="C610" s="5" t="s">
        <v>2477</v>
      </c>
      <c r="D610" s="4" t="s">
        <v>4447</v>
      </c>
      <c r="E610" s="9">
        <v>43080.640023148153</v>
      </c>
      <c r="F610" s="4"/>
      <c r="G610" s="4" t="s">
        <v>2479</v>
      </c>
      <c r="H610" s="4"/>
      <c r="I610" s="4"/>
      <c r="J610" s="4" t="s">
        <v>4448</v>
      </c>
      <c r="K610" s="4"/>
      <c r="L610" s="13" t="s">
        <v>65</v>
      </c>
      <c r="M610" s="15" t="s">
        <v>4449</v>
      </c>
      <c r="N610" s="4">
        <v>12394</v>
      </c>
      <c r="O610" s="4">
        <v>13341</v>
      </c>
      <c r="P610" s="4" t="s">
        <v>4450</v>
      </c>
      <c r="Q610" s="16" t="s">
        <v>4451</v>
      </c>
      <c r="R610" s="13" t="s">
        <v>2483</v>
      </c>
    </row>
    <row r="611" spans="1:18" ht="56.25">
      <c r="A611" s="14" t="s">
        <v>4452</v>
      </c>
      <c r="B611" s="4" t="s">
        <v>4453</v>
      </c>
      <c r="C611" s="5" t="s">
        <v>2364</v>
      </c>
      <c r="D611" s="4" t="s">
        <v>4454</v>
      </c>
      <c r="E611" s="9">
        <v>43080.639120370368</v>
      </c>
      <c r="F611" s="4"/>
      <c r="G611" s="4" t="s">
        <v>30</v>
      </c>
      <c r="H611" s="4"/>
      <c r="I611" s="4"/>
      <c r="J611" s="4" t="s">
        <v>4455</v>
      </c>
      <c r="K611" s="4"/>
      <c r="L611" s="13" t="s">
        <v>65</v>
      </c>
      <c r="M611" s="15" t="s">
        <v>4456</v>
      </c>
      <c r="N611" s="4">
        <v>89</v>
      </c>
      <c r="O611" s="4">
        <v>56</v>
      </c>
      <c r="P611" s="4" t="s">
        <v>4457</v>
      </c>
      <c r="Q611" s="16" t="s">
        <v>4458</v>
      </c>
      <c r="R611" s="13" t="s">
        <v>2370</v>
      </c>
    </row>
    <row r="612" spans="1:18" ht="45">
      <c r="A612" s="14" t="s">
        <v>4459</v>
      </c>
      <c r="B612" s="4" t="s">
        <v>4460</v>
      </c>
      <c r="C612" s="5" t="s">
        <v>4461</v>
      </c>
      <c r="D612" s="4" t="s">
        <v>4462</v>
      </c>
      <c r="E612" s="9">
        <v>43080.616377314815</v>
      </c>
      <c r="F612" s="4"/>
      <c r="G612" s="4" t="s">
        <v>84</v>
      </c>
      <c r="H612" s="4"/>
      <c r="I612" s="4"/>
      <c r="J612" s="4" t="s">
        <v>4463</v>
      </c>
      <c r="K612" s="4"/>
      <c r="L612" s="13" t="s">
        <v>75</v>
      </c>
      <c r="M612" s="15" t="s">
        <v>4464</v>
      </c>
      <c r="N612" s="4">
        <v>1011</v>
      </c>
      <c r="O612" s="4">
        <v>1602</v>
      </c>
      <c r="P612" s="4"/>
      <c r="Q612" s="16" t="s">
        <v>4465</v>
      </c>
      <c r="R612" s="13" t="s">
        <v>4466</v>
      </c>
    </row>
    <row r="613" spans="1:18" ht="45">
      <c r="A613" s="14" t="s">
        <v>4467</v>
      </c>
      <c r="B613" s="4" t="s">
        <v>4468</v>
      </c>
      <c r="C613" s="5" t="s">
        <v>4110</v>
      </c>
      <c r="D613" s="4" t="s">
        <v>4469</v>
      </c>
      <c r="E613" s="9">
        <v>43080.615358796298</v>
      </c>
      <c r="F613" s="4"/>
      <c r="G613" s="4" t="s">
        <v>84</v>
      </c>
      <c r="H613" s="4"/>
      <c r="I613" s="4"/>
      <c r="J613" s="4" t="s">
        <v>4470</v>
      </c>
      <c r="K613" s="4"/>
      <c r="L613" s="13" t="s">
        <v>65</v>
      </c>
      <c r="M613" s="15" t="s">
        <v>4471</v>
      </c>
      <c r="N613" s="4">
        <v>3784</v>
      </c>
      <c r="O613" s="4">
        <v>433</v>
      </c>
      <c r="P613" s="4"/>
      <c r="Q613" s="16" t="s">
        <v>4472</v>
      </c>
      <c r="R613" s="13" t="s">
        <v>4113</v>
      </c>
    </row>
    <row r="614" spans="1:18" ht="45">
      <c r="A614" s="14" t="s">
        <v>4473</v>
      </c>
      <c r="B614" s="4" t="s">
        <v>4474</v>
      </c>
      <c r="C614" s="5" t="s">
        <v>4110</v>
      </c>
      <c r="D614" s="4" t="s">
        <v>4475</v>
      </c>
      <c r="E614" s="9">
        <v>43080.602708333332</v>
      </c>
      <c r="F614" s="4"/>
      <c r="G614" s="4" t="s">
        <v>84</v>
      </c>
      <c r="H614" s="4"/>
      <c r="I614" s="4"/>
      <c r="J614" s="4" t="s">
        <v>4476</v>
      </c>
      <c r="K614" s="4"/>
      <c r="L614" s="13" t="s">
        <v>75</v>
      </c>
      <c r="M614" s="15" t="s">
        <v>4477</v>
      </c>
      <c r="N614" s="4">
        <v>1006</v>
      </c>
      <c r="O614" s="4">
        <v>906</v>
      </c>
      <c r="P614" s="4" t="s">
        <v>4478</v>
      </c>
      <c r="Q614" s="16" t="s">
        <v>4479</v>
      </c>
      <c r="R614" s="13" t="s">
        <v>4113</v>
      </c>
    </row>
    <row r="615" spans="1:18" ht="45">
      <c r="A615" s="14" t="s">
        <v>4480</v>
      </c>
      <c r="B615" s="4" t="s">
        <v>4481</v>
      </c>
      <c r="C615" s="5" t="s">
        <v>4110</v>
      </c>
      <c r="D615" s="4" t="s">
        <v>4482</v>
      </c>
      <c r="E615" s="9">
        <v>43080.601215277777</v>
      </c>
      <c r="F615" s="4"/>
      <c r="G615" s="4" t="s">
        <v>84</v>
      </c>
      <c r="H615" s="4"/>
      <c r="I615" s="4"/>
      <c r="J615" s="4" t="s">
        <v>4483</v>
      </c>
      <c r="K615" s="4"/>
      <c r="L615" s="13" t="s">
        <v>65</v>
      </c>
      <c r="M615" s="15" t="s">
        <v>4484</v>
      </c>
      <c r="N615" s="4">
        <v>197</v>
      </c>
      <c r="O615" s="4">
        <v>234</v>
      </c>
      <c r="P615" s="4" t="s">
        <v>4485</v>
      </c>
      <c r="Q615" s="16" t="s">
        <v>4486</v>
      </c>
      <c r="R615" s="13" t="s">
        <v>4113</v>
      </c>
    </row>
    <row r="616" spans="1:18" ht="45">
      <c r="A616" s="14" t="s">
        <v>4487</v>
      </c>
      <c r="B616" s="4" t="s">
        <v>728</v>
      </c>
      <c r="C616" s="5" t="s">
        <v>4488</v>
      </c>
      <c r="D616" s="4" t="s">
        <v>4489</v>
      </c>
      <c r="E616" s="9">
        <v>43080.600104166668</v>
      </c>
      <c r="F616" s="4"/>
      <c r="G616" s="4" t="s">
        <v>84</v>
      </c>
      <c r="H616" s="4"/>
      <c r="I616" s="4"/>
      <c r="J616" s="4" t="s">
        <v>731</v>
      </c>
      <c r="K616" s="4"/>
      <c r="L616" s="13" t="s">
        <v>153</v>
      </c>
      <c r="M616" s="15" t="s">
        <v>733</v>
      </c>
      <c r="N616" s="4">
        <v>30838</v>
      </c>
      <c r="O616" s="4">
        <v>191</v>
      </c>
      <c r="P616" s="4" t="s">
        <v>734</v>
      </c>
      <c r="Q616" s="16" t="s">
        <v>4490</v>
      </c>
      <c r="R616" s="13" t="s">
        <v>4491</v>
      </c>
    </row>
    <row r="617" spans="1:18" ht="56.25">
      <c r="A617" s="14" t="s">
        <v>4492</v>
      </c>
      <c r="B617" s="4" t="s">
        <v>4493</v>
      </c>
      <c r="C617" s="5" t="s">
        <v>2364</v>
      </c>
      <c r="D617" s="4" t="s">
        <v>4494</v>
      </c>
      <c r="E617" s="9">
        <v>43080.581238425926</v>
      </c>
      <c r="F617" s="4"/>
      <c r="G617" s="4" t="s">
        <v>30</v>
      </c>
      <c r="H617" s="4"/>
      <c r="I617" s="4"/>
      <c r="J617" s="4" t="s">
        <v>4495</v>
      </c>
      <c r="K617" s="4"/>
      <c r="L617" s="13" t="s">
        <v>65</v>
      </c>
      <c r="M617" s="15" t="s">
        <v>4496</v>
      </c>
      <c r="N617" s="4">
        <v>1739</v>
      </c>
      <c r="O617" s="4">
        <v>84</v>
      </c>
      <c r="P617" s="4"/>
      <c r="Q617" s="16" t="s">
        <v>4497</v>
      </c>
      <c r="R617" s="13" t="s">
        <v>2370</v>
      </c>
    </row>
    <row r="618" spans="1:18" ht="33.75">
      <c r="A618" s="14" t="s">
        <v>4498</v>
      </c>
      <c r="B618" s="4" t="s">
        <v>4499</v>
      </c>
      <c r="C618" s="5" t="s">
        <v>4500</v>
      </c>
      <c r="D618" s="4" t="s">
        <v>4501</v>
      </c>
      <c r="E618" s="9">
        <v>43080.578240740739</v>
      </c>
      <c r="F618" s="4"/>
      <c r="G618" s="4" t="s">
        <v>84</v>
      </c>
      <c r="H618" s="4"/>
      <c r="I618" s="4"/>
      <c r="J618" s="4" t="s">
        <v>4502</v>
      </c>
      <c r="K618" s="4"/>
      <c r="L618" s="13" t="s">
        <v>43</v>
      </c>
      <c r="M618" s="15" t="s">
        <v>4503</v>
      </c>
      <c r="N618" s="4">
        <v>86</v>
      </c>
      <c r="O618" s="4">
        <v>51</v>
      </c>
      <c r="P618" s="4" t="s">
        <v>2434</v>
      </c>
      <c r="Q618" s="16" t="s">
        <v>4504</v>
      </c>
      <c r="R618" s="13" t="s">
        <v>4505</v>
      </c>
    </row>
    <row r="619" spans="1:18" ht="33.75">
      <c r="A619" s="14" t="s">
        <v>4506</v>
      </c>
      <c r="B619" s="4" t="s">
        <v>4507</v>
      </c>
      <c r="C619" s="5" t="s">
        <v>4508</v>
      </c>
      <c r="D619" s="4" t="s">
        <v>4509</v>
      </c>
      <c r="E619" s="9">
        <v>43080.577187499999</v>
      </c>
      <c r="F619" s="4"/>
      <c r="G619" s="4" t="s">
        <v>84</v>
      </c>
      <c r="H619" s="4"/>
      <c r="I619" s="4"/>
      <c r="J619" s="4" t="s">
        <v>4510</v>
      </c>
      <c r="K619" s="4"/>
      <c r="L619" s="13" t="s">
        <v>75</v>
      </c>
      <c r="M619" s="15" t="s">
        <v>4511</v>
      </c>
      <c r="N619" s="4">
        <v>544</v>
      </c>
      <c r="O619" s="4">
        <v>1416</v>
      </c>
      <c r="P619" s="4" t="s">
        <v>4512</v>
      </c>
      <c r="Q619" s="16" t="s">
        <v>4513</v>
      </c>
      <c r="R619" s="13" t="s">
        <v>4514</v>
      </c>
    </row>
    <row r="620" spans="1:18" ht="56.25">
      <c r="A620" s="14" t="s">
        <v>4515</v>
      </c>
      <c r="B620" s="4" t="s">
        <v>2728</v>
      </c>
      <c r="C620" s="5" t="s">
        <v>2364</v>
      </c>
      <c r="D620" s="4" t="s">
        <v>4516</v>
      </c>
      <c r="E620" s="9">
        <v>43080.576608796298</v>
      </c>
      <c r="F620" s="4"/>
      <c r="G620" s="4" t="s">
        <v>30</v>
      </c>
      <c r="H620" s="4"/>
      <c r="I620" s="4"/>
      <c r="J620" s="4" t="s">
        <v>2730</v>
      </c>
      <c r="K620" s="4"/>
      <c r="L620" s="13" t="s">
        <v>65</v>
      </c>
      <c r="M620" s="15" t="s">
        <v>2731</v>
      </c>
      <c r="N620" s="4">
        <v>11237</v>
      </c>
      <c r="O620" s="4">
        <v>1717</v>
      </c>
      <c r="P620" s="4" t="s">
        <v>532</v>
      </c>
      <c r="Q620" s="16" t="s">
        <v>4517</v>
      </c>
      <c r="R620" s="13" t="s">
        <v>2370</v>
      </c>
    </row>
    <row r="621" spans="1:18" ht="56.25">
      <c r="A621" s="14" t="s">
        <v>4518</v>
      </c>
      <c r="B621" s="4" t="s">
        <v>2715</v>
      </c>
      <c r="C621" s="5" t="s">
        <v>2364</v>
      </c>
      <c r="D621" s="4" t="s">
        <v>4519</v>
      </c>
      <c r="E621" s="9">
        <v>43080.572546296295</v>
      </c>
      <c r="F621" s="4"/>
      <c r="G621" s="4" t="s">
        <v>30</v>
      </c>
      <c r="H621" s="4"/>
      <c r="I621" s="4"/>
      <c r="J621" s="4" t="s">
        <v>2717</v>
      </c>
      <c r="K621" s="4"/>
      <c r="L621" s="13" t="s">
        <v>65</v>
      </c>
      <c r="M621" s="15" t="s">
        <v>2718</v>
      </c>
      <c r="N621" s="4">
        <v>754</v>
      </c>
      <c r="O621" s="4">
        <v>1171</v>
      </c>
      <c r="P621" s="4" t="s">
        <v>2719</v>
      </c>
      <c r="Q621" s="16" t="s">
        <v>4520</v>
      </c>
      <c r="R621" s="13" t="s">
        <v>2370</v>
      </c>
    </row>
    <row r="622" spans="1:18" ht="33.75">
      <c r="A622" s="14" t="s">
        <v>4521</v>
      </c>
      <c r="B622" s="4" t="s">
        <v>706</v>
      </c>
      <c r="C622" s="5" t="s">
        <v>4522</v>
      </c>
      <c r="D622" s="4" t="s">
        <v>4523</v>
      </c>
      <c r="E622" s="9">
        <v>43080.552175925928</v>
      </c>
      <c r="F622" s="4"/>
      <c r="G622" s="4" t="s">
        <v>30</v>
      </c>
      <c r="H622" s="4"/>
      <c r="I622" s="4"/>
      <c r="J622" s="4" t="s">
        <v>709</v>
      </c>
      <c r="K622" s="4"/>
      <c r="L622" s="13" t="s">
        <v>32</v>
      </c>
      <c r="M622" s="15" t="s">
        <v>710</v>
      </c>
      <c r="N622" s="4">
        <v>25205</v>
      </c>
      <c r="O622" s="4">
        <v>6187</v>
      </c>
      <c r="P622" s="4" t="s">
        <v>711</v>
      </c>
      <c r="Q622" s="16" t="s">
        <v>4524</v>
      </c>
      <c r="R622" s="13" t="s">
        <v>4525</v>
      </c>
    </row>
    <row r="623" spans="1:18" ht="22.5">
      <c r="A623" s="14" t="s">
        <v>4526</v>
      </c>
      <c r="B623" s="4" t="s">
        <v>4527</v>
      </c>
      <c r="C623" s="5" t="s">
        <v>2477</v>
      </c>
      <c r="D623" s="4" t="s">
        <v>4528</v>
      </c>
      <c r="E623" s="9">
        <v>43080.543888888889</v>
      </c>
      <c r="F623" s="4"/>
      <c r="G623" s="4" t="s">
        <v>2479</v>
      </c>
      <c r="H623" s="4"/>
      <c r="I623" s="4"/>
      <c r="J623" s="4" t="s">
        <v>4529</v>
      </c>
      <c r="K623" s="4"/>
      <c r="L623" s="13" t="s">
        <v>65</v>
      </c>
      <c r="M623" s="15" t="s">
        <v>4530</v>
      </c>
      <c r="N623" s="4">
        <v>38</v>
      </c>
      <c r="O623" s="4">
        <v>156</v>
      </c>
      <c r="P623" s="4" t="s">
        <v>4531</v>
      </c>
      <c r="Q623" s="16" t="s">
        <v>4532</v>
      </c>
      <c r="R623" s="13" t="s">
        <v>2483</v>
      </c>
    </row>
    <row r="624" spans="1:18" ht="22.5">
      <c r="A624" s="14" t="s">
        <v>4533</v>
      </c>
      <c r="B624" s="4" t="s">
        <v>27</v>
      </c>
      <c r="C624" s="5" t="s">
        <v>4534</v>
      </c>
      <c r="D624" s="4" t="s">
        <v>4535</v>
      </c>
      <c r="E624" s="9">
        <v>43080.517430555556</v>
      </c>
      <c r="F624" s="4"/>
      <c r="G624" s="4" t="s">
        <v>30</v>
      </c>
      <c r="H624" s="4"/>
      <c r="I624" s="4"/>
      <c r="J624" s="4" t="s">
        <v>31</v>
      </c>
      <c r="K624" s="4"/>
      <c r="L624" s="13" t="s">
        <v>32</v>
      </c>
      <c r="M624" s="15" t="s">
        <v>33</v>
      </c>
      <c r="N624" s="4">
        <v>16055</v>
      </c>
      <c r="O624" s="4">
        <v>5192</v>
      </c>
      <c r="P624" s="4" t="s">
        <v>34</v>
      </c>
      <c r="Q624" s="16" t="s">
        <v>4536</v>
      </c>
      <c r="R624" s="13" t="s">
        <v>4537</v>
      </c>
    </row>
    <row r="625" spans="1:18" ht="33.75">
      <c r="A625" s="14" t="s">
        <v>4538</v>
      </c>
      <c r="B625" s="4" t="s">
        <v>4539</v>
      </c>
      <c r="C625" s="5" t="s">
        <v>4540</v>
      </c>
      <c r="D625" s="4" t="s">
        <v>4541</v>
      </c>
      <c r="E625" s="9">
        <v>43080.509942129633</v>
      </c>
      <c r="F625" s="4"/>
      <c r="G625" s="4" t="s">
        <v>84</v>
      </c>
      <c r="H625" s="4"/>
      <c r="I625" s="4"/>
      <c r="J625" s="4" t="s">
        <v>4542</v>
      </c>
      <c r="K625" s="4"/>
      <c r="L625" s="13" t="s">
        <v>1299</v>
      </c>
      <c r="M625" s="15" t="s">
        <v>4543</v>
      </c>
      <c r="N625" s="4">
        <v>1478</v>
      </c>
      <c r="O625" s="4">
        <v>35</v>
      </c>
      <c r="P625" s="4" t="s">
        <v>3328</v>
      </c>
      <c r="Q625" s="16" t="s">
        <v>4544</v>
      </c>
      <c r="R625" s="13" t="s">
        <v>4545</v>
      </c>
    </row>
    <row r="626" spans="1:18" ht="22.5">
      <c r="A626" s="14" t="s">
        <v>4546</v>
      </c>
      <c r="B626" s="4" t="s">
        <v>2294</v>
      </c>
      <c r="C626" s="5" t="s">
        <v>4547</v>
      </c>
      <c r="D626" s="4" t="s">
        <v>4548</v>
      </c>
      <c r="E626" s="9">
        <v>43080.509548611109</v>
      </c>
      <c r="F626" s="4"/>
      <c r="G626" s="4" t="s">
        <v>30</v>
      </c>
      <c r="H626" s="4"/>
      <c r="I626" s="4"/>
      <c r="J626" s="4" t="s">
        <v>2297</v>
      </c>
      <c r="K626" s="4"/>
      <c r="L626" s="13" t="s">
        <v>153</v>
      </c>
      <c r="M626" s="15" t="s">
        <v>2298</v>
      </c>
      <c r="N626" s="4">
        <v>206986</v>
      </c>
      <c r="O626" s="4">
        <v>1913</v>
      </c>
      <c r="P626" s="4" t="s">
        <v>2299</v>
      </c>
      <c r="Q626" s="16" t="s">
        <v>4549</v>
      </c>
      <c r="R626" s="13" t="s">
        <v>4550</v>
      </c>
    </row>
    <row r="627" spans="1:18" ht="45">
      <c r="A627" s="14" t="s">
        <v>4551</v>
      </c>
      <c r="B627" s="4" t="s">
        <v>4552</v>
      </c>
      <c r="C627" s="5" t="s">
        <v>3021</v>
      </c>
      <c r="D627" s="4" t="s">
        <v>4553</v>
      </c>
      <c r="E627" s="9">
        <v>43080.502847222218</v>
      </c>
      <c r="F627" s="4"/>
      <c r="G627" s="4" t="s">
        <v>84</v>
      </c>
      <c r="H627" s="4"/>
      <c r="I627" s="4"/>
      <c r="J627" s="4" t="s">
        <v>4554</v>
      </c>
      <c r="K627" s="4"/>
      <c r="L627" s="13" t="s">
        <v>65</v>
      </c>
      <c r="M627" s="15" t="s">
        <v>4555</v>
      </c>
      <c r="N627" s="4">
        <v>220</v>
      </c>
      <c r="O627" s="4">
        <v>141</v>
      </c>
      <c r="P627" s="4"/>
      <c r="Q627" s="16" t="s">
        <v>4556</v>
      </c>
      <c r="R627" s="13" t="s">
        <v>3026</v>
      </c>
    </row>
    <row r="628" spans="1:18" ht="45">
      <c r="A628" s="14" t="s">
        <v>4557</v>
      </c>
      <c r="B628" s="4" t="s">
        <v>4558</v>
      </c>
      <c r="C628" s="5" t="s">
        <v>3021</v>
      </c>
      <c r="D628" s="4" t="s">
        <v>4559</v>
      </c>
      <c r="E628" s="9">
        <v>43080.480405092589</v>
      </c>
      <c r="F628" s="4"/>
      <c r="G628" s="4" t="s">
        <v>84</v>
      </c>
      <c r="H628" s="4"/>
      <c r="I628" s="4"/>
      <c r="J628" s="4" t="s">
        <v>4560</v>
      </c>
      <c r="K628" s="4"/>
      <c r="L628" s="13" t="s">
        <v>65</v>
      </c>
      <c r="M628" s="15" t="s">
        <v>4561</v>
      </c>
      <c r="N628" s="4">
        <v>651</v>
      </c>
      <c r="O628" s="4">
        <v>1816</v>
      </c>
      <c r="P628" s="4" t="s">
        <v>4562</v>
      </c>
      <c r="Q628" s="16" t="s">
        <v>4563</v>
      </c>
      <c r="R628" s="13" t="s">
        <v>3026</v>
      </c>
    </row>
    <row r="629" spans="1:18" ht="45">
      <c r="A629" s="14" t="s">
        <v>4564</v>
      </c>
      <c r="B629" s="4" t="s">
        <v>4565</v>
      </c>
      <c r="C629" s="5" t="s">
        <v>3021</v>
      </c>
      <c r="D629" s="4" t="s">
        <v>4566</v>
      </c>
      <c r="E629" s="9">
        <v>43080.480115740742</v>
      </c>
      <c r="F629" s="4"/>
      <c r="G629" s="4" t="s">
        <v>84</v>
      </c>
      <c r="H629" s="4"/>
      <c r="I629" s="4"/>
      <c r="J629" s="4" t="s">
        <v>4567</v>
      </c>
      <c r="K629" s="4"/>
      <c r="L629" s="13" t="s">
        <v>65</v>
      </c>
      <c r="M629" s="15" t="s">
        <v>4568</v>
      </c>
      <c r="N629" s="4">
        <v>35</v>
      </c>
      <c r="O629" s="4">
        <v>43</v>
      </c>
      <c r="P629" s="4" t="s">
        <v>4569</v>
      </c>
      <c r="Q629" s="16" t="s">
        <v>4570</v>
      </c>
      <c r="R629" s="13" t="s">
        <v>3026</v>
      </c>
    </row>
    <row r="630" spans="1:18" ht="45">
      <c r="A630" s="14" t="s">
        <v>4571</v>
      </c>
      <c r="B630" s="4" t="s">
        <v>4572</v>
      </c>
      <c r="C630" s="5" t="s">
        <v>3021</v>
      </c>
      <c r="D630" s="4" t="s">
        <v>4573</v>
      </c>
      <c r="E630" s="9">
        <v>43080.478368055556</v>
      </c>
      <c r="F630" s="4"/>
      <c r="G630" s="4" t="s">
        <v>84</v>
      </c>
      <c r="H630" s="4"/>
      <c r="I630" s="4"/>
      <c r="J630" s="4" t="s">
        <v>4574</v>
      </c>
      <c r="K630" s="4"/>
      <c r="L630" s="13" t="s">
        <v>65</v>
      </c>
      <c r="M630" s="15" t="s">
        <v>4575</v>
      </c>
      <c r="N630" s="4">
        <v>582</v>
      </c>
      <c r="O630" s="4">
        <v>506</v>
      </c>
      <c r="P630" s="4" t="s">
        <v>184</v>
      </c>
      <c r="Q630" s="16" t="s">
        <v>4576</v>
      </c>
      <c r="R630" s="13" t="s">
        <v>3026</v>
      </c>
    </row>
    <row r="631" spans="1:18" ht="22.5">
      <c r="A631" s="14" t="s">
        <v>4577</v>
      </c>
      <c r="B631" s="4" t="s">
        <v>4578</v>
      </c>
      <c r="C631" s="5" t="s">
        <v>4579</v>
      </c>
      <c r="D631" s="4" t="s">
        <v>4580</v>
      </c>
      <c r="E631" s="9">
        <v>43080.46298611111</v>
      </c>
      <c r="F631" s="4"/>
      <c r="G631" s="4" t="s">
        <v>1346</v>
      </c>
      <c r="H631" s="4"/>
      <c r="I631" s="4"/>
      <c r="J631" s="4" t="s">
        <v>4581</v>
      </c>
      <c r="K631" s="4"/>
      <c r="L631" s="13" t="s">
        <v>75</v>
      </c>
      <c r="M631" s="15" t="s">
        <v>4582</v>
      </c>
      <c r="N631" s="4">
        <v>86</v>
      </c>
      <c r="O631" s="4">
        <v>254</v>
      </c>
      <c r="P631" s="4" t="s">
        <v>4583</v>
      </c>
      <c r="Q631" s="16" t="s">
        <v>4584</v>
      </c>
      <c r="R631" s="13" t="s">
        <v>4585</v>
      </c>
    </row>
    <row r="632" spans="1:18" ht="56.25">
      <c r="A632" s="14" t="s">
        <v>4586</v>
      </c>
      <c r="B632" s="4" t="s">
        <v>2915</v>
      </c>
      <c r="C632" s="5" t="s">
        <v>2916</v>
      </c>
      <c r="D632" s="4" t="s">
        <v>4587</v>
      </c>
      <c r="E632" s="9">
        <v>43080.4449537037</v>
      </c>
      <c r="F632" s="4"/>
      <c r="G632" s="4" t="s">
        <v>30</v>
      </c>
      <c r="H632" s="4"/>
      <c r="I632" s="4"/>
      <c r="J632" s="4" t="s">
        <v>2918</v>
      </c>
      <c r="K632" s="4"/>
      <c r="L632" s="13" t="s">
        <v>65</v>
      </c>
      <c r="M632" s="15" t="s">
        <v>2919</v>
      </c>
      <c r="N632" s="4">
        <v>11635</v>
      </c>
      <c r="O632" s="4">
        <v>2275</v>
      </c>
      <c r="P632" s="4" t="s">
        <v>532</v>
      </c>
      <c r="Q632" s="16" t="s">
        <v>4588</v>
      </c>
      <c r="R632" s="13" t="s">
        <v>2921</v>
      </c>
    </row>
    <row r="633" spans="1:18" ht="45">
      <c r="A633" s="14" t="s">
        <v>4589</v>
      </c>
      <c r="B633" s="4" t="s">
        <v>4590</v>
      </c>
      <c r="C633" s="5" t="s">
        <v>3021</v>
      </c>
      <c r="D633" s="4" t="s">
        <v>4591</v>
      </c>
      <c r="E633" s="9">
        <v>43080.444861111115</v>
      </c>
      <c r="F633" s="4"/>
      <c r="G633" s="4" t="s">
        <v>84</v>
      </c>
      <c r="H633" s="4"/>
      <c r="I633" s="4"/>
      <c r="J633" s="4" t="s">
        <v>4592</v>
      </c>
      <c r="K633" s="4"/>
      <c r="L633" s="13" t="s">
        <v>65</v>
      </c>
      <c r="M633" s="15" t="s">
        <v>4593</v>
      </c>
      <c r="N633" s="4">
        <v>11023</v>
      </c>
      <c r="O633" s="4">
        <v>6171</v>
      </c>
      <c r="P633" s="4" t="s">
        <v>4594</v>
      </c>
      <c r="Q633" s="16" t="s">
        <v>4595</v>
      </c>
      <c r="R633" s="13" t="s">
        <v>3026</v>
      </c>
    </row>
    <row r="634" spans="1:18" ht="45">
      <c r="A634" s="14" t="s">
        <v>4596</v>
      </c>
      <c r="B634" s="4" t="s">
        <v>4597</v>
      </c>
      <c r="C634" s="5" t="s">
        <v>3021</v>
      </c>
      <c r="D634" s="4" t="s">
        <v>4598</v>
      </c>
      <c r="E634" s="9">
        <v>43080.403194444443</v>
      </c>
      <c r="F634" s="4"/>
      <c r="G634" s="4" t="s">
        <v>84</v>
      </c>
      <c r="H634" s="4"/>
      <c r="I634" s="4"/>
      <c r="J634" s="4" t="s">
        <v>4599</v>
      </c>
      <c r="K634" s="4"/>
      <c r="L634" s="13" t="s">
        <v>65</v>
      </c>
      <c r="M634" s="15" t="s">
        <v>4600</v>
      </c>
      <c r="N634" s="4">
        <v>4147</v>
      </c>
      <c r="O634" s="4">
        <v>2696</v>
      </c>
      <c r="P634" s="4" t="s">
        <v>4601</v>
      </c>
      <c r="Q634" s="16" t="s">
        <v>4602</v>
      </c>
      <c r="R634" s="13" t="s">
        <v>3026</v>
      </c>
    </row>
    <row r="635" spans="1:18" ht="45">
      <c r="A635" s="14" t="s">
        <v>4603</v>
      </c>
      <c r="B635" s="4" t="s">
        <v>4604</v>
      </c>
      <c r="C635" s="5" t="s">
        <v>4605</v>
      </c>
      <c r="D635" s="4" t="s">
        <v>4606</v>
      </c>
      <c r="E635" s="9">
        <v>43080.383009259254</v>
      </c>
      <c r="F635" s="4"/>
      <c r="G635" s="4" t="s">
        <v>41</v>
      </c>
      <c r="H635" s="4"/>
      <c r="I635" s="4"/>
      <c r="J635" s="4" t="s">
        <v>4607</v>
      </c>
      <c r="K635" s="4"/>
      <c r="L635" s="13" t="s">
        <v>75</v>
      </c>
      <c r="M635" s="15" t="s">
        <v>4608</v>
      </c>
      <c r="N635" s="4">
        <v>297</v>
      </c>
      <c r="O635" s="4">
        <v>3035</v>
      </c>
      <c r="P635" s="4" t="s">
        <v>4282</v>
      </c>
      <c r="Q635" s="16" t="s">
        <v>4609</v>
      </c>
      <c r="R635" s="13" t="s">
        <v>4610</v>
      </c>
    </row>
    <row r="636" spans="1:18" ht="33.75">
      <c r="A636" s="14" t="s">
        <v>4611</v>
      </c>
      <c r="B636" s="4" t="s">
        <v>4612</v>
      </c>
      <c r="C636" s="5" t="s">
        <v>4613</v>
      </c>
      <c r="D636" s="4" t="s">
        <v>4614</v>
      </c>
      <c r="E636" s="9">
        <v>43080.317812499998</v>
      </c>
      <c r="F636" s="4"/>
      <c r="G636" s="4" t="s">
        <v>30</v>
      </c>
      <c r="H636" s="4"/>
      <c r="I636" s="4"/>
      <c r="J636" s="4" t="s">
        <v>4615</v>
      </c>
      <c r="K636" s="4"/>
      <c r="L636" s="13" t="s">
        <v>65</v>
      </c>
      <c r="M636" s="15" t="s">
        <v>4616</v>
      </c>
      <c r="N636" s="4">
        <v>1019</v>
      </c>
      <c r="O636" s="4">
        <v>2048</v>
      </c>
      <c r="P636" s="4"/>
      <c r="Q636" s="16" t="s">
        <v>4617</v>
      </c>
      <c r="R636" s="13" t="s">
        <v>4618</v>
      </c>
    </row>
    <row r="637" spans="1:18" ht="33.75">
      <c r="A637" s="14" t="s">
        <v>4619</v>
      </c>
      <c r="B637" s="4" t="s">
        <v>4620</v>
      </c>
      <c r="C637" s="5" t="s">
        <v>4621</v>
      </c>
      <c r="D637" s="4" t="s">
        <v>4622</v>
      </c>
      <c r="E637" s="9">
        <v>43080.314247685186</v>
      </c>
      <c r="F637" s="4"/>
      <c r="G637" s="4" t="s">
        <v>866</v>
      </c>
      <c r="H637" s="4"/>
      <c r="I637" s="4"/>
      <c r="J637" s="4" t="s">
        <v>4623</v>
      </c>
      <c r="K637" s="4"/>
      <c r="L637" s="13" t="s">
        <v>75</v>
      </c>
      <c r="M637" s="15" t="s">
        <v>4624</v>
      </c>
      <c r="N637" s="4">
        <v>76016</v>
      </c>
      <c r="O637" s="4">
        <v>3060</v>
      </c>
      <c r="P637" s="4" t="s">
        <v>635</v>
      </c>
      <c r="Q637" s="16" t="s">
        <v>4625</v>
      </c>
      <c r="R637" s="13" t="s">
        <v>4626</v>
      </c>
    </row>
    <row r="638" spans="1:18" ht="22.5">
      <c r="A638" s="14" t="s">
        <v>4627</v>
      </c>
      <c r="B638" s="4" t="s">
        <v>706</v>
      </c>
      <c r="C638" s="5" t="s">
        <v>4628</v>
      </c>
      <c r="D638" s="4" t="s">
        <v>4629</v>
      </c>
      <c r="E638" s="9">
        <v>43080.298761574071</v>
      </c>
      <c r="F638" s="4"/>
      <c r="G638" s="4" t="s">
        <v>30</v>
      </c>
      <c r="H638" s="4"/>
      <c r="I638" s="4"/>
      <c r="J638" s="4" t="s">
        <v>709</v>
      </c>
      <c r="K638" s="4"/>
      <c r="L638" s="13" t="s">
        <v>32</v>
      </c>
      <c r="M638" s="15" t="s">
        <v>710</v>
      </c>
      <c r="N638" s="4">
        <v>25205</v>
      </c>
      <c r="O638" s="4">
        <v>6187</v>
      </c>
      <c r="P638" s="4" t="s">
        <v>711</v>
      </c>
      <c r="Q638" s="16" t="s">
        <v>4630</v>
      </c>
      <c r="R638" s="13" t="s">
        <v>4631</v>
      </c>
    </row>
    <row r="639" spans="1:18" ht="22.5">
      <c r="A639" s="14" t="s">
        <v>4632</v>
      </c>
      <c r="B639" s="4" t="s">
        <v>4633</v>
      </c>
      <c r="C639" s="5" t="s">
        <v>4634</v>
      </c>
      <c r="D639" s="4" t="s">
        <v>4635</v>
      </c>
      <c r="E639" s="9">
        <v>43080.274826388893</v>
      </c>
      <c r="F639" s="4"/>
      <c r="G639" s="4" t="s">
        <v>30</v>
      </c>
      <c r="H639" s="4" t="s">
        <v>4636</v>
      </c>
      <c r="I639" s="4" t="s">
        <v>4637</v>
      </c>
      <c r="J639" s="4" t="s">
        <v>4638</v>
      </c>
      <c r="K639" s="4" t="s">
        <v>4639</v>
      </c>
      <c r="L639" s="13" t="s">
        <v>65</v>
      </c>
      <c r="M639" s="15" t="s">
        <v>4640</v>
      </c>
      <c r="N639" s="4">
        <v>660</v>
      </c>
      <c r="O639" s="4">
        <v>438</v>
      </c>
      <c r="P639" s="4"/>
      <c r="Q639" s="16" t="s">
        <v>4641</v>
      </c>
      <c r="R639" s="13" t="s">
        <v>4642</v>
      </c>
    </row>
    <row r="640" spans="1:18" ht="45">
      <c r="A640" s="14" t="s">
        <v>4643</v>
      </c>
      <c r="B640" s="4" t="s">
        <v>4644</v>
      </c>
      <c r="C640" s="5" t="s">
        <v>4645</v>
      </c>
      <c r="D640" s="4" t="s">
        <v>4646</v>
      </c>
      <c r="E640" s="9">
        <v>43080.218784722223</v>
      </c>
      <c r="F640" s="4"/>
      <c r="G640" s="4" t="s">
        <v>30</v>
      </c>
      <c r="H640" s="4"/>
      <c r="I640" s="4"/>
      <c r="J640" s="4" t="s">
        <v>4647</v>
      </c>
      <c r="K640" s="4"/>
      <c r="L640" s="13" t="s">
        <v>212</v>
      </c>
      <c r="M640" s="15" t="s">
        <v>4648</v>
      </c>
      <c r="N640" s="4">
        <v>402</v>
      </c>
      <c r="O640" s="4">
        <v>336</v>
      </c>
      <c r="P640" s="4" t="s">
        <v>230</v>
      </c>
      <c r="Q640" s="16" t="s">
        <v>4649</v>
      </c>
      <c r="R640" s="13" t="s">
        <v>4650</v>
      </c>
    </row>
    <row r="641" spans="1:18" ht="33.75">
      <c r="A641" s="14" t="s">
        <v>4651</v>
      </c>
      <c r="B641" s="4" t="s">
        <v>959</v>
      </c>
      <c r="C641" s="5" t="s">
        <v>4652</v>
      </c>
      <c r="D641" s="4" t="s">
        <v>4653</v>
      </c>
      <c r="E641" s="9">
        <v>43080.196296296301</v>
      </c>
      <c r="F641" s="4"/>
      <c r="G641" s="4" t="s">
        <v>30</v>
      </c>
      <c r="H641" s="4" t="s">
        <v>4654</v>
      </c>
      <c r="I641" s="4" t="s">
        <v>4655</v>
      </c>
      <c r="J641" s="4" t="s">
        <v>962</v>
      </c>
      <c r="K641" s="4" t="s">
        <v>4656</v>
      </c>
      <c r="L641" s="13" t="s">
        <v>3342</v>
      </c>
      <c r="M641" s="15" t="s">
        <v>965</v>
      </c>
      <c r="N641" s="4">
        <v>960</v>
      </c>
      <c r="O641" s="4">
        <v>1383</v>
      </c>
      <c r="P641" s="4" t="s">
        <v>966</v>
      </c>
      <c r="Q641" s="16" t="s">
        <v>4657</v>
      </c>
      <c r="R641" s="13" t="s">
        <v>4658</v>
      </c>
    </row>
    <row r="642" spans="1:18" ht="33.75">
      <c r="A642" s="14" t="s">
        <v>4659</v>
      </c>
      <c r="B642" s="4" t="s">
        <v>959</v>
      </c>
      <c r="C642" s="5" t="s">
        <v>4660</v>
      </c>
      <c r="D642" s="4" t="s">
        <v>4661</v>
      </c>
      <c r="E642" s="9">
        <v>43080.194618055553</v>
      </c>
      <c r="F642" s="4"/>
      <c r="G642" s="4" t="s">
        <v>30</v>
      </c>
      <c r="H642" s="4" t="s">
        <v>4654</v>
      </c>
      <c r="I642" s="4" t="s">
        <v>4655</v>
      </c>
      <c r="J642" s="4" t="s">
        <v>962</v>
      </c>
      <c r="K642" s="4" t="s">
        <v>4662</v>
      </c>
      <c r="L642" s="13" t="s">
        <v>3342</v>
      </c>
      <c r="M642" s="15" t="s">
        <v>965</v>
      </c>
      <c r="N642" s="4">
        <v>960</v>
      </c>
      <c r="O642" s="4">
        <v>1383</v>
      </c>
      <c r="P642" s="4" t="s">
        <v>966</v>
      </c>
      <c r="Q642" s="16" t="s">
        <v>4663</v>
      </c>
      <c r="R642" s="13" t="s">
        <v>4664</v>
      </c>
    </row>
    <row r="643" spans="1:18" ht="56.25">
      <c r="A643" s="14" t="s">
        <v>4665</v>
      </c>
      <c r="B643" s="4" t="s">
        <v>4666</v>
      </c>
      <c r="C643" s="5" t="s">
        <v>457</v>
      </c>
      <c r="D643" s="4" t="s">
        <v>4667</v>
      </c>
      <c r="E643" s="9">
        <v>43080.133009259254</v>
      </c>
      <c r="F643" s="4"/>
      <c r="G643" s="4" t="s">
        <v>84</v>
      </c>
      <c r="H643" s="4"/>
      <c r="I643" s="4"/>
      <c r="J643" s="4" t="s">
        <v>4668</v>
      </c>
      <c r="K643" s="4"/>
      <c r="L643" s="13" t="s">
        <v>75</v>
      </c>
      <c r="M643" s="15" t="s">
        <v>121</v>
      </c>
      <c r="N643" s="4"/>
      <c r="O643" s="4">
        <v>25</v>
      </c>
      <c r="P643" s="4"/>
      <c r="Q643" s="16" t="s">
        <v>4669</v>
      </c>
      <c r="R643" s="13" t="s">
        <v>462</v>
      </c>
    </row>
    <row r="644" spans="1:18" ht="22.5">
      <c r="A644" s="14" t="s">
        <v>4670</v>
      </c>
      <c r="B644" s="4" t="s">
        <v>27</v>
      </c>
      <c r="C644" s="5" t="s">
        <v>4671</v>
      </c>
      <c r="D644" s="4" t="s">
        <v>4672</v>
      </c>
      <c r="E644" s="9">
        <v>43080.097268518519</v>
      </c>
      <c r="F644" s="4"/>
      <c r="G644" s="4" t="s">
        <v>30</v>
      </c>
      <c r="H644" s="4"/>
      <c r="I644" s="4"/>
      <c r="J644" s="4" t="s">
        <v>31</v>
      </c>
      <c r="K644" s="4"/>
      <c r="L644" s="13" t="s">
        <v>32</v>
      </c>
      <c r="M644" s="15" t="s">
        <v>33</v>
      </c>
      <c r="N644" s="4">
        <v>16055</v>
      </c>
      <c r="O644" s="4">
        <v>5192</v>
      </c>
      <c r="P644" s="4" t="s">
        <v>34</v>
      </c>
      <c r="Q644" s="16" t="s">
        <v>4673</v>
      </c>
      <c r="R644" s="13" t="s">
        <v>4674</v>
      </c>
    </row>
    <row r="645" spans="1:18" ht="22.5">
      <c r="A645" s="14" t="s">
        <v>4675</v>
      </c>
      <c r="B645" s="4" t="s">
        <v>4676</v>
      </c>
      <c r="C645" s="5" t="s">
        <v>4677</v>
      </c>
      <c r="D645" s="4" t="s">
        <v>4678</v>
      </c>
      <c r="E645" s="9">
        <v>43080.054988425924</v>
      </c>
      <c r="F645" s="4"/>
      <c r="G645" s="4" t="s">
        <v>30</v>
      </c>
      <c r="H645" s="4" t="s">
        <v>4679</v>
      </c>
      <c r="I645" s="4" t="s">
        <v>4680</v>
      </c>
      <c r="J645" s="4" t="s">
        <v>4681</v>
      </c>
      <c r="K645" s="4"/>
      <c r="L645" s="13" t="s">
        <v>65</v>
      </c>
      <c r="M645" s="15" t="s">
        <v>4682</v>
      </c>
      <c r="N645" s="4">
        <v>4494</v>
      </c>
      <c r="O645" s="4">
        <v>3801</v>
      </c>
      <c r="P645" s="4" t="s">
        <v>4683</v>
      </c>
      <c r="Q645" s="16" t="s">
        <v>4684</v>
      </c>
      <c r="R645" s="13" t="s">
        <v>4685</v>
      </c>
    </row>
    <row r="646" spans="1:18" ht="33.75">
      <c r="A646" s="14" t="s">
        <v>4686</v>
      </c>
      <c r="B646" s="4" t="s">
        <v>4687</v>
      </c>
      <c r="C646" s="5" t="s">
        <v>4688</v>
      </c>
      <c r="D646" s="4" t="s">
        <v>4689</v>
      </c>
      <c r="E646" s="9">
        <v>43080.047291666662</v>
      </c>
      <c r="F646" s="4"/>
      <c r="G646" s="4" t="s">
        <v>30</v>
      </c>
      <c r="H646" s="4"/>
      <c r="I646" s="4"/>
      <c r="J646" s="4" t="s">
        <v>4690</v>
      </c>
      <c r="K646" s="4"/>
      <c r="L646" s="13" t="s">
        <v>65</v>
      </c>
      <c r="M646" s="15" t="s">
        <v>4691</v>
      </c>
      <c r="N646" s="4">
        <v>1061</v>
      </c>
      <c r="O646" s="4">
        <v>778</v>
      </c>
      <c r="P646" s="4"/>
      <c r="Q646" s="16" t="s">
        <v>4692</v>
      </c>
      <c r="R646" s="13" t="s">
        <v>4693</v>
      </c>
    </row>
    <row r="647" spans="1:18" ht="45">
      <c r="A647" s="14" t="s">
        <v>4694</v>
      </c>
      <c r="B647" s="4" t="s">
        <v>4695</v>
      </c>
      <c r="C647" s="5" t="s">
        <v>4696</v>
      </c>
      <c r="D647" s="4" t="s">
        <v>4697</v>
      </c>
      <c r="E647" s="9">
        <v>43080.040717592594</v>
      </c>
      <c r="F647" s="4"/>
      <c r="G647" s="4" t="s">
        <v>30</v>
      </c>
      <c r="H647" s="4"/>
      <c r="I647" s="4"/>
      <c r="J647" s="4" t="s">
        <v>4698</v>
      </c>
      <c r="K647" s="4"/>
      <c r="L647" s="13" t="s">
        <v>43</v>
      </c>
      <c r="M647" s="15" t="s">
        <v>4699</v>
      </c>
      <c r="N647" s="4">
        <v>18</v>
      </c>
      <c r="O647" s="4">
        <v>31</v>
      </c>
      <c r="P647" s="4"/>
      <c r="Q647" s="16" t="s">
        <v>4700</v>
      </c>
      <c r="R647" s="13" t="s">
        <v>4701</v>
      </c>
    </row>
    <row r="648" spans="1:18" ht="45">
      <c r="A648" s="14" t="s">
        <v>4702</v>
      </c>
      <c r="B648" s="4" t="s">
        <v>4286</v>
      </c>
      <c r="C648" s="5" t="s">
        <v>3021</v>
      </c>
      <c r="D648" s="4" t="s">
        <v>4703</v>
      </c>
      <c r="E648" s="9">
        <v>43080.007349537038</v>
      </c>
      <c r="F648" s="4"/>
      <c r="G648" s="4" t="s">
        <v>84</v>
      </c>
      <c r="H648" s="4"/>
      <c r="I648" s="4"/>
      <c r="J648" s="4" t="s">
        <v>4288</v>
      </c>
      <c r="K648" s="4"/>
      <c r="L648" s="13" t="s">
        <v>65</v>
      </c>
      <c r="M648" s="15" t="s">
        <v>4289</v>
      </c>
      <c r="N648" s="4">
        <v>2489</v>
      </c>
      <c r="O648" s="4">
        <v>510</v>
      </c>
      <c r="P648" s="4"/>
      <c r="Q648" s="16" t="s">
        <v>4704</v>
      </c>
      <c r="R648" s="13" t="s">
        <v>3026</v>
      </c>
    </row>
    <row r="649" spans="1:18" ht="56.25">
      <c r="A649" s="14" t="s">
        <v>4705</v>
      </c>
      <c r="B649" s="4" t="s">
        <v>4706</v>
      </c>
      <c r="C649" s="5" t="s">
        <v>4707</v>
      </c>
      <c r="D649" s="4" t="s">
        <v>4708</v>
      </c>
      <c r="E649" s="9">
        <v>43080.005405092597</v>
      </c>
      <c r="F649" s="4"/>
      <c r="G649" s="4" t="s">
        <v>30</v>
      </c>
      <c r="H649" s="4"/>
      <c r="I649" s="4"/>
      <c r="J649" s="4" t="s">
        <v>4709</v>
      </c>
      <c r="K649" s="4"/>
      <c r="L649" s="13" t="s">
        <v>65</v>
      </c>
      <c r="M649" s="15" t="s">
        <v>4710</v>
      </c>
      <c r="N649" s="4">
        <v>72</v>
      </c>
      <c r="O649" s="4">
        <v>112</v>
      </c>
      <c r="P649" s="4" t="s">
        <v>4711</v>
      </c>
      <c r="Q649" s="16" t="s">
        <v>4712</v>
      </c>
      <c r="R649" s="13" t="s">
        <v>4713</v>
      </c>
    </row>
    <row r="650" spans="1:18" ht="78.75">
      <c r="A650" s="14" t="s">
        <v>4714</v>
      </c>
      <c r="B650" s="4" t="s">
        <v>4715</v>
      </c>
      <c r="C650" s="5" t="s">
        <v>4716</v>
      </c>
      <c r="D650" s="4" t="s">
        <v>4717</v>
      </c>
      <c r="E650" s="9">
        <v>43079.978900462964</v>
      </c>
      <c r="F650" s="4"/>
      <c r="G650" s="4" t="s">
        <v>84</v>
      </c>
      <c r="H650" s="4"/>
      <c r="I650" s="4"/>
      <c r="J650" s="4" t="s">
        <v>4718</v>
      </c>
      <c r="K650" s="4"/>
      <c r="L650" s="13" t="s">
        <v>65</v>
      </c>
      <c r="M650" s="15" t="s">
        <v>4719</v>
      </c>
      <c r="N650" s="4">
        <v>507</v>
      </c>
      <c r="O650" s="4">
        <v>5</v>
      </c>
      <c r="P650" s="4" t="s">
        <v>4720</v>
      </c>
      <c r="Q650" s="16" t="s">
        <v>4721</v>
      </c>
      <c r="R650" s="13" t="s">
        <v>4722</v>
      </c>
    </row>
    <row r="651" spans="1:18" ht="22.5">
      <c r="A651" s="14" t="s">
        <v>4723</v>
      </c>
      <c r="B651" s="4" t="s">
        <v>4724</v>
      </c>
      <c r="C651" s="5" t="s">
        <v>4725</v>
      </c>
      <c r="D651" s="4" t="s">
        <v>4726</v>
      </c>
      <c r="E651" s="9">
        <v>43079.953668981485</v>
      </c>
      <c r="F651" s="4"/>
      <c r="G651" s="4" t="s">
        <v>30</v>
      </c>
      <c r="H651" s="4"/>
      <c r="I651" s="4"/>
      <c r="J651" s="4" t="s">
        <v>4727</v>
      </c>
      <c r="K651" s="4"/>
      <c r="L651" s="13" t="s">
        <v>75</v>
      </c>
      <c r="M651" s="15" t="s">
        <v>4728</v>
      </c>
      <c r="N651" s="4">
        <v>235</v>
      </c>
      <c r="O651" s="4">
        <v>244</v>
      </c>
      <c r="P651" s="4" t="s">
        <v>4729</v>
      </c>
      <c r="Q651" s="16" t="s">
        <v>4730</v>
      </c>
      <c r="R651" s="13" t="s">
        <v>4731</v>
      </c>
    </row>
    <row r="652" spans="1:18" ht="56.25">
      <c r="A652" s="14" t="s">
        <v>4732</v>
      </c>
      <c r="B652" s="4" t="s">
        <v>4375</v>
      </c>
      <c r="C652" s="5" t="s">
        <v>4733</v>
      </c>
      <c r="D652" s="4" t="s">
        <v>4734</v>
      </c>
      <c r="E652" s="9">
        <v>43079.942893518513</v>
      </c>
      <c r="F652" s="4"/>
      <c r="G652" s="4" t="s">
        <v>30</v>
      </c>
      <c r="H652" s="4"/>
      <c r="I652" s="4"/>
      <c r="J652" s="4" t="s">
        <v>4377</v>
      </c>
      <c r="K652" s="4"/>
      <c r="L652" s="13" t="s">
        <v>4378</v>
      </c>
      <c r="M652" s="15" t="s">
        <v>4379</v>
      </c>
      <c r="N652" s="4">
        <v>1445</v>
      </c>
      <c r="O652" s="4">
        <v>949</v>
      </c>
      <c r="P652" s="4"/>
      <c r="Q652" s="16" t="s">
        <v>4735</v>
      </c>
      <c r="R652" s="13" t="s">
        <v>2370</v>
      </c>
    </row>
    <row r="653" spans="1:18" ht="22.5">
      <c r="A653" s="14" t="s">
        <v>4736</v>
      </c>
      <c r="B653" s="4" t="s">
        <v>4737</v>
      </c>
      <c r="C653" s="5" t="s">
        <v>4738</v>
      </c>
      <c r="D653" s="4" t="s">
        <v>4739</v>
      </c>
      <c r="E653" s="9">
        <v>43079.940370370372</v>
      </c>
      <c r="F653" s="4"/>
      <c r="G653" s="4" t="s">
        <v>84</v>
      </c>
      <c r="H653" s="4"/>
      <c r="I653" s="4"/>
      <c r="J653" s="4" t="s">
        <v>4740</v>
      </c>
      <c r="K653" s="4"/>
      <c r="L653" s="13" t="s">
        <v>75</v>
      </c>
      <c r="M653" s="15" t="s">
        <v>4741</v>
      </c>
      <c r="N653" s="4">
        <v>656</v>
      </c>
      <c r="O653" s="4">
        <v>197</v>
      </c>
      <c r="P653" s="4" t="s">
        <v>4742</v>
      </c>
      <c r="Q653" s="16" t="s">
        <v>4743</v>
      </c>
      <c r="R653" s="13" t="s">
        <v>4744</v>
      </c>
    </row>
    <row r="654" spans="1:18" ht="45">
      <c r="A654" s="14" t="s">
        <v>4745</v>
      </c>
      <c r="B654" s="4" t="s">
        <v>4746</v>
      </c>
      <c r="C654" s="5" t="s">
        <v>3021</v>
      </c>
      <c r="D654" s="4" t="s">
        <v>4747</v>
      </c>
      <c r="E654" s="9">
        <v>43079.935740740737</v>
      </c>
      <c r="F654" s="4"/>
      <c r="G654" s="4" t="s">
        <v>84</v>
      </c>
      <c r="H654" s="4"/>
      <c r="I654" s="4"/>
      <c r="J654" s="4" t="s">
        <v>4748</v>
      </c>
      <c r="K654" s="4"/>
      <c r="L654" s="13" t="s">
        <v>75</v>
      </c>
      <c r="M654" s="15" t="s">
        <v>4749</v>
      </c>
      <c r="N654" s="4">
        <v>161</v>
      </c>
      <c r="O654" s="4">
        <v>134</v>
      </c>
      <c r="P654" s="4" t="s">
        <v>2795</v>
      </c>
      <c r="Q654" s="16" t="s">
        <v>4750</v>
      </c>
      <c r="R654" s="13" t="s">
        <v>3026</v>
      </c>
    </row>
    <row r="655" spans="1:18" ht="45">
      <c r="A655" s="14" t="s">
        <v>4751</v>
      </c>
      <c r="B655" s="4" t="s">
        <v>4752</v>
      </c>
      <c r="C655" s="5" t="s">
        <v>3021</v>
      </c>
      <c r="D655" s="4" t="s">
        <v>4753</v>
      </c>
      <c r="E655" s="9">
        <v>43079.933194444442</v>
      </c>
      <c r="F655" s="4"/>
      <c r="G655" s="4" t="s">
        <v>84</v>
      </c>
      <c r="H655" s="4"/>
      <c r="I655" s="4"/>
      <c r="J655" s="4" t="s">
        <v>4754</v>
      </c>
      <c r="K655" s="4"/>
      <c r="L655" s="13" t="s">
        <v>43</v>
      </c>
      <c r="M655" s="15" t="s">
        <v>4755</v>
      </c>
      <c r="N655" s="4">
        <v>395</v>
      </c>
      <c r="O655" s="4">
        <v>133</v>
      </c>
      <c r="P655" s="4"/>
      <c r="Q655" s="16" t="s">
        <v>4756</v>
      </c>
      <c r="R655" s="13" t="s">
        <v>3026</v>
      </c>
    </row>
    <row r="656" spans="1:18" ht="45">
      <c r="A656" s="14" t="s">
        <v>4757</v>
      </c>
      <c r="B656" s="4" t="s">
        <v>4758</v>
      </c>
      <c r="C656" s="5" t="s">
        <v>3021</v>
      </c>
      <c r="D656" s="4" t="s">
        <v>4759</v>
      </c>
      <c r="E656" s="9">
        <v>43079.925798611112</v>
      </c>
      <c r="F656" s="4"/>
      <c r="G656" s="4" t="s">
        <v>84</v>
      </c>
      <c r="H656" s="4"/>
      <c r="I656" s="4"/>
      <c r="J656" s="4" t="s">
        <v>4760</v>
      </c>
      <c r="K656" s="4"/>
      <c r="L656" s="13" t="s">
        <v>65</v>
      </c>
      <c r="M656" s="15" t="s">
        <v>4761</v>
      </c>
      <c r="N656" s="4">
        <v>337</v>
      </c>
      <c r="O656" s="4">
        <v>236</v>
      </c>
      <c r="P656" s="4" t="s">
        <v>4762</v>
      </c>
      <c r="Q656" s="16" t="s">
        <v>4763</v>
      </c>
      <c r="R656" s="13" t="s">
        <v>3026</v>
      </c>
    </row>
    <row r="657" spans="1:18" ht="45">
      <c r="A657" s="14" t="s">
        <v>4764</v>
      </c>
      <c r="B657" s="4" t="s">
        <v>4765</v>
      </c>
      <c r="C657" s="5" t="s">
        <v>3021</v>
      </c>
      <c r="D657" s="4" t="s">
        <v>4766</v>
      </c>
      <c r="E657" s="9">
        <v>43079.921458333338</v>
      </c>
      <c r="F657" s="4"/>
      <c r="G657" s="4" t="s">
        <v>84</v>
      </c>
      <c r="H657" s="4"/>
      <c r="I657" s="4"/>
      <c r="J657" s="4" t="s">
        <v>4767</v>
      </c>
      <c r="K657" s="4"/>
      <c r="L657" s="13" t="s">
        <v>75</v>
      </c>
      <c r="M657" s="15" t="s">
        <v>4768</v>
      </c>
      <c r="N657" s="4">
        <v>214</v>
      </c>
      <c r="O657" s="4">
        <v>211</v>
      </c>
      <c r="P657" s="4" t="s">
        <v>4769</v>
      </c>
      <c r="Q657" s="16" t="s">
        <v>4770</v>
      </c>
      <c r="R657" s="13" t="s">
        <v>3026</v>
      </c>
    </row>
    <row r="658" spans="1:18" ht="45">
      <c r="A658" s="14" t="s">
        <v>4771</v>
      </c>
      <c r="B658" s="4" t="s">
        <v>4772</v>
      </c>
      <c r="C658" s="5" t="s">
        <v>3021</v>
      </c>
      <c r="D658" s="4" t="s">
        <v>4773</v>
      </c>
      <c r="E658" s="9">
        <v>43079.916678240741</v>
      </c>
      <c r="F658" s="4"/>
      <c r="G658" s="4" t="s">
        <v>41</v>
      </c>
      <c r="H658" s="4"/>
      <c r="I658" s="4"/>
      <c r="J658" s="4" t="s">
        <v>4774</v>
      </c>
      <c r="K658" s="4"/>
      <c r="L658" s="13" t="s">
        <v>65</v>
      </c>
      <c r="M658" s="15" t="s">
        <v>4775</v>
      </c>
      <c r="N658" s="4">
        <v>1726</v>
      </c>
      <c r="O658" s="4">
        <v>1473</v>
      </c>
      <c r="P658" s="4" t="s">
        <v>4776</v>
      </c>
      <c r="Q658" s="16" t="s">
        <v>4777</v>
      </c>
      <c r="R658" s="13" t="s">
        <v>3026</v>
      </c>
    </row>
    <row r="659" spans="1:18" ht="45">
      <c r="A659" s="14" t="s">
        <v>4778</v>
      </c>
      <c r="B659" s="4" t="s">
        <v>4779</v>
      </c>
      <c r="C659" s="5" t="s">
        <v>3021</v>
      </c>
      <c r="D659" s="4" t="s">
        <v>4780</v>
      </c>
      <c r="E659" s="9">
        <v>43079.913900462961</v>
      </c>
      <c r="F659" s="4"/>
      <c r="G659" s="4" t="s">
        <v>84</v>
      </c>
      <c r="H659" s="4"/>
      <c r="I659" s="4"/>
      <c r="J659" s="4" t="s">
        <v>4781</v>
      </c>
      <c r="K659" s="4"/>
      <c r="L659" s="13" t="s">
        <v>65</v>
      </c>
      <c r="M659" s="15" t="s">
        <v>4782</v>
      </c>
      <c r="N659" s="4">
        <v>299</v>
      </c>
      <c r="O659" s="4">
        <v>293</v>
      </c>
      <c r="P659" s="4"/>
      <c r="Q659" s="16" t="s">
        <v>4783</v>
      </c>
      <c r="R659" s="13" t="s">
        <v>3026</v>
      </c>
    </row>
    <row r="660" spans="1:18" ht="45">
      <c r="A660" s="14" t="s">
        <v>4784</v>
      </c>
      <c r="B660" s="4" t="s">
        <v>4785</v>
      </c>
      <c r="C660" s="5" t="s">
        <v>3021</v>
      </c>
      <c r="D660" s="4" t="s">
        <v>4786</v>
      </c>
      <c r="E660" s="9">
        <v>43079.912499999999</v>
      </c>
      <c r="F660" s="4"/>
      <c r="G660" s="4" t="s">
        <v>41</v>
      </c>
      <c r="H660" s="4"/>
      <c r="I660" s="4"/>
      <c r="J660" s="4" t="s">
        <v>4787</v>
      </c>
      <c r="K660" s="4"/>
      <c r="L660" s="13" t="s">
        <v>65</v>
      </c>
      <c r="M660" s="15" t="s">
        <v>4788</v>
      </c>
      <c r="N660" s="4">
        <v>47724</v>
      </c>
      <c r="O660" s="4">
        <v>224</v>
      </c>
      <c r="P660" s="4"/>
      <c r="Q660" s="16" t="s">
        <v>4789</v>
      </c>
      <c r="R660" s="13" t="s">
        <v>3026</v>
      </c>
    </row>
    <row r="661" spans="1:18" ht="67.5">
      <c r="A661" s="14" t="s">
        <v>4790</v>
      </c>
      <c r="B661" s="4" t="s">
        <v>4791</v>
      </c>
      <c r="C661" s="5" t="s">
        <v>4792</v>
      </c>
      <c r="D661" s="4" t="s">
        <v>4793</v>
      </c>
      <c r="E661" s="9">
        <v>43079.894027777773</v>
      </c>
      <c r="F661" s="4"/>
      <c r="G661" s="4" t="s">
        <v>30</v>
      </c>
      <c r="H661" s="4"/>
      <c r="I661" s="4"/>
      <c r="J661" s="4" t="s">
        <v>4794</v>
      </c>
      <c r="K661" s="4"/>
      <c r="L661" s="13" t="s">
        <v>65</v>
      </c>
      <c r="M661" s="15" t="s">
        <v>4795</v>
      </c>
      <c r="N661" s="4">
        <v>55</v>
      </c>
      <c r="O661" s="4">
        <v>274</v>
      </c>
      <c r="P661" s="4" t="s">
        <v>4796</v>
      </c>
      <c r="Q661" s="16" t="s">
        <v>4797</v>
      </c>
      <c r="R661" s="13" t="s">
        <v>4798</v>
      </c>
    </row>
    <row r="662" spans="1:18" ht="22.5">
      <c r="A662" s="14" t="s">
        <v>4799</v>
      </c>
      <c r="B662" s="4" t="s">
        <v>4800</v>
      </c>
      <c r="C662" s="5" t="s">
        <v>2477</v>
      </c>
      <c r="D662" s="4" t="s">
        <v>4801</v>
      </c>
      <c r="E662" s="9">
        <v>43079.88789351852</v>
      </c>
      <c r="F662" s="4"/>
      <c r="G662" s="4" t="s">
        <v>2479</v>
      </c>
      <c r="H662" s="4"/>
      <c r="I662" s="4"/>
      <c r="J662" s="4" t="s">
        <v>4802</v>
      </c>
      <c r="K662" s="4"/>
      <c r="L662" s="13" t="s">
        <v>65</v>
      </c>
      <c r="M662" s="15" t="s">
        <v>4803</v>
      </c>
      <c r="N662" s="4">
        <v>224</v>
      </c>
      <c r="O662" s="4">
        <v>151</v>
      </c>
      <c r="P662" s="4" t="s">
        <v>4804</v>
      </c>
      <c r="Q662" s="16" t="s">
        <v>4805</v>
      </c>
      <c r="R662" s="13" t="s">
        <v>2483</v>
      </c>
    </row>
    <row r="663" spans="1:18" ht="22.5">
      <c r="A663" s="14" t="s">
        <v>4806</v>
      </c>
      <c r="B663" s="4" t="s">
        <v>706</v>
      </c>
      <c r="C663" s="5" t="s">
        <v>4807</v>
      </c>
      <c r="D663" s="4" t="s">
        <v>4808</v>
      </c>
      <c r="E663" s="9">
        <v>43079.878530092596</v>
      </c>
      <c r="F663" s="4"/>
      <c r="G663" s="4" t="s">
        <v>30</v>
      </c>
      <c r="H663" s="4"/>
      <c r="I663" s="4"/>
      <c r="J663" s="4" t="s">
        <v>709</v>
      </c>
      <c r="K663" s="4"/>
      <c r="L663" s="13" t="s">
        <v>32</v>
      </c>
      <c r="M663" s="15" t="s">
        <v>710</v>
      </c>
      <c r="N663" s="4">
        <v>25205</v>
      </c>
      <c r="O663" s="4">
        <v>6187</v>
      </c>
      <c r="P663" s="4" t="s">
        <v>711</v>
      </c>
      <c r="Q663" s="16" t="s">
        <v>4809</v>
      </c>
      <c r="R663" s="13" t="s">
        <v>4810</v>
      </c>
    </row>
    <row r="664" spans="1:18" ht="22.5">
      <c r="A664" s="14" t="s">
        <v>4811</v>
      </c>
      <c r="B664" s="4" t="s">
        <v>4812</v>
      </c>
      <c r="C664" s="5" t="s">
        <v>2477</v>
      </c>
      <c r="D664" s="4" t="s">
        <v>4813</v>
      </c>
      <c r="E664" s="9">
        <v>43079.871759259258</v>
      </c>
      <c r="F664" s="4"/>
      <c r="G664" s="4" t="s">
        <v>2479</v>
      </c>
      <c r="H664" s="4"/>
      <c r="I664" s="4"/>
      <c r="J664" s="4" t="s">
        <v>4814</v>
      </c>
      <c r="K664" s="4"/>
      <c r="L664" s="13" t="s">
        <v>65</v>
      </c>
      <c r="M664" s="15" t="s">
        <v>4815</v>
      </c>
      <c r="N664" s="4">
        <v>707</v>
      </c>
      <c r="O664" s="4">
        <v>781</v>
      </c>
      <c r="P664" s="4" t="s">
        <v>4816</v>
      </c>
      <c r="Q664" s="16" t="s">
        <v>4817</v>
      </c>
      <c r="R664" s="13" t="s">
        <v>2483</v>
      </c>
    </row>
    <row r="665" spans="1:18" ht="22.5">
      <c r="A665" s="14" t="s">
        <v>4818</v>
      </c>
      <c r="B665" s="4" t="s">
        <v>4819</v>
      </c>
      <c r="C665" s="5" t="s">
        <v>2477</v>
      </c>
      <c r="D665" s="4" t="s">
        <v>4820</v>
      </c>
      <c r="E665" s="9">
        <v>43079.868576388893</v>
      </c>
      <c r="F665" s="4"/>
      <c r="G665" s="4" t="s">
        <v>2479</v>
      </c>
      <c r="H665" s="4"/>
      <c r="I665" s="4"/>
      <c r="J665" s="4" t="s">
        <v>4821</v>
      </c>
      <c r="K665" s="4"/>
      <c r="L665" s="13" t="s">
        <v>443</v>
      </c>
      <c r="M665" s="15" t="s">
        <v>4822</v>
      </c>
      <c r="N665" s="4">
        <v>2225</v>
      </c>
      <c r="O665" s="4">
        <v>1540</v>
      </c>
      <c r="P665" s="4" t="s">
        <v>4823</v>
      </c>
      <c r="Q665" s="16" t="s">
        <v>4824</v>
      </c>
      <c r="R665" s="13" t="s">
        <v>2483</v>
      </c>
    </row>
    <row r="666" spans="1:18" ht="45">
      <c r="A666" s="14" t="s">
        <v>4825</v>
      </c>
      <c r="B666" s="4" t="s">
        <v>4826</v>
      </c>
      <c r="C666" s="5" t="s">
        <v>3021</v>
      </c>
      <c r="D666" s="4" t="s">
        <v>4827</v>
      </c>
      <c r="E666" s="9">
        <v>43079.864074074074</v>
      </c>
      <c r="F666" s="4"/>
      <c r="G666" s="4" t="s">
        <v>84</v>
      </c>
      <c r="H666" s="4"/>
      <c r="I666" s="4"/>
      <c r="J666" s="4" t="s">
        <v>4828</v>
      </c>
      <c r="K666" s="4"/>
      <c r="L666" s="13" t="s">
        <v>75</v>
      </c>
      <c r="M666" s="15" t="s">
        <v>4829</v>
      </c>
      <c r="N666" s="4">
        <v>138</v>
      </c>
      <c r="O666" s="4">
        <v>862</v>
      </c>
      <c r="P666" s="4"/>
      <c r="Q666" s="16" t="s">
        <v>4830</v>
      </c>
      <c r="R666" s="13" t="s">
        <v>3026</v>
      </c>
    </row>
    <row r="667" spans="1:18" ht="33.75">
      <c r="A667" s="14" t="s">
        <v>4831</v>
      </c>
      <c r="B667" s="4" t="s">
        <v>464</v>
      </c>
      <c r="C667" s="5" t="s">
        <v>4832</v>
      </c>
      <c r="D667" s="4" t="s">
        <v>4833</v>
      </c>
      <c r="E667" s="9">
        <v>43079.854189814811</v>
      </c>
      <c r="F667" s="4"/>
      <c r="G667" s="4" t="s">
        <v>84</v>
      </c>
      <c r="H667" s="4"/>
      <c r="I667" s="4"/>
      <c r="J667" s="4" t="s">
        <v>467</v>
      </c>
      <c r="K667" s="4"/>
      <c r="L667" s="13" t="s">
        <v>212</v>
      </c>
      <c r="M667" s="15" t="s">
        <v>468</v>
      </c>
      <c r="N667" s="4">
        <v>2907</v>
      </c>
      <c r="O667" s="4">
        <v>222</v>
      </c>
      <c r="P667" s="4" t="s">
        <v>88</v>
      </c>
      <c r="Q667" s="16" t="s">
        <v>4834</v>
      </c>
      <c r="R667" s="13" t="s">
        <v>4835</v>
      </c>
    </row>
    <row r="668" spans="1:18" ht="45">
      <c r="A668" s="14" t="s">
        <v>4836</v>
      </c>
      <c r="B668" s="4" t="s">
        <v>4837</v>
      </c>
      <c r="C668" s="5" t="s">
        <v>3021</v>
      </c>
      <c r="D668" s="4" t="s">
        <v>4838</v>
      </c>
      <c r="E668" s="9">
        <v>43079.848055555558</v>
      </c>
      <c r="F668" s="4"/>
      <c r="G668" s="4" t="s">
        <v>84</v>
      </c>
      <c r="H668" s="4"/>
      <c r="I668" s="4"/>
      <c r="J668" s="4" t="s">
        <v>4839</v>
      </c>
      <c r="K668" s="4"/>
      <c r="L668" s="13" t="s">
        <v>75</v>
      </c>
      <c r="M668" s="15" t="s">
        <v>4840</v>
      </c>
      <c r="N668" s="4">
        <v>3769</v>
      </c>
      <c r="O668" s="4">
        <v>1018</v>
      </c>
      <c r="P668" s="4" t="s">
        <v>4841</v>
      </c>
      <c r="Q668" s="16" t="s">
        <v>4842</v>
      </c>
      <c r="R668" s="13" t="s">
        <v>3026</v>
      </c>
    </row>
    <row r="669" spans="1:18" ht="45">
      <c r="A669" s="14" t="s">
        <v>4843</v>
      </c>
      <c r="B669" s="4" t="s">
        <v>4844</v>
      </c>
      <c r="C669" s="5" t="s">
        <v>3021</v>
      </c>
      <c r="D669" s="4" t="s">
        <v>4845</v>
      </c>
      <c r="E669" s="9">
        <v>43079.847824074073</v>
      </c>
      <c r="F669" s="4"/>
      <c r="G669" s="4" t="s">
        <v>84</v>
      </c>
      <c r="H669" s="4"/>
      <c r="I669" s="4"/>
      <c r="J669" s="4" t="s">
        <v>4846</v>
      </c>
      <c r="K669" s="4"/>
      <c r="L669" s="13" t="s">
        <v>65</v>
      </c>
      <c r="M669" s="15" t="s">
        <v>4847</v>
      </c>
      <c r="N669" s="4">
        <v>5112</v>
      </c>
      <c r="O669" s="4">
        <v>1887</v>
      </c>
      <c r="P669" s="4" t="s">
        <v>420</v>
      </c>
      <c r="Q669" s="16" t="s">
        <v>4848</v>
      </c>
      <c r="R669" s="13" t="s">
        <v>3026</v>
      </c>
    </row>
    <row r="670" spans="1:18" ht="90">
      <c r="A670" s="14" t="s">
        <v>4849</v>
      </c>
      <c r="B670" s="4" t="s">
        <v>959</v>
      </c>
      <c r="C670" s="5" t="s">
        <v>4850</v>
      </c>
      <c r="D670" s="4" t="s">
        <v>4851</v>
      </c>
      <c r="E670" s="9">
        <v>43079.826319444444</v>
      </c>
      <c r="F670" s="4"/>
      <c r="G670" s="4" t="s">
        <v>30</v>
      </c>
      <c r="H670" s="4" t="s">
        <v>4654</v>
      </c>
      <c r="I670" s="4" t="s">
        <v>4655</v>
      </c>
      <c r="J670" s="4" t="s">
        <v>962</v>
      </c>
      <c r="K670" s="4" t="s">
        <v>4656</v>
      </c>
      <c r="L670" s="13" t="s">
        <v>964</v>
      </c>
      <c r="M670" s="15" t="s">
        <v>965</v>
      </c>
      <c r="N670" s="4">
        <v>960</v>
      </c>
      <c r="O670" s="4">
        <v>1383</v>
      </c>
      <c r="P670" s="4" t="s">
        <v>966</v>
      </c>
      <c r="Q670" s="16" t="s">
        <v>4852</v>
      </c>
      <c r="R670" s="13" t="s">
        <v>4853</v>
      </c>
    </row>
    <row r="671" spans="1:18" ht="45">
      <c r="A671" s="14" t="s">
        <v>4854</v>
      </c>
      <c r="B671" s="4" t="s">
        <v>4855</v>
      </c>
      <c r="C671" s="5" t="s">
        <v>3021</v>
      </c>
      <c r="D671" s="4" t="s">
        <v>4856</v>
      </c>
      <c r="E671" s="9">
        <v>43079.818981481483</v>
      </c>
      <c r="F671" s="4"/>
      <c r="G671" s="4" t="s">
        <v>84</v>
      </c>
      <c r="H671" s="4"/>
      <c r="I671" s="4"/>
      <c r="J671" s="4" t="s">
        <v>4857</v>
      </c>
      <c r="K671" s="4"/>
      <c r="L671" s="13" t="s">
        <v>65</v>
      </c>
      <c r="M671" s="15" t="s">
        <v>4858</v>
      </c>
      <c r="N671" s="4">
        <v>421</v>
      </c>
      <c r="O671" s="4">
        <v>349</v>
      </c>
      <c r="P671" s="4" t="s">
        <v>4859</v>
      </c>
      <c r="Q671" s="16" t="s">
        <v>4860</v>
      </c>
      <c r="R671" s="13" t="s">
        <v>3026</v>
      </c>
    </row>
    <row r="672" spans="1:18" ht="67.5">
      <c r="A672" s="14" t="s">
        <v>4861</v>
      </c>
      <c r="B672" s="4" t="s">
        <v>959</v>
      </c>
      <c r="C672" s="5" t="s">
        <v>4862</v>
      </c>
      <c r="D672" s="4" t="s">
        <v>4863</v>
      </c>
      <c r="E672" s="9">
        <v>43079.817164351851</v>
      </c>
      <c r="F672" s="4"/>
      <c r="G672" s="4" t="s">
        <v>30</v>
      </c>
      <c r="H672" s="4" t="s">
        <v>962</v>
      </c>
      <c r="I672" s="4" t="s">
        <v>959</v>
      </c>
      <c r="J672" s="4" t="s">
        <v>962</v>
      </c>
      <c r="K672" s="4" t="s">
        <v>963</v>
      </c>
      <c r="L672" s="13" t="s">
        <v>964</v>
      </c>
      <c r="M672" s="15" t="s">
        <v>965</v>
      </c>
      <c r="N672" s="4">
        <v>960</v>
      </c>
      <c r="O672" s="4">
        <v>1383</v>
      </c>
      <c r="P672" s="4" t="s">
        <v>966</v>
      </c>
      <c r="Q672" s="16" t="s">
        <v>4864</v>
      </c>
      <c r="R672" s="13" t="s">
        <v>4865</v>
      </c>
    </row>
    <row r="673" spans="1:18" ht="22.5">
      <c r="A673" s="14" t="s">
        <v>4866</v>
      </c>
      <c r="B673" s="4" t="s">
        <v>4867</v>
      </c>
      <c r="C673" s="5" t="s">
        <v>2477</v>
      </c>
      <c r="D673" s="4" t="s">
        <v>4868</v>
      </c>
      <c r="E673" s="9">
        <v>43079.805</v>
      </c>
      <c r="F673" s="4"/>
      <c r="G673" s="4" t="s">
        <v>2479</v>
      </c>
      <c r="H673" s="4"/>
      <c r="I673" s="4"/>
      <c r="J673" s="4" t="s">
        <v>4869</v>
      </c>
      <c r="K673" s="4"/>
      <c r="L673" s="13" t="s">
        <v>75</v>
      </c>
      <c r="M673" s="15" t="s">
        <v>4870</v>
      </c>
      <c r="N673" s="4">
        <v>117</v>
      </c>
      <c r="O673" s="4">
        <v>66</v>
      </c>
      <c r="P673" s="4" t="s">
        <v>4871</v>
      </c>
      <c r="Q673" s="16" t="s">
        <v>4872</v>
      </c>
      <c r="R673" s="13" t="s">
        <v>2483</v>
      </c>
    </row>
    <row r="674" spans="1:18" ht="45">
      <c r="A674" s="14" t="s">
        <v>4873</v>
      </c>
      <c r="B674" s="4" t="s">
        <v>4874</v>
      </c>
      <c r="C674" s="5" t="s">
        <v>4875</v>
      </c>
      <c r="D674" s="4" t="s">
        <v>4876</v>
      </c>
      <c r="E674" s="9">
        <v>43079.799363425926</v>
      </c>
      <c r="F674" s="4"/>
      <c r="G674" s="4" t="s">
        <v>30</v>
      </c>
      <c r="H674" s="4"/>
      <c r="I674" s="4"/>
      <c r="J674" s="4" t="s">
        <v>4877</v>
      </c>
      <c r="K674" s="4"/>
      <c r="L674" s="13" t="s">
        <v>65</v>
      </c>
      <c r="M674" s="15" t="s">
        <v>4878</v>
      </c>
      <c r="N674" s="4">
        <v>601</v>
      </c>
      <c r="O674" s="4">
        <v>2008</v>
      </c>
      <c r="P674" s="4" t="s">
        <v>4879</v>
      </c>
      <c r="Q674" s="16" t="s">
        <v>4880</v>
      </c>
      <c r="R674" s="13" t="s">
        <v>4881</v>
      </c>
    </row>
    <row r="675" spans="1:18" ht="45">
      <c r="A675" s="14" t="s">
        <v>4882</v>
      </c>
      <c r="B675" s="4" t="s">
        <v>4883</v>
      </c>
      <c r="C675" s="5" t="s">
        <v>3021</v>
      </c>
      <c r="D675" s="4" t="s">
        <v>4884</v>
      </c>
      <c r="E675" s="9">
        <v>43079.789513888885</v>
      </c>
      <c r="F675" s="4"/>
      <c r="G675" s="4" t="s">
        <v>84</v>
      </c>
      <c r="H675" s="4"/>
      <c r="I675" s="4"/>
      <c r="J675" s="4" t="s">
        <v>4885</v>
      </c>
      <c r="K675" s="4"/>
      <c r="L675" s="13" t="s">
        <v>65</v>
      </c>
      <c r="M675" s="15" t="s">
        <v>4886</v>
      </c>
      <c r="N675" s="4">
        <v>1132</v>
      </c>
      <c r="O675" s="4">
        <v>498</v>
      </c>
      <c r="P675" s="4" t="s">
        <v>4887</v>
      </c>
      <c r="Q675" s="16" t="s">
        <v>4888</v>
      </c>
      <c r="R675" s="13" t="s">
        <v>3026</v>
      </c>
    </row>
    <row r="676" spans="1:18" ht="12.75">
      <c r="A676" s="14" t="s">
        <v>4889</v>
      </c>
      <c r="B676" s="4" t="s">
        <v>4890</v>
      </c>
      <c r="C676" s="5" t="s">
        <v>4891</v>
      </c>
      <c r="D676" s="4" t="s">
        <v>4892</v>
      </c>
      <c r="E676" s="9">
        <v>43079.774884259255</v>
      </c>
      <c r="F676" s="4"/>
      <c r="G676" s="4" t="s">
        <v>30</v>
      </c>
      <c r="H676" s="4"/>
      <c r="I676" s="4"/>
      <c r="J676" s="4" t="s">
        <v>4893</v>
      </c>
      <c r="K676" s="4"/>
      <c r="L676" s="13" t="s">
        <v>75</v>
      </c>
      <c r="M676" s="15" t="s">
        <v>4894</v>
      </c>
      <c r="N676" s="4">
        <v>215</v>
      </c>
      <c r="O676" s="4">
        <v>433</v>
      </c>
      <c r="P676" s="4" t="s">
        <v>4895</v>
      </c>
      <c r="Q676" s="16" t="s">
        <v>4896</v>
      </c>
      <c r="R676" s="13" t="s">
        <v>4897</v>
      </c>
    </row>
    <row r="677" spans="1:18" ht="45">
      <c r="A677" s="14" t="s">
        <v>4898</v>
      </c>
      <c r="B677" s="4" t="s">
        <v>1600</v>
      </c>
      <c r="C677" s="5" t="s">
        <v>3021</v>
      </c>
      <c r="D677" s="4" t="s">
        <v>4899</v>
      </c>
      <c r="E677" s="9">
        <v>43079.773900462962</v>
      </c>
      <c r="F677" s="4"/>
      <c r="G677" s="4" t="s">
        <v>84</v>
      </c>
      <c r="H677" s="4"/>
      <c r="I677" s="4"/>
      <c r="J677" s="4" t="s">
        <v>1602</v>
      </c>
      <c r="K677" s="4"/>
      <c r="L677" s="13" t="s">
        <v>75</v>
      </c>
      <c r="M677" s="15" t="s">
        <v>1603</v>
      </c>
      <c r="N677" s="4">
        <v>1224</v>
      </c>
      <c r="O677" s="4">
        <v>1071</v>
      </c>
      <c r="P677" s="4" t="s">
        <v>1604</v>
      </c>
      <c r="Q677" s="16" t="s">
        <v>4900</v>
      </c>
      <c r="R677" s="13" t="s">
        <v>3026</v>
      </c>
    </row>
    <row r="678" spans="1:18" ht="45">
      <c r="A678" s="14" t="s">
        <v>4901</v>
      </c>
      <c r="B678" s="4" t="s">
        <v>4902</v>
      </c>
      <c r="C678" s="5" t="s">
        <v>3021</v>
      </c>
      <c r="D678" s="4" t="s">
        <v>4903</v>
      </c>
      <c r="E678" s="9">
        <v>43079.763275462959</v>
      </c>
      <c r="F678" s="4"/>
      <c r="G678" s="4" t="s">
        <v>30</v>
      </c>
      <c r="H678" s="4"/>
      <c r="I678" s="4"/>
      <c r="J678" s="4" t="s">
        <v>4904</v>
      </c>
      <c r="K678" s="4"/>
      <c r="L678" s="13" t="s">
        <v>75</v>
      </c>
      <c r="M678" s="15" t="s">
        <v>4905</v>
      </c>
      <c r="N678" s="4">
        <v>473</v>
      </c>
      <c r="O678" s="4">
        <v>197</v>
      </c>
      <c r="P678" s="4" t="s">
        <v>4906</v>
      </c>
      <c r="Q678" s="16" t="s">
        <v>4907</v>
      </c>
      <c r="R678" s="13" t="s">
        <v>3026</v>
      </c>
    </row>
    <row r="679" spans="1:18" ht="78.75">
      <c r="A679" s="14" t="s">
        <v>4908</v>
      </c>
      <c r="B679" s="4" t="s">
        <v>959</v>
      </c>
      <c r="C679" s="5" t="s">
        <v>4909</v>
      </c>
      <c r="D679" s="4" t="s">
        <v>4910</v>
      </c>
      <c r="E679" s="9">
        <v>43079.727442129632</v>
      </c>
      <c r="F679" s="4"/>
      <c r="G679" s="4" t="s">
        <v>30</v>
      </c>
      <c r="H679" s="4" t="s">
        <v>4654</v>
      </c>
      <c r="I679" s="4" t="s">
        <v>4655</v>
      </c>
      <c r="J679" s="4" t="s">
        <v>962</v>
      </c>
      <c r="K679" s="4" t="s">
        <v>4911</v>
      </c>
      <c r="L679" s="13" t="s">
        <v>964</v>
      </c>
      <c r="M679" s="15" t="s">
        <v>965</v>
      </c>
      <c r="N679" s="4">
        <v>960</v>
      </c>
      <c r="O679" s="4">
        <v>1383</v>
      </c>
      <c r="P679" s="4" t="s">
        <v>966</v>
      </c>
      <c r="Q679" s="16" t="s">
        <v>4912</v>
      </c>
      <c r="R679" s="13" t="s">
        <v>4913</v>
      </c>
    </row>
    <row r="680" spans="1:18" ht="45">
      <c r="A680" s="14" t="s">
        <v>4914</v>
      </c>
      <c r="B680" s="4" t="s">
        <v>4915</v>
      </c>
      <c r="C680" s="5" t="s">
        <v>3021</v>
      </c>
      <c r="D680" s="4" t="s">
        <v>4916</v>
      </c>
      <c r="E680" s="9">
        <v>43079.700520833328</v>
      </c>
      <c r="F680" s="4"/>
      <c r="G680" s="4" t="s">
        <v>84</v>
      </c>
      <c r="H680" s="4"/>
      <c r="I680" s="4"/>
      <c r="J680" s="4" t="s">
        <v>4917</v>
      </c>
      <c r="K680" s="4"/>
      <c r="L680" s="13" t="s">
        <v>43</v>
      </c>
      <c r="M680" s="15" t="s">
        <v>4918</v>
      </c>
      <c r="N680" s="4">
        <v>339</v>
      </c>
      <c r="O680" s="4">
        <v>351</v>
      </c>
      <c r="P680" s="4" t="s">
        <v>4919</v>
      </c>
      <c r="Q680" s="16" t="s">
        <v>4920</v>
      </c>
      <c r="R680" s="13" t="s">
        <v>3026</v>
      </c>
    </row>
    <row r="681" spans="1:18" ht="12.75">
      <c r="A681" s="14" t="s">
        <v>4921</v>
      </c>
      <c r="B681" s="4" t="s">
        <v>4922</v>
      </c>
      <c r="C681" s="5" t="s">
        <v>4923</v>
      </c>
      <c r="D681" s="4" t="s">
        <v>4924</v>
      </c>
      <c r="E681" s="9">
        <v>43079.691678240742</v>
      </c>
      <c r="F681" s="4"/>
      <c r="G681" s="4" t="s">
        <v>41</v>
      </c>
      <c r="H681" s="4"/>
      <c r="I681" s="4"/>
      <c r="J681" s="4" t="s">
        <v>4925</v>
      </c>
      <c r="K681" s="4"/>
      <c r="L681" s="13" t="s">
        <v>43</v>
      </c>
      <c r="M681" s="15" t="s">
        <v>4926</v>
      </c>
      <c r="N681" s="4">
        <v>208</v>
      </c>
      <c r="O681" s="4">
        <v>234</v>
      </c>
      <c r="P681" s="4"/>
      <c r="Q681" s="16" t="s">
        <v>4927</v>
      </c>
      <c r="R681" s="13" t="s">
        <v>4928</v>
      </c>
    </row>
    <row r="682" spans="1:18" ht="45">
      <c r="A682" s="14" t="s">
        <v>4929</v>
      </c>
      <c r="B682" s="4" t="s">
        <v>4930</v>
      </c>
      <c r="C682" s="5" t="s">
        <v>3021</v>
      </c>
      <c r="D682" s="4" t="s">
        <v>4931</v>
      </c>
      <c r="E682" s="9">
        <v>43079.677060185189</v>
      </c>
      <c r="F682" s="4"/>
      <c r="G682" s="4" t="s">
        <v>84</v>
      </c>
      <c r="H682" s="4"/>
      <c r="I682" s="4"/>
      <c r="J682" s="4" t="s">
        <v>4932</v>
      </c>
      <c r="K682" s="4"/>
      <c r="L682" s="13" t="s">
        <v>65</v>
      </c>
      <c r="M682" s="15" t="s">
        <v>4933</v>
      </c>
      <c r="N682" s="4">
        <v>506</v>
      </c>
      <c r="O682" s="4">
        <v>1995</v>
      </c>
      <c r="P682" s="4" t="s">
        <v>4934</v>
      </c>
      <c r="Q682" s="16" t="s">
        <v>4935</v>
      </c>
      <c r="R682" s="13" t="s">
        <v>3026</v>
      </c>
    </row>
    <row r="683" spans="1:18" ht="56.25">
      <c r="A683" s="14" t="s">
        <v>4936</v>
      </c>
      <c r="B683" s="4" t="s">
        <v>2208</v>
      </c>
      <c r="C683" s="5" t="s">
        <v>4937</v>
      </c>
      <c r="D683" s="4" t="s">
        <v>4938</v>
      </c>
      <c r="E683" s="9">
        <v>43079.677037037036</v>
      </c>
      <c r="F683" s="4"/>
      <c r="G683" s="4" t="s">
        <v>30</v>
      </c>
      <c r="H683" s="4"/>
      <c r="I683" s="4"/>
      <c r="J683" s="4" t="s">
        <v>2211</v>
      </c>
      <c r="K683" s="4"/>
      <c r="L683" s="13" t="s">
        <v>75</v>
      </c>
      <c r="M683" s="15" t="s">
        <v>2212</v>
      </c>
      <c r="N683" s="4">
        <v>204</v>
      </c>
      <c r="O683" s="4">
        <v>822</v>
      </c>
      <c r="P683" s="4"/>
      <c r="Q683" s="16" t="s">
        <v>4939</v>
      </c>
      <c r="R683" s="13" t="s">
        <v>4940</v>
      </c>
    </row>
    <row r="684" spans="1:18" ht="33.75">
      <c r="A684" s="14" t="s">
        <v>4941</v>
      </c>
      <c r="B684" s="4" t="s">
        <v>4942</v>
      </c>
      <c r="C684" s="5" t="s">
        <v>4943</v>
      </c>
      <c r="D684" s="4" t="s">
        <v>4944</v>
      </c>
      <c r="E684" s="9">
        <v>43079.669699074075</v>
      </c>
      <c r="F684" s="4"/>
      <c r="G684" s="4" t="s">
        <v>84</v>
      </c>
      <c r="H684" s="4"/>
      <c r="I684" s="4"/>
      <c r="J684" s="4" t="s">
        <v>4945</v>
      </c>
      <c r="K684" s="4"/>
      <c r="L684" s="13" t="s">
        <v>443</v>
      </c>
      <c r="M684" s="15" t="s">
        <v>4946</v>
      </c>
      <c r="N684" s="4">
        <v>5</v>
      </c>
      <c r="O684" s="4">
        <v>18</v>
      </c>
      <c r="P684" s="4"/>
      <c r="Q684" s="16" t="s">
        <v>4947</v>
      </c>
      <c r="R684" s="13" t="s">
        <v>4948</v>
      </c>
    </row>
    <row r="685" spans="1:18" ht="33.75">
      <c r="A685" s="14" t="s">
        <v>4949</v>
      </c>
      <c r="B685" s="4" t="s">
        <v>2208</v>
      </c>
      <c r="C685" s="5" t="s">
        <v>4950</v>
      </c>
      <c r="D685" s="4" t="s">
        <v>4951</v>
      </c>
      <c r="E685" s="9">
        <v>43079.667303240742</v>
      </c>
      <c r="F685" s="4"/>
      <c r="G685" s="4" t="s">
        <v>30</v>
      </c>
      <c r="H685" s="4"/>
      <c r="I685" s="4"/>
      <c r="J685" s="4" t="s">
        <v>2211</v>
      </c>
      <c r="K685" s="4"/>
      <c r="L685" s="13" t="s">
        <v>75</v>
      </c>
      <c r="M685" s="15" t="s">
        <v>2212</v>
      </c>
      <c r="N685" s="4">
        <v>204</v>
      </c>
      <c r="O685" s="4">
        <v>822</v>
      </c>
      <c r="P685" s="4"/>
      <c r="Q685" s="16" t="s">
        <v>4952</v>
      </c>
      <c r="R685" s="13" t="s">
        <v>4953</v>
      </c>
    </row>
    <row r="686" spans="1:18" ht="45">
      <c r="A686" s="14" t="s">
        <v>4954</v>
      </c>
      <c r="B686" s="4" t="s">
        <v>4955</v>
      </c>
      <c r="C686" s="5" t="s">
        <v>3021</v>
      </c>
      <c r="D686" s="4" t="s">
        <v>4956</v>
      </c>
      <c r="E686" s="9">
        <v>43079.665312500001</v>
      </c>
      <c r="F686" s="4"/>
      <c r="G686" s="4" t="s">
        <v>84</v>
      </c>
      <c r="H686" s="4"/>
      <c r="I686" s="4"/>
      <c r="J686" s="4" t="s">
        <v>4957</v>
      </c>
      <c r="K686" s="4"/>
      <c r="L686" s="13" t="s">
        <v>65</v>
      </c>
      <c r="M686" s="15" t="s">
        <v>4958</v>
      </c>
      <c r="N686" s="4">
        <v>3169</v>
      </c>
      <c r="O686" s="4">
        <v>4886</v>
      </c>
      <c r="P686" s="4"/>
      <c r="Q686" s="16" t="s">
        <v>4959</v>
      </c>
      <c r="R686" s="13" t="s">
        <v>3026</v>
      </c>
    </row>
    <row r="687" spans="1:18" ht="45">
      <c r="A687" s="14" t="s">
        <v>4960</v>
      </c>
      <c r="B687" s="4" t="s">
        <v>4961</v>
      </c>
      <c r="C687" s="5" t="s">
        <v>3021</v>
      </c>
      <c r="D687" s="4" t="s">
        <v>4962</v>
      </c>
      <c r="E687" s="9">
        <v>43079.660428240742</v>
      </c>
      <c r="F687" s="4"/>
      <c r="G687" s="4" t="s">
        <v>84</v>
      </c>
      <c r="H687" s="4"/>
      <c r="I687" s="4"/>
      <c r="J687" s="4" t="s">
        <v>4963</v>
      </c>
      <c r="K687" s="4"/>
      <c r="L687" s="13" t="s">
        <v>65</v>
      </c>
      <c r="M687" s="15" t="s">
        <v>4964</v>
      </c>
      <c r="N687" s="4">
        <v>7171</v>
      </c>
      <c r="O687" s="4">
        <v>7110</v>
      </c>
      <c r="P687" s="4" t="s">
        <v>686</v>
      </c>
      <c r="Q687" s="16" t="s">
        <v>4965</v>
      </c>
      <c r="R687" s="13" t="s">
        <v>3026</v>
      </c>
    </row>
    <row r="688" spans="1:18" ht="45">
      <c r="A688" s="14" t="s">
        <v>4966</v>
      </c>
      <c r="B688" s="4" t="s">
        <v>4967</v>
      </c>
      <c r="C688" s="5" t="s">
        <v>4968</v>
      </c>
      <c r="D688" s="4" t="s">
        <v>4969</v>
      </c>
      <c r="E688" s="9">
        <v>43079.654212962967</v>
      </c>
      <c r="F688" s="4"/>
      <c r="G688" s="4" t="s">
        <v>30</v>
      </c>
      <c r="H688" s="4"/>
      <c r="I688" s="4"/>
      <c r="J688" s="4" t="s">
        <v>4970</v>
      </c>
      <c r="K688" s="4"/>
      <c r="L688" s="13" t="s">
        <v>43</v>
      </c>
      <c r="M688" s="15" t="s">
        <v>4971</v>
      </c>
      <c r="N688" s="4">
        <v>259</v>
      </c>
      <c r="O688" s="4">
        <v>455</v>
      </c>
      <c r="P688" s="4" t="s">
        <v>4972</v>
      </c>
      <c r="Q688" s="16" t="s">
        <v>4973</v>
      </c>
      <c r="R688" s="13" t="s">
        <v>4974</v>
      </c>
    </row>
    <row r="689" spans="1:18" ht="56.25">
      <c r="A689" s="14" t="s">
        <v>4975</v>
      </c>
      <c r="B689" s="4" t="s">
        <v>4976</v>
      </c>
      <c r="C689" s="5" t="s">
        <v>4977</v>
      </c>
      <c r="D689" s="4" t="s">
        <v>4978</v>
      </c>
      <c r="E689" s="9">
        <v>43079.648761574077</v>
      </c>
      <c r="F689" s="4"/>
      <c r="G689" s="4" t="s">
        <v>30</v>
      </c>
      <c r="H689" s="4"/>
      <c r="I689" s="4"/>
      <c r="J689" s="4" t="s">
        <v>4979</v>
      </c>
      <c r="K689" s="4"/>
      <c r="L689" s="13" t="s">
        <v>75</v>
      </c>
      <c r="M689" s="15" t="s">
        <v>4980</v>
      </c>
      <c r="N689" s="4">
        <v>2395</v>
      </c>
      <c r="O689" s="4">
        <v>87</v>
      </c>
      <c r="P689" s="4"/>
      <c r="Q689" s="16" t="s">
        <v>4981</v>
      </c>
      <c r="R689" s="13" t="s">
        <v>4982</v>
      </c>
    </row>
    <row r="690" spans="1:18" ht="45">
      <c r="A690" s="14" t="s">
        <v>4983</v>
      </c>
      <c r="B690" s="4" t="s">
        <v>4984</v>
      </c>
      <c r="C690" s="5" t="s">
        <v>3021</v>
      </c>
      <c r="D690" s="4" t="s">
        <v>4985</v>
      </c>
      <c r="E690" s="9">
        <v>43079.636064814811</v>
      </c>
      <c r="F690" s="4"/>
      <c r="G690" s="4" t="s">
        <v>84</v>
      </c>
      <c r="H690" s="4"/>
      <c r="I690" s="4"/>
      <c r="J690" s="4" t="s">
        <v>4986</v>
      </c>
      <c r="K690" s="4"/>
      <c r="L690" s="13" t="s">
        <v>43</v>
      </c>
      <c r="M690" s="15" t="s">
        <v>4987</v>
      </c>
      <c r="N690" s="4">
        <v>1797</v>
      </c>
      <c r="O690" s="4">
        <v>3211</v>
      </c>
      <c r="P690" s="4" t="s">
        <v>4988</v>
      </c>
      <c r="Q690" s="16" t="s">
        <v>4989</v>
      </c>
      <c r="R690" s="13" t="s">
        <v>3026</v>
      </c>
    </row>
    <row r="691" spans="1:18" ht="33.75">
      <c r="A691" s="14" t="s">
        <v>4990</v>
      </c>
      <c r="B691" s="4" t="s">
        <v>4991</v>
      </c>
      <c r="C691" s="5" t="s">
        <v>4992</v>
      </c>
      <c r="D691" s="4" t="s">
        <v>4993</v>
      </c>
      <c r="E691" s="9">
        <v>43079.633680555555</v>
      </c>
      <c r="F691" s="4"/>
      <c r="G691" s="4" t="s">
        <v>30</v>
      </c>
      <c r="H691" s="4"/>
      <c r="I691" s="4"/>
      <c r="J691" s="4" t="s">
        <v>4994</v>
      </c>
      <c r="K691" s="4"/>
      <c r="L691" s="13" t="s">
        <v>65</v>
      </c>
      <c r="M691" s="15" t="s">
        <v>4995</v>
      </c>
      <c r="N691" s="4">
        <v>172</v>
      </c>
      <c r="O691" s="4">
        <v>140</v>
      </c>
      <c r="P691" s="4" t="s">
        <v>4996</v>
      </c>
      <c r="Q691" s="16" t="s">
        <v>4997</v>
      </c>
      <c r="R691" s="13" t="s">
        <v>4998</v>
      </c>
    </row>
    <row r="692" spans="1:18" ht="45">
      <c r="A692" s="14" t="s">
        <v>4999</v>
      </c>
      <c r="B692" s="4" t="s">
        <v>5000</v>
      </c>
      <c r="C692" s="5" t="s">
        <v>3021</v>
      </c>
      <c r="D692" s="4" t="s">
        <v>5001</v>
      </c>
      <c r="E692" s="9">
        <v>43079.623657407406</v>
      </c>
      <c r="F692" s="4"/>
      <c r="G692" s="4" t="s">
        <v>84</v>
      </c>
      <c r="H692" s="4"/>
      <c r="I692" s="4"/>
      <c r="J692" s="4" t="s">
        <v>5002</v>
      </c>
      <c r="K692" s="4"/>
      <c r="L692" s="13" t="s">
        <v>65</v>
      </c>
      <c r="M692" s="15" t="s">
        <v>5003</v>
      </c>
      <c r="N692" s="4">
        <v>511</v>
      </c>
      <c r="O692" s="4">
        <v>2519</v>
      </c>
      <c r="P692" s="4" t="s">
        <v>5004</v>
      </c>
      <c r="Q692" s="16" t="s">
        <v>5005</v>
      </c>
      <c r="R692" s="13" t="s">
        <v>3026</v>
      </c>
    </row>
    <row r="693" spans="1:18" ht="33.75">
      <c r="A693" s="14" t="s">
        <v>5006</v>
      </c>
      <c r="B693" s="4" t="s">
        <v>1085</v>
      </c>
      <c r="C693" s="5" t="s">
        <v>5007</v>
      </c>
      <c r="D693" s="4" t="s">
        <v>5008</v>
      </c>
      <c r="E693" s="9">
        <v>43079.618148148147</v>
      </c>
      <c r="F693" s="4"/>
      <c r="G693" s="4" t="s">
        <v>30</v>
      </c>
      <c r="H693" s="4"/>
      <c r="I693" s="4"/>
      <c r="J693" s="4" t="s">
        <v>1088</v>
      </c>
      <c r="K693" s="4"/>
      <c r="L693" s="13" t="s">
        <v>32</v>
      </c>
      <c r="M693" s="15" t="s">
        <v>1089</v>
      </c>
      <c r="N693" s="4">
        <v>3740</v>
      </c>
      <c r="O693" s="4">
        <v>1802</v>
      </c>
      <c r="P693" s="4" t="s">
        <v>34</v>
      </c>
      <c r="Q693" s="16" t="s">
        <v>5009</v>
      </c>
      <c r="R693" s="13" t="s">
        <v>5010</v>
      </c>
    </row>
    <row r="694" spans="1:18" ht="45">
      <c r="A694" s="14" t="s">
        <v>5011</v>
      </c>
      <c r="B694" s="4" t="s">
        <v>5012</v>
      </c>
      <c r="C694" s="5" t="s">
        <v>3021</v>
      </c>
      <c r="D694" s="4" t="s">
        <v>5013</v>
      </c>
      <c r="E694" s="9">
        <v>43079.583530092597</v>
      </c>
      <c r="F694" s="4"/>
      <c r="G694" s="4" t="s">
        <v>41</v>
      </c>
      <c r="H694" s="4"/>
      <c r="I694" s="4"/>
      <c r="J694" s="4" t="s">
        <v>5014</v>
      </c>
      <c r="K694" s="4"/>
      <c r="L694" s="13" t="s">
        <v>65</v>
      </c>
      <c r="M694" s="15" t="s">
        <v>5015</v>
      </c>
      <c r="N694" s="4">
        <v>1311</v>
      </c>
      <c r="O694" s="4">
        <v>409</v>
      </c>
      <c r="P694" s="4"/>
      <c r="Q694" s="16" t="s">
        <v>5016</v>
      </c>
      <c r="R694" s="13" t="s">
        <v>3026</v>
      </c>
    </row>
    <row r="695" spans="1:18" ht="22.5">
      <c r="A695" s="14" t="s">
        <v>5017</v>
      </c>
      <c r="B695" s="4" t="s">
        <v>5018</v>
      </c>
      <c r="C695" s="5" t="s">
        <v>2477</v>
      </c>
      <c r="D695" s="4" t="s">
        <v>5019</v>
      </c>
      <c r="E695" s="9">
        <v>43079.581076388888</v>
      </c>
      <c r="F695" s="4"/>
      <c r="G695" s="4" t="s">
        <v>2479</v>
      </c>
      <c r="H695" s="4"/>
      <c r="I695" s="4"/>
      <c r="J695" s="4" t="s">
        <v>5020</v>
      </c>
      <c r="K695" s="4"/>
      <c r="L695" s="13" t="s">
        <v>65</v>
      </c>
      <c r="M695" s="15" t="s">
        <v>5021</v>
      </c>
      <c r="N695" s="4">
        <v>144</v>
      </c>
      <c r="O695" s="4">
        <v>212</v>
      </c>
      <c r="P695" s="4" t="s">
        <v>5022</v>
      </c>
      <c r="Q695" s="16" t="s">
        <v>5023</v>
      </c>
      <c r="R695" s="13" t="s">
        <v>2483</v>
      </c>
    </row>
    <row r="696" spans="1:18" ht="22.5">
      <c r="A696" s="14" t="s">
        <v>5024</v>
      </c>
      <c r="B696" s="4" t="s">
        <v>5025</v>
      </c>
      <c r="C696" s="5" t="s">
        <v>2477</v>
      </c>
      <c r="D696" s="4" t="s">
        <v>5026</v>
      </c>
      <c r="E696" s="9">
        <v>43079.574942129635</v>
      </c>
      <c r="F696" s="4"/>
      <c r="G696" s="4" t="s">
        <v>2479</v>
      </c>
      <c r="H696" s="4"/>
      <c r="I696" s="4"/>
      <c r="J696" s="4" t="s">
        <v>5027</v>
      </c>
      <c r="K696" s="4"/>
      <c r="L696" s="13" t="s">
        <v>43</v>
      </c>
      <c r="M696" s="15" t="s">
        <v>5028</v>
      </c>
      <c r="N696" s="4">
        <v>9</v>
      </c>
      <c r="O696" s="4">
        <v>67</v>
      </c>
      <c r="P696" s="4" t="s">
        <v>5029</v>
      </c>
      <c r="Q696" s="16" t="s">
        <v>5030</v>
      </c>
      <c r="R696" s="13" t="s">
        <v>2483</v>
      </c>
    </row>
    <row r="697" spans="1:18" ht="45">
      <c r="A697" s="14" t="s">
        <v>5031</v>
      </c>
      <c r="B697" s="4" t="s">
        <v>697</v>
      </c>
      <c r="C697" s="5" t="s">
        <v>3021</v>
      </c>
      <c r="D697" s="4" t="s">
        <v>5032</v>
      </c>
      <c r="E697" s="9">
        <v>43079.567500000005</v>
      </c>
      <c r="F697" s="4"/>
      <c r="G697" s="4" t="s">
        <v>84</v>
      </c>
      <c r="H697" s="4"/>
      <c r="I697" s="4"/>
      <c r="J697" s="4" t="s">
        <v>700</v>
      </c>
      <c r="K697" s="4"/>
      <c r="L697" s="13" t="s">
        <v>75</v>
      </c>
      <c r="M697" s="15" t="s">
        <v>3960</v>
      </c>
      <c r="N697" s="4">
        <v>10199</v>
      </c>
      <c r="O697" s="4">
        <v>460</v>
      </c>
      <c r="P697" s="4" t="s">
        <v>702</v>
      </c>
      <c r="Q697" s="16" t="s">
        <v>5033</v>
      </c>
      <c r="R697" s="13" t="s">
        <v>3026</v>
      </c>
    </row>
    <row r="698" spans="1:18" ht="45">
      <c r="A698" s="14" t="s">
        <v>5034</v>
      </c>
      <c r="B698" s="4" t="s">
        <v>5035</v>
      </c>
      <c r="C698" s="5" t="s">
        <v>3021</v>
      </c>
      <c r="D698" s="4" t="s">
        <v>5036</v>
      </c>
      <c r="E698" s="9">
        <v>43079.566423611112</v>
      </c>
      <c r="F698" s="4"/>
      <c r="G698" s="4" t="s">
        <v>41</v>
      </c>
      <c r="H698" s="4"/>
      <c r="I698" s="4"/>
      <c r="J698" s="4" t="s">
        <v>5037</v>
      </c>
      <c r="K698" s="4"/>
      <c r="L698" s="13" t="s">
        <v>43</v>
      </c>
      <c r="M698" s="15" t="s">
        <v>5038</v>
      </c>
      <c r="N698" s="4">
        <v>97</v>
      </c>
      <c r="O698" s="4">
        <v>187</v>
      </c>
      <c r="P698" s="4"/>
      <c r="Q698" s="16" t="s">
        <v>5039</v>
      </c>
      <c r="R698" s="13" t="s">
        <v>3026</v>
      </c>
    </row>
    <row r="699" spans="1:18" ht="22.5">
      <c r="A699" s="14" t="s">
        <v>5040</v>
      </c>
      <c r="B699" s="4" t="s">
        <v>5041</v>
      </c>
      <c r="C699" s="5" t="s">
        <v>2477</v>
      </c>
      <c r="D699" s="4" t="s">
        <v>5042</v>
      </c>
      <c r="E699" s="9">
        <v>43079.560671296298</v>
      </c>
      <c r="F699" s="4"/>
      <c r="G699" s="4" t="s">
        <v>2479</v>
      </c>
      <c r="H699" s="4"/>
      <c r="I699" s="4"/>
      <c r="J699" s="4" t="s">
        <v>5043</v>
      </c>
      <c r="K699" s="4"/>
      <c r="L699" s="13" t="s">
        <v>43</v>
      </c>
      <c r="M699" s="15" t="s">
        <v>5044</v>
      </c>
      <c r="N699" s="4">
        <v>236</v>
      </c>
      <c r="O699" s="4">
        <v>345</v>
      </c>
      <c r="P699" s="4"/>
      <c r="Q699" s="16" t="s">
        <v>5045</v>
      </c>
      <c r="R699" s="13" t="s">
        <v>2483</v>
      </c>
    </row>
    <row r="700" spans="1:18" ht="22.5">
      <c r="A700" s="14" t="s">
        <v>5046</v>
      </c>
      <c r="B700" s="4" t="s">
        <v>5047</v>
      </c>
      <c r="C700" s="5" t="s">
        <v>2477</v>
      </c>
      <c r="D700" s="4" t="s">
        <v>5048</v>
      </c>
      <c r="E700" s="9">
        <v>43079.547974537039</v>
      </c>
      <c r="F700" s="4"/>
      <c r="G700" s="4" t="s">
        <v>2479</v>
      </c>
      <c r="H700" s="4"/>
      <c r="I700" s="4"/>
      <c r="J700" s="4" t="s">
        <v>5049</v>
      </c>
      <c r="K700" s="4"/>
      <c r="L700" s="13" t="s">
        <v>65</v>
      </c>
      <c r="M700" s="15" t="s">
        <v>5050</v>
      </c>
      <c r="N700" s="4">
        <v>1547</v>
      </c>
      <c r="O700" s="4">
        <v>1190</v>
      </c>
      <c r="P700" s="4" t="s">
        <v>5051</v>
      </c>
      <c r="Q700" s="16" t="s">
        <v>5052</v>
      </c>
      <c r="R700" s="13" t="s">
        <v>2483</v>
      </c>
    </row>
    <row r="701" spans="1:18" ht="56.25">
      <c r="A701" s="14" t="s">
        <v>5053</v>
      </c>
      <c r="B701" s="4" t="s">
        <v>5054</v>
      </c>
      <c r="C701" s="5" t="s">
        <v>5055</v>
      </c>
      <c r="D701" s="4" t="s">
        <v>5056</v>
      </c>
      <c r="E701" s="9">
        <v>43079.545752314814</v>
      </c>
      <c r="F701" s="4"/>
      <c r="G701" s="4" t="s">
        <v>30</v>
      </c>
      <c r="H701" s="4"/>
      <c r="I701" s="4"/>
      <c r="J701" s="4" t="s">
        <v>5057</v>
      </c>
      <c r="K701" s="4"/>
      <c r="L701" s="13" t="s">
        <v>65</v>
      </c>
      <c r="M701" s="15" t="s">
        <v>5058</v>
      </c>
      <c r="N701" s="4">
        <v>2310</v>
      </c>
      <c r="O701" s="4">
        <v>4999</v>
      </c>
      <c r="P701" s="4" t="s">
        <v>5059</v>
      </c>
      <c r="Q701" s="16" t="s">
        <v>5060</v>
      </c>
      <c r="R701" s="13" t="s">
        <v>5061</v>
      </c>
    </row>
    <row r="702" spans="1:18" ht="45">
      <c r="A702" s="14" t="s">
        <v>5062</v>
      </c>
      <c r="B702" s="4" t="s">
        <v>5063</v>
      </c>
      <c r="C702" s="5" t="s">
        <v>3021</v>
      </c>
      <c r="D702" s="4" t="s">
        <v>5064</v>
      </c>
      <c r="E702" s="9">
        <v>43079.537291666667</v>
      </c>
      <c r="F702" s="4"/>
      <c r="G702" s="4" t="s">
        <v>30</v>
      </c>
      <c r="H702" s="4"/>
      <c r="I702" s="4"/>
      <c r="J702" s="4" t="s">
        <v>5065</v>
      </c>
      <c r="K702" s="4"/>
      <c r="L702" s="13" t="s">
        <v>43</v>
      </c>
      <c r="M702" s="15" t="s">
        <v>5066</v>
      </c>
      <c r="N702" s="4">
        <v>4546</v>
      </c>
      <c r="O702" s="4">
        <v>464</v>
      </c>
      <c r="P702" s="4" t="s">
        <v>5067</v>
      </c>
      <c r="Q702" s="16" t="s">
        <v>5068</v>
      </c>
      <c r="R702" s="13" t="s">
        <v>3026</v>
      </c>
    </row>
    <row r="703" spans="1:18" ht="45">
      <c r="A703" s="14" t="s">
        <v>5069</v>
      </c>
      <c r="B703" s="4" t="s">
        <v>5070</v>
      </c>
      <c r="C703" s="5" t="s">
        <v>3021</v>
      </c>
      <c r="D703" s="4" t="s">
        <v>5071</v>
      </c>
      <c r="E703" s="9">
        <v>43079.529675925922</v>
      </c>
      <c r="F703" s="4"/>
      <c r="G703" s="4" t="s">
        <v>84</v>
      </c>
      <c r="H703" s="4"/>
      <c r="I703" s="4"/>
      <c r="J703" s="4" t="s">
        <v>5072</v>
      </c>
      <c r="K703" s="4"/>
      <c r="L703" s="13" t="s">
        <v>443</v>
      </c>
      <c r="M703" s="15" t="s">
        <v>5073</v>
      </c>
      <c r="N703" s="4">
        <v>34</v>
      </c>
      <c r="O703" s="4">
        <v>98</v>
      </c>
      <c r="P703" s="4" t="s">
        <v>5074</v>
      </c>
      <c r="Q703" s="16" t="s">
        <v>5075</v>
      </c>
      <c r="R703" s="13" t="s">
        <v>3026</v>
      </c>
    </row>
    <row r="704" spans="1:18" ht="12.75">
      <c r="A704" s="14" t="s">
        <v>5076</v>
      </c>
      <c r="B704" s="4" t="s">
        <v>5077</v>
      </c>
      <c r="C704" s="5" t="s">
        <v>5078</v>
      </c>
      <c r="D704" s="4" t="s">
        <v>5079</v>
      </c>
      <c r="E704" s="9">
        <v>43079.496886574074</v>
      </c>
      <c r="F704" s="4"/>
      <c r="G704" s="4" t="s">
        <v>30</v>
      </c>
      <c r="H704" s="4"/>
      <c r="I704" s="4"/>
      <c r="J704" s="4" t="s">
        <v>5080</v>
      </c>
      <c r="K704" s="4"/>
      <c r="L704" s="13" t="s">
        <v>65</v>
      </c>
      <c r="M704" s="15" t="s">
        <v>5081</v>
      </c>
      <c r="N704" s="4">
        <v>114</v>
      </c>
      <c r="O704" s="4">
        <v>128</v>
      </c>
      <c r="P704" s="4" t="s">
        <v>5082</v>
      </c>
      <c r="Q704" s="16" t="s">
        <v>5083</v>
      </c>
      <c r="R704" s="13" t="s">
        <v>5084</v>
      </c>
    </row>
    <row r="705" spans="1:18" ht="33.75">
      <c r="A705" s="14" t="s">
        <v>5085</v>
      </c>
      <c r="B705" s="4" t="s">
        <v>5086</v>
      </c>
      <c r="C705" s="5" t="s">
        <v>5087</v>
      </c>
      <c r="D705" s="4" t="s">
        <v>5088</v>
      </c>
      <c r="E705" s="9">
        <v>43079.494201388894</v>
      </c>
      <c r="F705" s="4"/>
      <c r="G705" s="4" t="s">
        <v>41</v>
      </c>
      <c r="H705" s="4" t="s">
        <v>5089</v>
      </c>
      <c r="I705" s="4" t="s">
        <v>5090</v>
      </c>
      <c r="J705" s="4" t="s">
        <v>5091</v>
      </c>
      <c r="K705" s="4" t="s">
        <v>5092</v>
      </c>
      <c r="L705" s="13" t="s">
        <v>43</v>
      </c>
      <c r="M705" s="15" t="s">
        <v>5093</v>
      </c>
      <c r="N705" s="4">
        <v>1434</v>
      </c>
      <c r="O705" s="4">
        <v>1439</v>
      </c>
      <c r="P705" s="4" t="s">
        <v>3873</v>
      </c>
      <c r="Q705" s="16" t="s">
        <v>5094</v>
      </c>
      <c r="R705" s="13" t="s">
        <v>5095</v>
      </c>
    </row>
    <row r="706" spans="1:18" ht="22.5">
      <c r="A706" s="14" t="s">
        <v>5096</v>
      </c>
      <c r="B706" s="4" t="s">
        <v>5097</v>
      </c>
      <c r="C706" s="5" t="s">
        <v>5098</v>
      </c>
      <c r="D706" s="4" t="s">
        <v>5099</v>
      </c>
      <c r="E706" s="9">
        <v>43079.458796296298</v>
      </c>
      <c r="F706" s="4"/>
      <c r="G706" s="4" t="s">
        <v>30</v>
      </c>
      <c r="H706" s="4"/>
      <c r="I706" s="4"/>
      <c r="J706" s="4" t="s">
        <v>5100</v>
      </c>
      <c r="K706" s="4"/>
      <c r="L706" s="13" t="s">
        <v>75</v>
      </c>
      <c r="M706" s="15" t="s">
        <v>5101</v>
      </c>
      <c r="N706" s="4">
        <v>58</v>
      </c>
      <c r="O706" s="4">
        <v>72</v>
      </c>
      <c r="P706" s="4" t="s">
        <v>635</v>
      </c>
      <c r="Q706" s="16" t="s">
        <v>5102</v>
      </c>
      <c r="R706" s="13" t="s">
        <v>5103</v>
      </c>
    </row>
    <row r="707" spans="1:18" ht="45">
      <c r="A707" s="14" t="s">
        <v>5104</v>
      </c>
      <c r="B707" s="4" t="s">
        <v>5105</v>
      </c>
      <c r="C707" s="5" t="s">
        <v>3021</v>
      </c>
      <c r="D707" s="4" t="s">
        <v>5106</v>
      </c>
      <c r="E707" s="9">
        <v>43079.457002314812</v>
      </c>
      <c r="F707" s="4"/>
      <c r="G707" s="4" t="s">
        <v>84</v>
      </c>
      <c r="H707" s="4"/>
      <c r="I707" s="4"/>
      <c r="J707" s="4" t="s">
        <v>5107</v>
      </c>
      <c r="K707" s="4"/>
      <c r="L707" s="13" t="s">
        <v>65</v>
      </c>
      <c r="M707" s="15" t="s">
        <v>5108</v>
      </c>
      <c r="N707" s="4">
        <v>3641</v>
      </c>
      <c r="O707" s="4">
        <v>845</v>
      </c>
      <c r="P707" s="4" t="s">
        <v>184</v>
      </c>
      <c r="Q707" s="16" t="s">
        <v>5109</v>
      </c>
      <c r="R707" s="13" t="s">
        <v>3026</v>
      </c>
    </row>
    <row r="708" spans="1:18" ht="56.25">
      <c r="A708" s="14" t="s">
        <v>5110</v>
      </c>
      <c r="B708" s="4" t="s">
        <v>5111</v>
      </c>
      <c r="C708" s="5" t="s">
        <v>5112</v>
      </c>
      <c r="D708" s="4" t="s">
        <v>5113</v>
      </c>
      <c r="E708" s="9">
        <v>43079.430254629631</v>
      </c>
      <c r="F708" s="4"/>
      <c r="G708" s="4" t="s">
        <v>30</v>
      </c>
      <c r="H708" s="4"/>
      <c r="I708" s="4"/>
      <c r="J708" s="4" t="s">
        <v>5114</v>
      </c>
      <c r="K708" s="4"/>
      <c r="L708" s="13" t="s">
        <v>75</v>
      </c>
      <c r="M708" s="15" t="s">
        <v>5115</v>
      </c>
      <c r="N708" s="4">
        <v>636</v>
      </c>
      <c r="O708" s="4">
        <v>1037</v>
      </c>
      <c r="P708" s="4" t="s">
        <v>5116</v>
      </c>
      <c r="Q708" s="16" t="s">
        <v>5117</v>
      </c>
      <c r="R708" s="13" t="s">
        <v>5118</v>
      </c>
    </row>
    <row r="709" spans="1:18" ht="22.5">
      <c r="A709" s="14" t="s">
        <v>5119</v>
      </c>
      <c r="B709" s="4" t="s">
        <v>5120</v>
      </c>
      <c r="C709" s="5" t="s">
        <v>2477</v>
      </c>
      <c r="D709" s="4" t="s">
        <v>5121</v>
      </c>
      <c r="E709" s="9">
        <v>43079.419583333336</v>
      </c>
      <c r="F709" s="4"/>
      <c r="G709" s="4" t="s">
        <v>2479</v>
      </c>
      <c r="H709" s="4"/>
      <c r="I709" s="4"/>
      <c r="J709" s="4" t="s">
        <v>5122</v>
      </c>
      <c r="K709" s="4"/>
      <c r="L709" s="13" t="s">
        <v>75</v>
      </c>
      <c r="M709" s="15" t="s">
        <v>5123</v>
      </c>
      <c r="N709" s="4">
        <v>424</v>
      </c>
      <c r="O709" s="4">
        <v>176</v>
      </c>
      <c r="P709" s="4" t="s">
        <v>5124</v>
      </c>
      <c r="Q709" s="16" t="s">
        <v>5125</v>
      </c>
      <c r="R709" s="13" t="s">
        <v>2483</v>
      </c>
    </row>
    <row r="710" spans="1:18" ht="22.5">
      <c r="A710" s="14" t="s">
        <v>5126</v>
      </c>
      <c r="B710" s="4" t="s">
        <v>5127</v>
      </c>
      <c r="C710" s="5" t="s">
        <v>2477</v>
      </c>
      <c r="D710" s="4" t="s">
        <v>5128</v>
      </c>
      <c r="E710" s="9">
        <v>43079.395601851851</v>
      </c>
      <c r="F710" s="4"/>
      <c r="G710" s="4" t="s">
        <v>2479</v>
      </c>
      <c r="H710" s="4"/>
      <c r="I710" s="4"/>
      <c r="J710" s="4" t="s">
        <v>5129</v>
      </c>
      <c r="K710" s="4"/>
      <c r="L710" s="13" t="s">
        <v>65</v>
      </c>
      <c r="M710" s="15" t="s">
        <v>5130</v>
      </c>
      <c r="N710" s="4">
        <v>267</v>
      </c>
      <c r="O710" s="4">
        <v>344</v>
      </c>
      <c r="P710" s="4" t="s">
        <v>5131</v>
      </c>
      <c r="Q710" s="16" t="s">
        <v>5132</v>
      </c>
      <c r="R710" s="13" t="s">
        <v>2483</v>
      </c>
    </row>
    <row r="711" spans="1:18" ht="22.5">
      <c r="A711" s="14" t="s">
        <v>5133</v>
      </c>
      <c r="B711" s="4" t="s">
        <v>5134</v>
      </c>
      <c r="C711" s="5" t="s">
        <v>2477</v>
      </c>
      <c r="D711" s="4" t="s">
        <v>5135</v>
      </c>
      <c r="E711" s="9">
        <v>43079.394490740742</v>
      </c>
      <c r="F711" s="4"/>
      <c r="G711" s="4" t="s">
        <v>2479</v>
      </c>
      <c r="H711" s="4"/>
      <c r="I711" s="4"/>
      <c r="J711" s="4" t="s">
        <v>5136</v>
      </c>
      <c r="K711" s="4"/>
      <c r="L711" s="13" t="s">
        <v>65</v>
      </c>
      <c r="M711" s="15" t="s">
        <v>5137</v>
      </c>
      <c r="N711" s="4">
        <v>89</v>
      </c>
      <c r="O711" s="4">
        <v>239</v>
      </c>
      <c r="P711" s="4" t="s">
        <v>5138</v>
      </c>
      <c r="Q711" s="16" t="s">
        <v>5139</v>
      </c>
      <c r="R711" s="13" t="s">
        <v>2483</v>
      </c>
    </row>
    <row r="712" spans="1:18" ht="22.5">
      <c r="A712" s="14" t="s">
        <v>5140</v>
      </c>
      <c r="B712" s="4" t="s">
        <v>5141</v>
      </c>
      <c r="C712" s="5" t="s">
        <v>2477</v>
      </c>
      <c r="D712" s="4" t="s">
        <v>5142</v>
      </c>
      <c r="E712" s="9">
        <v>43079.382905092592</v>
      </c>
      <c r="F712" s="4"/>
      <c r="G712" s="4" t="s">
        <v>2479</v>
      </c>
      <c r="H712" s="4"/>
      <c r="I712" s="4"/>
      <c r="J712" s="4" t="s">
        <v>5143</v>
      </c>
      <c r="K712" s="4"/>
      <c r="L712" s="13" t="s">
        <v>964</v>
      </c>
      <c r="M712" s="15" t="s">
        <v>5144</v>
      </c>
      <c r="N712" s="4">
        <v>27</v>
      </c>
      <c r="O712" s="4">
        <v>28</v>
      </c>
      <c r="P712" s="4" t="s">
        <v>5145</v>
      </c>
      <c r="Q712" s="16" t="s">
        <v>5146</v>
      </c>
      <c r="R712" s="13" t="s">
        <v>2483</v>
      </c>
    </row>
    <row r="713" spans="1:18" ht="22.5">
      <c r="A713" s="14" t="s">
        <v>5147</v>
      </c>
      <c r="B713" s="4" t="s">
        <v>1085</v>
      </c>
      <c r="C713" s="5" t="s">
        <v>5148</v>
      </c>
      <c r="D713" s="4" t="s">
        <v>5149</v>
      </c>
      <c r="E713" s="9">
        <v>43079.364687499998</v>
      </c>
      <c r="F713" s="4"/>
      <c r="G713" s="4" t="s">
        <v>30</v>
      </c>
      <c r="H713" s="4"/>
      <c r="I713" s="4"/>
      <c r="J713" s="4" t="s">
        <v>1088</v>
      </c>
      <c r="K713" s="4"/>
      <c r="L713" s="13" t="s">
        <v>32</v>
      </c>
      <c r="M713" s="15" t="s">
        <v>1089</v>
      </c>
      <c r="N713" s="4">
        <v>3740</v>
      </c>
      <c r="O713" s="4">
        <v>1802</v>
      </c>
      <c r="P713" s="4" t="s">
        <v>34</v>
      </c>
      <c r="Q713" s="16" t="s">
        <v>5150</v>
      </c>
      <c r="R713" s="13" t="s">
        <v>5151</v>
      </c>
    </row>
    <row r="714" spans="1:18" ht="22.5">
      <c r="A714" s="14" t="s">
        <v>5152</v>
      </c>
      <c r="B714" s="4" t="s">
        <v>5153</v>
      </c>
      <c r="C714" s="5" t="s">
        <v>2477</v>
      </c>
      <c r="D714" s="4" t="s">
        <v>5154</v>
      </c>
      <c r="E714" s="9">
        <v>43079.361412037033</v>
      </c>
      <c r="F714" s="4"/>
      <c r="G714" s="4" t="s">
        <v>2479</v>
      </c>
      <c r="H714" s="4"/>
      <c r="I714" s="4"/>
      <c r="J714" s="4" t="s">
        <v>5155</v>
      </c>
      <c r="K714" s="4"/>
      <c r="L714" s="13" t="s">
        <v>75</v>
      </c>
      <c r="M714" s="15" t="s">
        <v>5156</v>
      </c>
      <c r="N714" s="4">
        <v>652</v>
      </c>
      <c r="O714" s="4">
        <v>654</v>
      </c>
      <c r="P714" s="4" t="s">
        <v>5157</v>
      </c>
      <c r="Q714" s="16" t="s">
        <v>5158</v>
      </c>
      <c r="R714" s="13" t="s">
        <v>2483</v>
      </c>
    </row>
    <row r="715" spans="1:18" ht="90">
      <c r="A715" s="14" t="s">
        <v>5159</v>
      </c>
      <c r="B715" s="4" t="s">
        <v>5160</v>
      </c>
      <c r="C715" s="5" t="s">
        <v>5161</v>
      </c>
      <c r="D715" s="4" t="s">
        <v>5162</v>
      </c>
      <c r="E715" s="9">
        <v>43079.35019675926</v>
      </c>
      <c r="F715" s="4"/>
      <c r="G715" s="4" t="s">
        <v>30</v>
      </c>
      <c r="H715" s="4"/>
      <c r="I715" s="4"/>
      <c r="J715" s="4" t="s">
        <v>5163</v>
      </c>
      <c r="K715" s="4"/>
      <c r="L715" s="13" t="s">
        <v>964</v>
      </c>
      <c r="M715" s="15" t="s">
        <v>5164</v>
      </c>
      <c r="N715" s="4">
        <v>15725</v>
      </c>
      <c r="O715" s="4">
        <v>2625</v>
      </c>
      <c r="P715" s="4" t="s">
        <v>5165</v>
      </c>
      <c r="Q715" s="16" t="s">
        <v>5166</v>
      </c>
      <c r="R715" s="13" t="s">
        <v>5167</v>
      </c>
    </row>
    <row r="716" spans="1:18" ht="90">
      <c r="A716" s="14" t="s">
        <v>5168</v>
      </c>
      <c r="B716" s="4" t="s">
        <v>5169</v>
      </c>
      <c r="C716" s="5" t="s">
        <v>5170</v>
      </c>
      <c r="D716" s="4" t="s">
        <v>5171</v>
      </c>
      <c r="E716" s="9">
        <v>43079.257719907408</v>
      </c>
      <c r="F716" s="4"/>
      <c r="G716" s="4" t="s">
        <v>41</v>
      </c>
      <c r="H716" s="4"/>
      <c r="I716" s="4"/>
      <c r="J716" s="4" t="s">
        <v>5172</v>
      </c>
      <c r="K716" s="4"/>
      <c r="L716" s="13" t="s">
        <v>3192</v>
      </c>
      <c r="M716" s="15" t="s">
        <v>5173</v>
      </c>
      <c r="N716" s="4">
        <v>1230</v>
      </c>
      <c r="O716" s="4">
        <v>959</v>
      </c>
      <c r="P716" s="16" t="s">
        <v>5174</v>
      </c>
      <c r="Q716" s="16" t="s">
        <v>5175</v>
      </c>
      <c r="R716" s="13" t="s">
        <v>5176</v>
      </c>
    </row>
    <row r="717" spans="1:18" ht="78.75">
      <c r="A717" s="14" t="s">
        <v>5177</v>
      </c>
      <c r="B717" s="4" t="s">
        <v>4099</v>
      </c>
      <c r="C717" s="5" t="s">
        <v>5178</v>
      </c>
      <c r="D717" s="4" t="s">
        <v>5179</v>
      </c>
      <c r="E717" s="9">
        <v>43079.215682870374</v>
      </c>
      <c r="F717" s="4"/>
      <c r="G717" s="4" t="s">
        <v>41</v>
      </c>
      <c r="H717" s="4" t="s">
        <v>5180</v>
      </c>
      <c r="I717" s="4" t="s">
        <v>5181</v>
      </c>
      <c r="J717" s="4" t="s">
        <v>4104</v>
      </c>
      <c r="K717" s="4" t="s">
        <v>5182</v>
      </c>
      <c r="L717" s="13" t="s">
        <v>75</v>
      </c>
      <c r="M717" s="15" t="s">
        <v>4106</v>
      </c>
      <c r="N717" s="4">
        <v>3936</v>
      </c>
      <c r="O717" s="4">
        <v>4997</v>
      </c>
      <c r="P717" s="4" t="s">
        <v>88</v>
      </c>
      <c r="Q717" s="16" t="s">
        <v>5183</v>
      </c>
      <c r="R717" s="13" t="s">
        <v>5184</v>
      </c>
    </row>
    <row r="718" spans="1:18" ht="78.75">
      <c r="A718" s="14" t="s">
        <v>5185</v>
      </c>
      <c r="B718" s="4" t="s">
        <v>4099</v>
      </c>
      <c r="C718" s="5" t="s">
        <v>5186</v>
      </c>
      <c r="D718" s="4" t="s">
        <v>5187</v>
      </c>
      <c r="E718" s="9">
        <v>43079.21</v>
      </c>
      <c r="F718" s="4"/>
      <c r="G718" s="4" t="s">
        <v>41</v>
      </c>
      <c r="H718" s="4" t="s">
        <v>5180</v>
      </c>
      <c r="I718" s="4" t="s">
        <v>5181</v>
      </c>
      <c r="J718" s="4" t="s">
        <v>4104</v>
      </c>
      <c r="K718" s="4" t="s">
        <v>5188</v>
      </c>
      <c r="L718" s="13" t="s">
        <v>75</v>
      </c>
      <c r="M718" s="15" t="s">
        <v>4106</v>
      </c>
      <c r="N718" s="4">
        <v>3936</v>
      </c>
      <c r="O718" s="4">
        <v>4997</v>
      </c>
      <c r="P718" s="4" t="s">
        <v>88</v>
      </c>
      <c r="Q718" s="16" t="s">
        <v>5189</v>
      </c>
      <c r="R718" s="13" t="s">
        <v>5190</v>
      </c>
    </row>
    <row r="719" spans="1:18" ht="56.25">
      <c r="A719" s="14" t="s">
        <v>5191</v>
      </c>
      <c r="B719" s="4" t="s">
        <v>5192</v>
      </c>
      <c r="C719" s="5" t="s">
        <v>457</v>
      </c>
      <c r="D719" s="4" t="s">
        <v>5193</v>
      </c>
      <c r="E719" s="9">
        <v>43079.20711805555</v>
      </c>
      <c r="F719" s="4"/>
      <c r="G719" s="4" t="s">
        <v>84</v>
      </c>
      <c r="H719" s="4"/>
      <c r="I719" s="4"/>
      <c r="J719" s="4" t="s">
        <v>5194</v>
      </c>
      <c r="K719" s="4"/>
      <c r="L719" s="13" t="s">
        <v>75</v>
      </c>
      <c r="M719" s="15" t="s">
        <v>121</v>
      </c>
      <c r="N719" s="4">
        <v>7</v>
      </c>
      <c r="O719" s="4">
        <v>7</v>
      </c>
      <c r="P719" s="4" t="s">
        <v>5195</v>
      </c>
      <c r="Q719" s="16" t="s">
        <v>5196</v>
      </c>
      <c r="R719" s="13" t="s">
        <v>462</v>
      </c>
    </row>
    <row r="720" spans="1:18" ht="67.5">
      <c r="A720" s="14" t="s">
        <v>5197</v>
      </c>
      <c r="B720" s="4" t="s">
        <v>4099</v>
      </c>
      <c r="C720" s="5" t="s">
        <v>5198</v>
      </c>
      <c r="D720" s="4" t="s">
        <v>5199</v>
      </c>
      <c r="E720" s="9">
        <v>43079.205462962964</v>
      </c>
      <c r="F720" s="4"/>
      <c r="G720" s="4" t="s">
        <v>41</v>
      </c>
      <c r="H720" s="4" t="s">
        <v>5180</v>
      </c>
      <c r="I720" s="4" t="s">
        <v>5181</v>
      </c>
      <c r="J720" s="4" t="s">
        <v>4104</v>
      </c>
      <c r="K720" s="4" t="s">
        <v>5200</v>
      </c>
      <c r="L720" s="13" t="s">
        <v>75</v>
      </c>
      <c r="M720" s="15" t="s">
        <v>4106</v>
      </c>
      <c r="N720" s="4">
        <v>3936</v>
      </c>
      <c r="O720" s="4">
        <v>4997</v>
      </c>
      <c r="P720" s="4" t="s">
        <v>88</v>
      </c>
      <c r="Q720" s="16" t="s">
        <v>5201</v>
      </c>
      <c r="R720" s="13" t="s">
        <v>5202</v>
      </c>
    </row>
    <row r="721" spans="1:18" ht="90">
      <c r="A721" s="14" t="s">
        <v>5203</v>
      </c>
      <c r="B721" s="4" t="s">
        <v>4604</v>
      </c>
      <c r="C721" s="5" t="s">
        <v>5204</v>
      </c>
      <c r="D721" s="4" t="s">
        <v>5205</v>
      </c>
      <c r="E721" s="9">
        <v>43079.191793981481</v>
      </c>
      <c r="F721" s="4"/>
      <c r="G721" s="4" t="s">
        <v>41</v>
      </c>
      <c r="H721" s="4"/>
      <c r="I721" s="4"/>
      <c r="J721" s="4" t="s">
        <v>4607</v>
      </c>
      <c r="K721" s="4"/>
      <c r="L721" s="13" t="s">
        <v>65</v>
      </c>
      <c r="M721" s="15" t="s">
        <v>4608</v>
      </c>
      <c r="N721" s="4">
        <v>297</v>
      </c>
      <c r="O721" s="4">
        <v>3035</v>
      </c>
      <c r="P721" s="4" t="s">
        <v>4282</v>
      </c>
      <c r="Q721" s="16" t="s">
        <v>5206</v>
      </c>
      <c r="R721" s="13" t="s">
        <v>5207</v>
      </c>
    </row>
    <row r="722" spans="1:18" ht="45">
      <c r="A722" s="14" t="s">
        <v>5208</v>
      </c>
      <c r="B722" s="4" t="s">
        <v>5209</v>
      </c>
      <c r="C722" s="5" t="s">
        <v>3021</v>
      </c>
      <c r="D722" s="4" t="s">
        <v>5210</v>
      </c>
      <c r="E722" s="9">
        <v>43079.163645833338</v>
      </c>
      <c r="F722" s="4"/>
      <c r="G722" s="4" t="s">
        <v>41</v>
      </c>
      <c r="H722" s="4"/>
      <c r="I722" s="4"/>
      <c r="J722" s="4" t="s">
        <v>5211</v>
      </c>
      <c r="K722" s="4"/>
      <c r="L722" s="13" t="s">
        <v>43</v>
      </c>
      <c r="M722" s="15" t="s">
        <v>5212</v>
      </c>
      <c r="N722" s="4">
        <v>540</v>
      </c>
      <c r="O722" s="4">
        <v>513</v>
      </c>
      <c r="P722" s="4" t="s">
        <v>5213</v>
      </c>
      <c r="Q722" s="16" t="s">
        <v>5214</v>
      </c>
      <c r="R722" s="13" t="s">
        <v>3026</v>
      </c>
    </row>
    <row r="723" spans="1:18" ht="45">
      <c r="A723" s="14" t="s">
        <v>5215</v>
      </c>
      <c r="B723" s="4" t="s">
        <v>5216</v>
      </c>
      <c r="C723" s="5" t="s">
        <v>3021</v>
      </c>
      <c r="D723" s="4" t="s">
        <v>5217</v>
      </c>
      <c r="E723" s="9">
        <v>43079.145196759258</v>
      </c>
      <c r="F723" s="4"/>
      <c r="G723" s="4" t="s">
        <v>84</v>
      </c>
      <c r="H723" s="4"/>
      <c r="I723" s="4"/>
      <c r="J723" s="4" t="s">
        <v>5218</v>
      </c>
      <c r="K723" s="4"/>
      <c r="L723" s="13" t="s">
        <v>43</v>
      </c>
      <c r="M723" s="15" t="s">
        <v>5219</v>
      </c>
      <c r="N723" s="4">
        <v>315</v>
      </c>
      <c r="O723" s="4">
        <v>224</v>
      </c>
      <c r="P723" s="4" t="s">
        <v>5220</v>
      </c>
      <c r="Q723" s="16" t="s">
        <v>5221</v>
      </c>
      <c r="R723" s="13" t="s">
        <v>3026</v>
      </c>
    </row>
    <row r="724" spans="1:18" ht="45">
      <c r="A724" s="14" t="s">
        <v>5222</v>
      </c>
      <c r="B724" s="4" t="s">
        <v>5223</v>
      </c>
      <c r="C724" s="5" t="s">
        <v>5224</v>
      </c>
      <c r="D724" s="4" t="s">
        <v>5225</v>
      </c>
      <c r="E724" s="9">
        <v>43079.14461805555</v>
      </c>
      <c r="F724" s="4"/>
      <c r="G724" s="4" t="s">
        <v>41</v>
      </c>
      <c r="H724" s="4"/>
      <c r="I724" s="4"/>
      <c r="J724" s="4" t="s">
        <v>5226</v>
      </c>
      <c r="K724" s="4"/>
      <c r="L724" s="13" t="s">
        <v>75</v>
      </c>
      <c r="M724" s="15" t="s">
        <v>5227</v>
      </c>
      <c r="N724" s="4">
        <v>6681</v>
      </c>
      <c r="O724" s="4">
        <v>292</v>
      </c>
      <c r="P724" s="4" t="s">
        <v>5228</v>
      </c>
      <c r="Q724" s="16" t="s">
        <v>5229</v>
      </c>
      <c r="R724" s="13" t="s">
        <v>5230</v>
      </c>
    </row>
    <row r="725" spans="1:18" ht="45">
      <c r="A725" s="14" t="s">
        <v>5231</v>
      </c>
      <c r="B725" s="4" t="s">
        <v>5232</v>
      </c>
      <c r="C725" s="5" t="s">
        <v>3021</v>
      </c>
      <c r="D725" s="4" t="s">
        <v>5233</v>
      </c>
      <c r="E725" s="9">
        <v>43079.127268518518</v>
      </c>
      <c r="F725" s="4"/>
      <c r="G725" s="4" t="s">
        <v>84</v>
      </c>
      <c r="H725" s="4"/>
      <c r="I725" s="4"/>
      <c r="J725" s="4" t="s">
        <v>5234</v>
      </c>
      <c r="K725" s="4"/>
      <c r="L725" s="13" t="s">
        <v>43</v>
      </c>
      <c r="M725" s="15" t="s">
        <v>5235</v>
      </c>
      <c r="N725" s="4">
        <v>717</v>
      </c>
      <c r="O725" s="4">
        <v>541</v>
      </c>
      <c r="P725" s="4" t="s">
        <v>5236</v>
      </c>
      <c r="Q725" s="16" t="s">
        <v>5237</v>
      </c>
      <c r="R725" s="13" t="s">
        <v>3026</v>
      </c>
    </row>
    <row r="726" spans="1:18" ht="45">
      <c r="A726" s="14" t="s">
        <v>5238</v>
      </c>
      <c r="B726" s="4" t="s">
        <v>5239</v>
      </c>
      <c r="C726" s="5" t="s">
        <v>3021</v>
      </c>
      <c r="D726" s="4" t="s">
        <v>5240</v>
      </c>
      <c r="E726" s="9">
        <v>43079.07476851852</v>
      </c>
      <c r="F726" s="4"/>
      <c r="G726" s="4" t="s">
        <v>84</v>
      </c>
      <c r="H726" s="4"/>
      <c r="I726" s="4"/>
      <c r="J726" s="4" t="s">
        <v>5241</v>
      </c>
      <c r="K726" s="4"/>
      <c r="L726" s="13" t="s">
        <v>65</v>
      </c>
      <c r="M726" s="15" t="s">
        <v>5242</v>
      </c>
      <c r="N726" s="4">
        <v>61</v>
      </c>
      <c r="O726" s="4">
        <v>423</v>
      </c>
      <c r="P726" s="4" t="s">
        <v>5243</v>
      </c>
      <c r="Q726" s="16" t="s">
        <v>5244</v>
      </c>
      <c r="R726" s="13" t="s">
        <v>3026</v>
      </c>
    </row>
    <row r="727" spans="1:18" ht="56.25">
      <c r="A727" s="14" t="s">
        <v>5245</v>
      </c>
      <c r="B727" s="4" t="s">
        <v>2715</v>
      </c>
      <c r="C727" s="5" t="s">
        <v>2364</v>
      </c>
      <c r="D727" s="4" t="s">
        <v>5246</v>
      </c>
      <c r="E727" s="9">
        <v>43079.073159722218</v>
      </c>
      <c r="F727" s="4"/>
      <c r="G727" s="4" t="s">
        <v>30</v>
      </c>
      <c r="H727" s="4"/>
      <c r="I727" s="4"/>
      <c r="J727" s="4" t="s">
        <v>2717</v>
      </c>
      <c r="K727" s="4"/>
      <c r="L727" s="13" t="s">
        <v>65</v>
      </c>
      <c r="M727" s="15" t="s">
        <v>2718</v>
      </c>
      <c r="N727" s="4">
        <v>754</v>
      </c>
      <c r="O727" s="4">
        <v>1171</v>
      </c>
      <c r="P727" s="4" t="s">
        <v>2719</v>
      </c>
      <c r="Q727" s="16" t="s">
        <v>5247</v>
      </c>
      <c r="R727" s="13" t="s">
        <v>2370</v>
      </c>
    </row>
    <row r="728" spans="1:18" ht="22.5">
      <c r="A728" s="14" t="s">
        <v>5248</v>
      </c>
      <c r="B728" s="4" t="s">
        <v>5249</v>
      </c>
      <c r="C728" s="5" t="s">
        <v>2477</v>
      </c>
      <c r="D728" s="4" t="s">
        <v>5250</v>
      </c>
      <c r="E728" s="9">
        <v>43079.070590277777</v>
      </c>
      <c r="F728" s="4"/>
      <c r="G728" s="4" t="s">
        <v>2479</v>
      </c>
      <c r="H728" s="4"/>
      <c r="I728" s="4"/>
      <c r="J728" s="4" t="s">
        <v>5251</v>
      </c>
      <c r="K728" s="4"/>
      <c r="L728" s="13" t="s">
        <v>43</v>
      </c>
      <c r="M728" s="15" t="s">
        <v>5252</v>
      </c>
      <c r="N728" s="4">
        <v>860</v>
      </c>
      <c r="O728" s="4">
        <v>3038</v>
      </c>
      <c r="P728" s="4" t="s">
        <v>5253</v>
      </c>
      <c r="Q728" s="16" t="s">
        <v>5254</v>
      </c>
      <c r="R728" s="13" t="s">
        <v>2483</v>
      </c>
    </row>
    <row r="729" spans="1:18" ht="45">
      <c r="A729" s="14" t="s">
        <v>5255</v>
      </c>
      <c r="B729" s="4" t="s">
        <v>5256</v>
      </c>
      <c r="C729" s="5" t="s">
        <v>3021</v>
      </c>
      <c r="D729" s="4" t="s">
        <v>5257</v>
      </c>
      <c r="E729" s="9">
        <v>43079.069155092591</v>
      </c>
      <c r="F729" s="4"/>
      <c r="G729" s="4" t="s">
        <v>84</v>
      </c>
      <c r="H729" s="4"/>
      <c r="I729" s="4"/>
      <c r="J729" s="4" t="s">
        <v>5258</v>
      </c>
      <c r="K729" s="4"/>
      <c r="L729" s="13" t="s">
        <v>65</v>
      </c>
      <c r="M729" s="15" t="s">
        <v>5259</v>
      </c>
      <c r="N729" s="4">
        <v>1521</v>
      </c>
      <c r="O729" s="4">
        <v>578</v>
      </c>
      <c r="P729" s="4" t="s">
        <v>5260</v>
      </c>
      <c r="Q729" s="16" t="s">
        <v>5261</v>
      </c>
      <c r="R729" s="13" t="s">
        <v>3026</v>
      </c>
    </row>
    <row r="730" spans="1:18" ht="22.5">
      <c r="A730" s="14" t="s">
        <v>5262</v>
      </c>
      <c r="B730" s="4" t="s">
        <v>5263</v>
      </c>
      <c r="C730" s="5" t="s">
        <v>2477</v>
      </c>
      <c r="D730" s="4" t="s">
        <v>5264</v>
      </c>
      <c r="E730" s="9">
        <v>43079.060590277775</v>
      </c>
      <c r="F730" s="4"/>
      <c r="G730" s="4" t="s">
        <v>2479</v>
      </c>
      <c r="H730" s="4"/>
      <c r="I730" s="4"/>
      <c r="J730" s="4" t="s">
        <v>5265</v>
      </c>
      <c r="K730" s="4"/>
      <c r="L730" s="13" t="s">
        <v>75</v>
      </c>
      <c r="M730" s="15" t="s">
        <v>5266</v>
      </c>
      <c r="N730" s="4">
        <v>863</v>
      </c>
      <c r="O730" s="4">
        <v>272</v>
      </c>
      <c r="P730" s="4" t="s">
        <v>5267</v>
      </c>
      <c r="Q730" s="16" t="s">
        <v>5268</v>
      </c>
      <c r="R730" s="13" t="s">
        <v>2483</v>
      </c>
    </row>
    <row r="731" spans="1:18" ht="22.5">
      <c r="A731" s="14" t="s">
        <v>5269</v>
      </c>
      <c r="B731" s="4" t="s">
        <v>5270</v>
      </c>
      <c r="C731" s="5" t="s">
        <v>2477</v>
      </c>
      <c r="D731" s="4" t="s">
        <v>5271</v>
      </c>
      <c r="E731" s="9">
        <v>43079.056238425925</v>
      </c>
      <c r="F731" s="4"/>
      <c r="G731" s="4" t="s">
        <v>2479</v>
      </c>
      <c r="H731" s="4"/>
      <c r="I731" s="4"/>
      <c r="J731" s="4" t="s">
        <v>5272</v>
      </c>
      <c r="K731" s="4"/>
      <c r="L731" s="13" t="s">
        <v>964</v>
      </c>
      <c r="M731" s="15" t="s">
        <v>5273</v>
      </c>
      <c r="N731" s="4">
        <v>4466</v>
      </c>
      <c r="O731" s="4">
        <v>2148</v>
      </c>
      <c r="P731" s="4"/>
      <c r="Q731" s="16" t="s">
        <v>5274</v>
      </c>
      <c r="R731" s="13" t="s">
        <v>2483</v>
      </c>
    </row>
    <row r="732" spans="1:18" ht="22.5">
      <c r="A732" s="14" t="s">
        <v>5275</v>
      </c>
      <c r="B732" s="4" t="s">
        <v>5276</v>
      </c>
      <c r="C732" s="5" t="s">
        <v>2477</v>
      </c>
      <c r="D732" s="4" t="s">
        <v>5277</v>
      </c>
      <c r="E732" s="9">
        <v>43079.04619212963</v>
      </c>
      <c r="F732" s="4"/>
      <c r="G732" s="4" t="s">
        <v>2479</v>
      </c>
      <c r="H732" s="4"/>
      <c r="I732" s="4"/>
      <c r="J732" s="4" t="s">
        <v>5278</v>
      </c>
      <c r="K732" s="4"/>
      <c r="L732" s="13" t="s">
        <v>43</v>
      </c>
      <c r="M732" s="15" t="s">
        <v>5279</v>
      </c>
      <c r="N732" s="4">
        <v>449</v>
      </c>
      <c r="O732" s="4">
        <v>465</v>
      </c>
      <c r="P732" s="4" t="s">
        <v>5138</v>
      </c>
      <c r="Q732" s="16" t="s">
        <v>5280</v>
      </c>
      <c r="R732" s="13" t="s">
        <v>2483</v>
      </c>
    </row>
    <row r="733" spans="1:18" ht="45">
      <c r="A733" s="14" t="s">
        <v>5281</v>
      </c>
      <c r="B733" s="4" t="s">
        <v>5282</v>
      </c>
      <c r="C733" s="5" t="s">
        <v>5283</v>
      </c>
      <c r="D733" s="4" t="s">
        <v>5284</v>
      </c>
      <c r="E733" s="9">
        <v>43079.02342592593</v>
      </c>
      <c r="F733" s="4"/>
      <c r="G733" s="4" t="s">
        <v>30</v>
      </c>
      <c r="H733" s="4"/>
      <c r="I733" s="4"/>
      <c r="J733" s="4" t="s">
        <v>5285</v>
      </c>
      <c r="K733" s="4"/>
      <c r="L733" s="13" t="s">
        <v>75</v>
      </c>
      <c r="M733" s="15" t="s">
        <v>5286</v>
      </c>
      <c r="N733" s="4">
        <v>11684</v>
      </c>
      <c r="O733" s="4">
        <v>320</v>
      </c>
      <c r="P733" s="4" t="s">
        <v>230</v>
      </c>
      <c r="Q733" s="16" t="s">
        <v>5287</v>
      </c>
      <c r="R733" s="13" t="s">
        <v>5288</v>
      </c>
    </row>
    <row r="734" spans="1:18" ht="45">
      <c r="A734" s="14" t="s">
        <v>5289</v>
      </c>
      <c r="B734" s="4" t="s">
        <v>5290</v>
      </c>
      <c r="C734" s="5" t="s">
        <v>5291</v>
      </c>
      <c r="D734" s="4" t="s">
        <v>5292</v>
      </c>
      <c r="E734" s="9">
        <v>43079.015046296292</v>
      </c>
      <c r="F734" s="4"/>
      <c r="G734" s="4" t="s">
        <v>84</v>
      </c>
      <c r="H734" s="4"/>
      <c r="I734" s="4"/>
      <c r="J734" s="4" t="s">
        <v>5293</v>
      </c>
      <c r="K734" s="4"/>
      <c r="L734" s="13" t="s">
        <v>65</v>
      </c>
      <c r="M734" s="15" t="s">
        <v>5294</v>
      </c>
      <c r="N734" s="4">
        <v>188</v>
      </c>
      <c r="O734" s="4">
        <v>191</v>
      </c>
      <c r="P734" s="4" t="s">
        <v>5295</v>
      </c>
      <c r="Q734" s="16" t="s">
        <v>5296</v>
      </c>
      <c r="R734" s="13" t="s">
        <v>5297</v>
      </c>
    </row>
    <row r="735" spans="1:18" ht="33.75">
      <c r="A735" s="14" t="s">
        <v>5298</v>
      </c>
      <c r="B735" s="4" t="s">
        <v>4695</v>
      </c>
      <c r="C735" s="5" t="s">
        <v>5299</v>
      </c>
      <c r="D735" s="4" t="s">
        <v>5300</v>
      </c>
      <c r="E735" s="9">
        <v>43078.998831018514</v>
      </c>
      <c r="F735" s="4"/>
      <c r="G735" s="4" t="s">
        <v>30</v>
      </c>
      <c r="H735" s="4"/>
      <c r="I735" s="4"/>
      <c r="J735" s="4" t="s">
        <v>4698</v>
      </c>
      <c r="K735" s="4"/>
      <c r="L735" s="13" t="s">
        <v>43</v>
      </c>
      <c r="M735" s="15" t="s">
        <v>4699</v>
      </c>
      <c r="N735" s="4">
        <v>18</v>
      </c>
      <c r="O735" s="4">
        <v>31</v>
      </c>
      <c r="P735" s="4"/>
      <c r="Q735" s="16" t="s">
        <v>5301</v>
      </c>
      <c r="R735" s="13" t="s">
        <v>5302</v>
      </c>
    </row>
    <row r="736" spans="1:18" ht="22.5">
      <c r="A736" s="14" t="s">
        <v>5303</v>
      </c>
      <c r="B736" s="4" t="s">
        <v>5304</v>
      </c>
      <c r="C736" s="5" t="s">
        <v>2477</v>
      </c>
      <c r="D736" s="4" t="s">
        <v>5305</v>
      </c>
      <c r="E736" s="9">
        <v>43078.993159722224</v>
      </c>
      <c r="F736" s="4"/>
      <c r="G736" s="4" t="s">
        <v>2479</v>
      </c>
      <c r="H736" s="4"/>
      <c r="I736" s="4"/>
      <c r="J736" s="4" t="s">
        <v>5306</v>
      </c>
      <c r="K736" s="4"/>
      <c r="L736" s="13" t="s">
        <v>65</v>
      </c>
      <c r="M736" s="15" t="s">
        <v>5307</v>
      </c>
      <c r="N736" s="4">
        <v>261</v>
      </c>
      <c r="O736" s="4">
        <v>187</v>
      </c>
      <c r="P736" s="4" t="s">
        <v>5308</v>
      </c>
      <c r="Q736" s="16" t="s">
        <v>5309</v>
      </c>
      <c r="R736" s="13" t="s">
        <v>2483</v>
      </c>
    </row>
    <row r="737" spans="1:18" ht="45">
      <c r="A737" s="14" t="s">
        <v>5310</v>
      </c>
      <c r="B737" s="4" t="s">
        <v>5311</v>
      </c>
      <c r="C737" s="5" t="s">
        <v>3021</v>
      </c>
      <c r="D737" s="4" t="s">
        <v>5312</v>
      </c>
      <c r="E737" s="9">
        <v>43078.992094907408</v>
      </c>
      <c r="F737" s="4"/>
      <c r="G737" s="4" t="s">
        <v>84</v>
      </c>
      <c r="H737" s="4"/>
      <c r="I737" s="4"/>
      <c r="J737" s="4" t="s">
        <v>5313</v>
      </c>
      <c r="K737" s="4"/>
      <c r="L737" s="13" t="s">
        <v>43</v>
      </c>
      <c r="M737" s="15" t="s">
        <v>5314</v>
      </c>
      <c r="N737" s="4">
        <v>533</v>
      </c>
      <c r="O737" s="4">
        <v>623</v>
      </c>
      <c r="P737" s="4" t="s">
        <v>5315</v>
      </c>
      <c r="Q737" s="16" t="s">
        <v>5316</v>
      </c>
      <c r="R737" s="13" t="s">
        <v>3026</v>
      </c>
    </row>
    <row r="738" spans="1:18" ht="45">
      <c r="A738" s="14" t="s">
        <v>5317</v>
      </c>
      <c r="B738" s="4" t="s">
        <v>5318</v>
      </c>
      <c r="C738" s="5" t="s">
        <v>3021</v>
      </c>
      <c r="D738" s="4" t="s">
        <v>5319</v>
      </c>
      <c r="E738" s="9">
        <v>43078.989699074074</v>
      </c>
      <c r="F738" s="4"/>
      <c r="G738" s="4" t="s">
        <v>84</v>
      </c>
      <c r="H738" s="4"/>
      <c r="I738" s="4"/>
      <c r="J738" s="4" t="s">
        <v>5320</v>
      </c>
      <c r="K738" s="4"/>
      <c r="L738" s="13" t="s">
        <v>65</v>
      </c>
      <c r="M738" s="15" t="s">
        <v>5321</v>
      </c>
      <c r="N738" s="4">
        <v>132</v>
      </c>
      <c r="O738" s="4">
        <v>569</v>
      </c>
      <c r="P738" s="4" t="s">
        <v>5322</v>
      </c>
      <c r="Q738" s="16" t="s">
        <v>5323</v>
      </c>
      <c r="R738" s="13" t="s">
        <v>3026</v>
      </c>
    </row>
    <row r="739" spans="1:18" ht="22.5">
      <c r="A739" s="14" t="s">
        <v>5324</v>
      </c>
      <c r="B739" s="4" t="s">
        <v>5325</v>
      </c>
      <c r="C739" s="5" t="s">
        <v>2477</v>
      </c>
      <c r="D739" s="4" t="s">
        <v>5326</v>
      </c>
      <c r="E739" s="9">
        <v>43078.985972222217</v>
      </c>
      <c r="F739" s="4"/>
      <c r="G739" s="4" t="s">
        <v>2479</v>
      </c>
      <c r="H739" s="4"/>
      <c r="I739" s="4"/>
      <c r="J739" s="4" t="s">
        <v>5327</v>
      </c>
      <c r="K739" s="4"/>
      <c r="L739" s="13" t="s">
        <v>65</v>
      </c>
      <c r="M739" s="15" t="s">
        <v>5328</v>
      </c>
      <c r="N739" s="4">
        <v>243</v>
      </c>
      <c r="O739" s="4">
        <v>285</v>
      </c>
      <c r="P739" s="4"/>
      <c r="Q739" s="16" t="s">
        <v>5329</v>
      </c>
      <c r="R739" s="13" t="s">
        <v>2483</v>
      </c>
    </row>
    <row r="740" spans="1:18" ht="22.5">
      <c r="A740" s="14" t="s">
        <v>5330</v>
      </c>
      <c r="B740" s="4" t="s">
        <v>5331</v>
      </c>
      <c r="C740" s="5" t="s">
        <v>2477</v>
      </c>
      <c r="D740" s="4" t="s">
        <v>5332</v>
      </c>
      <c r="E740" s="9">
        <v>43078.985393518524</v>
      </c>
      <c r="F740" s="4"/>
      <c r="G740" s="4" t="s">
        <v>2479</v>
      </c>
      <c r="H740" s="4"/>
      <c r="I740" s="4"/>
      <c r="J740" s="4" t="s">
        <v>5333</v>
      </c>
      <c r="K740" s="4"/>
      <c r="L740" s="13" t="s">
        <v>75</v>
      </c>
      <c r="M740" s="15" t="s">
        <v>5334</v>
      </c>
      <c r="N740" s="4">
        <v>1301</v>
      </c>
      <c r="O740" s="4">
        <v>945</v>
      </c>
      <c r="P740" s="4" t="s">
        <v>5335</v>
      </c>
      <c r="Q740" s="16" t="s">
        <v>5336</v>
      </c>
      <c r="R740" s="13" t="s">
        <v>2483</v>
      </c>
    </row>
    <row r="741" spans="1:18" ht="22.5">
      <c r="A741" s="14" t="s">
        <v>5337</v>
      </c>
      <c r="B741" s="4" t="s">
        <v>5338</v>
      </c>
      <c r="C741" s="5" t="s">
        <v>2477</v>
      </c>
      <c r="D741" s="4" t="s">
        <v>5339</v>
      </c>
      <c r="E741" s="9">
        <v>43078.9683912037</v>
      </c>
      <c r="F741" s="4"/>
      <c r="G741" s="4" t="s">
        <v>2479</v>
      </c>
      <c r="H741" s="4"/>
      <c r="I741" s="4"/>
      <c r="J741" s="4" t="s">
        <v>5340</v>
      </c>
      <c r="K741" s="4"/>
      <c r="L741" s="13" t="s">
        <v>43</v>
      </c>
      <c r="M741" s="15" t="s">
        <v>5341</v>
      </c>
      <c r="N741" s="4">
        <v>123</v>
      </c>
      <c r="O741" s="4">
        <v>308</v>
      </c>
      <c r="P741" s="4"/>
      <c r="Q741" s="16" t="s">
        <v>5342</v>
      </c>
      <c r="R741" s="13" t="s">
        <v>2483</v>
      </c>
    </row>
    <row r="742" spans="1:18" ht="45">
      <c r="A742" s="14" t="s">
        <v>5343</v>
      </c>
      <c r="B742" s="4" t="s">
        <v>5344</v>
      </c>
      <c r="C742" s="5" t="s">
        <v>5345</v>
      </c>
      <c r="D742" s="4" t="s">
        <v>5346</v>
      </c>
      <c r="E742" s="9">
        <v>43078.951944444445</v>
      </c>
      <c r="F742" s="4"/>
      <c r="G742" s="4" t="s">
        <v>84</v>
      </c>
      <c r="H742" s="4"/>
      <c r="I742" s="4"/>
      <c r="J742" s="4" t="s">
        <v>5347</v>
      </c>
      <c r="K742" s="4"/>
      <c r="L742" s="13" t="s">
        <v>65</v>
      </c>
      <c r="M742" s="15" t="s">
        <v>5348</v>
      </c>
      <c r="N742" s="4">
        <v>141</v>
      </c>
      <c r="O742" s="4">
        <v>686</v>
      </c>
      <c r="P742" s="4" t="s">
        <v>420</v>
      </c>
      <c r="Q742" s="16" t="s">
        <v>5349</v>
      </c>
      <c r="R742" s="13" t="s">
        <v>5350</v>
      </c>
    </row>
    <row r="743" spans="1:18" ht="22.5">
      <c r="A743" s="14" t="s">
        <v>5351</v>
      </c>
      <c r="B743" s="4" t="s">
        <v>5352</v>
      </c>
      <c r="C743" s="5" t="s">
        <v>2477</v>
      </c>
      <c r="D743" s="4" t="s">
        <v>5353</v>
      </c>
      <c r="E743" s="9">
        <v>43078.950590277775</v>
      </c>
      <c r="F743" s="4"/>
      <c r="G743" s="4" t="s">
        <v>2479</v>
      </c>
      <c r="H743" s="4"/>
      <c r="I743" s="4"/>
      <c r="J743" s="4" t="s">
        <v>5354</v>
      </c>
      <c r="K743" s="4"/>
      <c r="L743" s="13" t="s">
        <v>43</v>
      </c>
      <c r="M743" s="15" t="s">
        <v>5355</v>
      </c>
      <c r="N743" s="4">
        <v>26</v>
      </c>
      <c r="O743" s="4">
        <v>127</v>
      </c>
      <c r="P743" s="4" t="s">
        <v>4823</v>
      </c>
      <c r="Q743" s="16" t="s">
        <v>5356</v>
      </c>
      <c r="R743" s="13" t="s">
        <v>2483</v>
      </c>
    </row>
    <row r="744" spans="1:18" ht="22.5">
      <c r="A744" s="14" t="s">
        <v>5357</v>
      </c>
      <c r="B744" s="4" t="s">
        <v>1085</v>
      </c>
      <c r="C744" s="5" t="s">
        <v>5358</v>
      </c>
      <c r="D744" s="4" t="s">
        <v>5359</v>
      </c>
      <c r="E744" s="9">
        <v>43078.944502314815</v>
      </c>
      <c r="F744" s="4"/>
      <c r="G744" s="4" t="s">
        <v>30</v>
      </c>
      <c r="H744" s="4"/>
      <c r="I744" s="4"/>
      <c r="J744" s="4" t="s">
        <v>1088</v>
      </c>
      <c r="K744" s="4"/>
      <c r="L744" s="13" t="s">
        <v>32</v>
      </c>
      <c r="M744" s="15" t="s">
        <v>1089</v>
      </c>
      <c r="N744" s="4">
        <v>3740</v>
      </c>
      <c r="O744" s="4">
        <v>1802</v>
      </c>
      <c r="P744" s="4" t="s">
        <v>34</v>
      </c>
      <c r="Q744" s="16" t="s">
        <v>5360</v>
      </c>
      <c r="R744" s="13" t="s">
        <v>5361</v>
      </c>
    </row>
    <row r="745" spans="1:18" ht="45">
      <c r="A745" s="14" t="s">
        <v>5362</v>
      </c>
      <c r="B745" s="4" t="s">
        <v>5363</v>
      </c>
      <c r="C745" s="5" t="s">
        <v>3021</v>
      </c>
      <c r="D745" s="4" t="s">
        <v>5364</v>
      </c>
      <c r="E745" s="9">
        <v>43078.943391203706</v>
      </c>
      <c r="F745" s="4"/>
      <c r="G745" s="4" t="s">
        <v>84</v>
      </c>
      <c r="H745" s="4"/>
      <c r="I745" s="4"/>
      <c r="J745" s="4" t="s">
        <v>5365</v>
      </c>
      <c r="K745" s="4"/>
      <c r="L745" s="13" t="s">
        <v>43</v>
      </c>
      <c r="M745" s="15" t="s">
        <v>5366</v>
      </c>
      <c r="N745" s="4">
        <v>296</v>
      </c>
      <c r="O745" s="4">
        <v>206</v>
      </c>
      <c r="P745" s="4" t="s">
        <v>5367</v>
      </c>
      <c r="Q745" s="16" t="s">
        <v>5368</v>
      </c>
      <c r="R745" s="13" t="s">
        <v>3026</v>
      </c>
    </row>
    <row r="746" spans="1:18" ht="22.5">
      <c r="A746" s="14" t="s">
        <v>5369</v>
      </c>
      <c r="B746" s="4" t="s">
        <v>5370</v>
      </c>
      <c r="C746" s="5" t="s">
        <v>2477</v>
      </c>
      <c r="D746" s="4" t="s">
        <v>5371</v>
      </c>
      <c r="E746" s="9">
        <v>43078.941203703704</v>
      </c>
      <c r="F746" s="4"/>
      <c r="G746" s="4" t="s">
        <v>2479</v>
      </c>
      <c r="H746" s="4"/>
      <c r="I746" s="4"/>
      <c r="J746" s="4" t="s">
        <v>5372</v>
      </c>
      <c r="K746" s="4"/>
      <c r="L746" s="13" t="s">
        <v>65</v>
      </c>
      <c r="M746" s="15" t="s">
        <v>5373</v>
      </c>
      <c r="N746" s="4">
        <v>1438</v>
      </c>
      <c r="O746" s="4">
        <v>2024</v>
      </c>
      <c r="P746" s="4"/>
      <c r="Q746" s="16" t="s">
        <v>5374</v>
      </c>
      <c r="R746" s="13" t="s">
        <v>2483</v>
      </c>
    </row>
    <row r="747" spans="1:18" ht="22.5">
      <c r="A747" s="14" t="s">
        <v>5375</v>
      </c>
      <c r="B747" s="4" t="s">
        <v>5376</v>
      </c>
      <c r="C747" s="5" t="s">
        <v>2477</v>
      </c>
      <c r="D747" s="4" t="s">
        <v>5377</v>
      </c>
      <c r="E747" s="9">
        <v>43078.939074074078</v>
      </c>
      <c r="F747" s="4"/>
      <c r="G747" s="4" t="s">
        <v>2479</v>
      </c>
      <c r="H747" s="4"/>
      <c r="I747" s="4"/>
      <c r="J747" s="4" t="s">
        <v>5378</v>
      </c>
      <c r="K747" s="4"/>
      <c r="L747" s="13" t="s">
        <v>75</v>
      </c>
      <c r="M747" s="15" t="s">
        <v>5379</v>
      </c>
      <c r="N747" s="4">
        <v>1269</v>
      </c>
      <c r="O747" s="4">
        <v>2193</v>
      </c>
      <c r="P747" s="4" t="s">
        <v>4871</v>
      </c>
      <c r="Q747" s="16" t="s">
        <v>5380</v>
      </c>
      <c r="R747" s="13" t="s">
        <v>2483</v>
      </c>
    </row>
    <row r="748" spans="1:18" ht="22.5">
      <c r="A748" s="14" t="s">
        <v>5381</v>
      </c>
      <c r="B748" s="4" t="s">
        <v>5382</v>
      </c>
      <c r="C748" s="5" t="s">
        <v>2477</v>
      </c>
      <c r="D748" s="4" t="s">
        <v>5383</v>
      </c>
      <c r="E748" s="9">
        <v>43078.936053240745</v>
      </c>
      <c r="F748" s="4"/>
      <c r="G748" s="4" t="s">
        <v>2479</v>
      </c>
      <c r="H748" s="4"/>
      <c r="I748" s="4"/>
      <c r="J748" s="4" t="s">
        <v>5384</v>
      </c>
      <c r="K748" s="4"/>
      <c r="L748" s="13" t="s">
        <v>75</v>
      </c>
      <c r="M748" s="15" t="s">
        <v>5385</v>
      </c>
      <c r="N748" s="4">
        <v>1089</v>
      </c>
      <c r="O748" s="4">
        <v>1031</v>
      </c>
      <c r="P748" s="4" t="s">
        <v>4823</v>
      </c>
      <c r="Q748" s="16" t="s">
        <v>5386</v>
      </c>
      <c r="R748" s="13" t="s">
        <v>2483</v>
      </c>
    </row>
    <row r="749" spans="1:18" ht="22.5">
      <c r="A749" s="14" t="s">
        <v>5387</v>
      </c>
      <c r="B749" s="4" t="s">
        <v>5388</v>
      </c>
      <c r="C749" s="5" t="s">
        <v>2477</v>
      </c>
      <c r="D749" s="4" t="s">
        <v>5389</v>
      </c>
      <c r="E749" s="9">
        <v>43078.933136574073</v>
      </c>
      <c r="F749" s="4"/>
      <c r="G749" s="4" t="s">
        <v>2479</v>
      </c>
      <c r="H749" s="4"/>
      <c r="I749" s="4"/>
      <c r="J749" s="4" t="s">
        <v>5390</v>
      </c>
      <c r="K749" s="4"/>
      <c r="L749" s="13" t="s">
        <v>65</v>
      </c>
      <c r="M749" s="15" t="s">
        <v>5391</v>
      </c>
      <c r="N749" s="4">
        <v>82</v>
      </c>
      <c r="O749" s="4">
        <v>370</v>
      </c>
      <c r="P749" s="4"/>
      <c r="Q749" s="16" t="s">
        <v>5392</v>
      </c>
      <c r="R749" s="13" t="s">
        <v>2483</v>
      </c>
    </row>
    <row r="750" spans="1:18" ht="12.75">
      <c r="A750" s="14" t="s">
        <v>5393</v>
      </c>
      <c r="B750" s="4" t="s">
        <v>4446</v>
      </c>
      <c r="C750" s="5" t="s">
        <v>5394</v>
      </c>
      <c r="D750" s="4" t="s">
        <v>5395</v>
      </c>
      <c r="E750" s="9">
        <v>43078.932349537034</v>
      </c>
      <c r="F750" s="4"/>
      <c r="G750" s="4" t="s">
        <v>2479</v>
      </c>
      <c r="H750" s="4"/>
      <c r="I750" s="4"/>
      <c r="J750" s="4" t="s">
        <v>4448</v>
      </c>
      <c r="K750" s="4"/>
      <c r="L750" s="13" t="s">
        <v>43</v>
      </c>
      <c r="M750" s="15" t="s">
        <v>4449</v>
      </c>
      <c r="N750" s="4">
        <v>12394</v>
      </c>
      <c r="O750" s="4">
        <v>13341</v>
      </c>
      <c r="P750" s="4" t="s">
        <v>4450</v>
      </c>
      <c r="Q750" s="16" t="s">
        <v>5396</v>
      </c>
      <c r="R750" s="13" t="s">
        <v>5397</v>
      </c>
    </row>
    <row r="751" spans="1:18" ht="45">
      <c r="A751" s="14" t="s">
        <v>5398</v>
      </c>
      <c r="B751" s="4" t="s">
        <v>5399</v>
      </c>
      <c r="C751" s="5" t="s">
        <v>3021</v>
      </c>
      <c r="D751" s="4" t="s">
        <v>5400</v>
      </c>
      <c r="E751" s="9">
        <v>43078.930879629625</v>
      </c>
      <c r="F751" s="4"/>
      <c r="G751" s="4" t="s">
        <v>41</v>
      </c>
      <c r="H751" s="4"/>
      <c r="I751" s="4"/>
      <c r="J751" s="4" t="s">
        <v>5401</v>
      </c>
      <c r="K751" s="4"/>
      <c r="L751" s="13" t="s">
        <v>65</v>
      </c>
      <c r="M751" s="15" t="s">
        <v>5402</v>
      </c>
      <c r="N751" s="4">
        <v>336</v>
      </c>
      <c r="O751" s="4">
        <v>621</v>
      </c>
      <c r="P751" s="4" t="s">
        <v>5403</v>
      </c>
      <c r="Q751" s="16" t="s">
        <v>5404</v>
      </c>
      <c r="R751" s="13" t="s">
        <v>3026</v>
      </c>
    </row>
    <row r="752" spans="1:18" ht="45">
      <c r="A752" s="14" t="s">
        <v>5405</v>
      </c>
      <c r="B752" s="4" t="s">
        <v>2516</v>
      </c>
      <c r="C752" s="5" t="s">
        <v>3021</v>
      </c>
      <c r="D752" s="4" t="s">
        <v>5406</v>
      </c>
      <c r="E752" s="9">
        <v>43078.892372685186</v>
      </c>
      <c r="F752" s="4"/>
      <c r="G752" s="4" t="s">
        <v>84</v>
      </c>
      <c r="H752" s="4"/>
      <c r="I752" s="4"/>
      <c r="J752" s="4" t="s">
        <v>2518</v>
      </c>
      <c r="K752" s="4"/>
      <c r="L752" s="13" t="s">
        <v>65</v>
      </c>
      <c r="M752" s="15" t="s">
        <v>2519</v>
      </c>
      <c r="N752" s="4">
        <v>76</v>
      </c>
      <c r="O752" s="4">
        <v>124</v>
      </c>
      <c r="P752" s="4" t="s">
        <v>2520</v>
      </c>
      <c r="Q752" s="16" t="s">
        <v>5407</v>
      </c>
      <c r="R752" s="13" t="s">
        <v>3026</v>
      </c>
    </row>
    <row r="753" spans="1:18" ht="45">
      <c r="A753" s="14" t="s">
        <v>5408</v>
      </c>
      <c r="B753" s="4" t="s">
        <v>5409</v>
      </c>
      <c r="C753" s="5" t="s">
        <v>3021</v>
      </c>
      <c r="D753" s="4" t="s">
        <v>5410</v>
      </c>
      <c r="E753" s="9">
        <v>43078.890208333338</v>
      </c>
      <c r="F753" s="4"/>
      <c r="G753" s="4" t="s">
        <v>84</v>
      </c>
      <c r="H753" s="4"/>
      <c r="I753" s="4"/>
      <c r="J753" s="4" t="s">
        <v>5411</v>
      </c>
      <c r="K753" s="4"/>
      <c r="L753" s="13" t="s">
        <v>65</v>
      </c>
      <c r="M753" s="15" t="s">
        <v>5412</v>
      </c>
      <c r="N753" s="4">
        <v>1509</v>
      </c>
      <c r="O753" s="4">
        <v>1493</v>
      </c>
      <c r="P753" s="4" t="s">
        <v>184</v>
      </c>
      <c r="Q753" s="16" t="s">
        <v>5413</v>
      </c>
      <c r="R753" s="13" t="s">
        <v>3026</v>
      </c>
    </row>
    <row r="754" spans="1:18" ht="33.75">
      <c r="A754" s="14" t="s">
        <v>5414</v>
      </c>
      <c r="B754" s="4" t="s">
        <v>5415</v>
      </c>
      <c r="C754" s="5" t="s">
        <v>5416</v>
      </c>
      <c r="D754" s="4" t="s">
        <v>5417</v>
      </c>
      <c r="E754" s="9">
        <v>43078.875405092593</v>
      </c>
      <c r="F754" s="4"/>
      <c r="G754" s="4" t="s">
        <v>84</v>
      </c>
      <c r="H754" s="4"/>
      <c r="I754" s="4"/>
      <c r="J754" s="4" t="s">
        <v>5418</v>
      </c>
      <c r="K754" s="4"/>
      <c r="L754" s="13" t="s">
        <v>5419</v>
      </c>
      <c r="M754" s="15" t="s">
        <v>5420</v>
      </c>
      <c r="N754" s="4">
        <v>155</v>
      </c>
      <c r="O754" s="4">
        <v>46</v>
      </c>
      <c r="P754" s="4"/>
      <c r="Q754" s="16" t="s">
        <v>5421</v>
      </c>
      <c r="R754" s="13" t="s">
        <v>5422</v>
      </c>
    </row>
    <row r="755" spans="1:18" ht="45">
      <c r="A755" s="14" t="s">
        <v>5423</v>
      </c>
      <c r="B755" s="4" t="s">
        <v>5424</v>
      </c>
      <c r="C755" s="5" t="s">
        <v>3021</v>
      </c>
      <c r="D755" s="4" t="s">
        <v>5425</v>
      </c>
      <c r="E755" s="9">
        <v>43078.873935185184</v>
      </c>
      <c r="F755" s="4"/>
      <c r="G755" s="4" t="s">
        <v>84</v>
      </c>
      <c r="H755" s="4"/>
      <c r="I755" s="4"/>
      <c r="J755" s="4" t="s">
        <v>5426</v>
      </c>
      <c r="K755" s="4"/>
      <c r="L755" s="13" t="s">
        <v>75</v>
      </c>
      <c r="M755" s="15" t="s">
        <v>5427</v>
      </c>
      <c r="N755" s="4">
        <v>702</v>
      </c>
      <c r="O755" s="4">
        <v>2516</v>
      </c>
      <c r="P755" s="4"/>
      <c r="Q755" s="16" t="s">
        <v>5428</v>
      </c>
      <c r="R755" s="13" t="s">
        <v>3026</v>
      </c>
    </row>
    <row r="756" spans="1:18" ht="67.5">
      <c r="A756" s="14" t="s">
        <v>5429</v>
      </c>
      <c r="B756" s="4" t="s">
        <v>5430</v>
      </c>
      <c r="C756" s="5" t="s">
        <v>5431</v>
      </c>
      <c r="D756" s="4" t="s">
        <v>5432</v>
      </c>
      <c r="E756" s="9">
        <v>43078.842824074076</v>
      </c>
      <c r="F756" s="4"/>
      <c r="G756" s="4" t="s">
        <v>30</v>
      </c>
      <c r="H756" s="4" t="s">
        <v>5433</v>
      </c>
      <c r="I756" s="4" t="s">
        <v>5434</v>
      </c>
      <c r="J756" s="4" t="s">
        <v>5435</v>
      </c>
      <c r="K756" s="4" t="s">
        <v>5436</v>
      </c>
      <c r="L756" s="13" t="s">
        <v>65</v>
      </c>
      <c r="M756" s="15" t="s">
        <v>5437</v>
      </c>
      <c r="N756" s="4">
        <v>196</v>
      </c>
      <c r="O756" s="4">
        <v>118</v>
      </c>
      <c r="P756" s="4" t="s">
        <v>5438</v>
      </c>
      <c r="Q756" s="16" t="s">
        <v>5439</v>
      </c>
      <c r="R756" s="13" t="s">
        <v>5440</v>
      </c>
    </row>
    <row r="757" spans="1:18" ht="56.25">
      <c r="A757" s="14" t="s">
        <v>5441</v>
      </c>
      <c r="B757" s="4" t="s">
        <v>5442</v>
      </c>
      <c r="C757" s="5" t="s">
        <v>5443</v>
      </c>
      <c r="D757" s="4" t="s">
        <v>5444</v>
      </c>
      <c r="E757" s="9">
        <v>43078.84</v>
      </c>
      <c r="F757" s="4"/>
      <c r="G757" s="4" t="s">
        <v>30</v>
      </c>
      <c r="H757" s="4"/>
      <c r="I757" s="4"/>
      <c r="J757" s="4" t="s">
        <v>5445</v>
      </c>
      <c r="K757" s="4"/>
      <c r="L757" s="13" t="s">
        <v>65</v>
      </c>
      <c r="M757" s="15" t="s">
        <v>5446</v>
      </c>
      <c r="N757" s="4">
        <v>397</v>
      </c>
      <c r="O757" s="4">
        <v>964</v>
      </c>
      <c r="P757" s="4"/>
      <c r="Q757" s="16" t="s">
        <v>5447</v>
      </c>
      <c r="R757" s="13" t="s">
        <v>5448</v>
      </c>
    </row>
    <row r="758" spans="1:18" ht="67.5">
      <c r="A758" s="14" t="s">
        <v>5449</v>
      </c>
      <c r="B758" s="4" t="s">
        <v>4604</v>
      </c>
      <c r="C758" s="5" t="s">
        <v>5450</v>
      </c>
      <c r="D758" s="4" t="s">
        <v>5451</v>
      </c>
      <c r="E758" s="9">
        <v>43078.837627314817</v>
      </c>
      <c r="F758" s="4"/>
      <c r="G758" s="4" t="s">
        <v>41</v>
      </c>
      <c r="H758" s="4"/>
      <c r="I758" s="4"/>
      <c r="J758" s="4" t="s">
        <v>4607</v>
      </c>
      <c r="K758" s="4"/>
      <c r="L758" s="13" t="s">
        <v>65</v>
      </c>
      <c r="M758" s="15" t="s">
        <v>4608</v>
      </c>
      <c r="N758" s="4">
        <v>297</v>
      </c>
      <c r="O758" s="4">
        <v>3035</v>
      </c>
      <c r="P758" s="4" t="s">
        <v>4282</v>
      </c>
      <c r="Q758" s="16" t="s">
        <v>5452</v>
      </c>
      <c r="R758" s="13" t="s">
        <v>5453</v>
      </c>
    </row>
    <row r="759" spans="1:18" ht="56.25">
      <c r="A759" s="14" t="s">
        <v>5454</v>
      </c>
      <c r="B759" s="4" t="s">
        <v>4604</v>
      </c>
      <c r="C759" s="5" t="s">
        <v>5455</v>
      </c>
      <c r="D759" s="4" t="s">
        <v>5456</v>
      </c>
      <c r="E759" s="9">
        <v>43078.83662037037</v>
      </c>
      <c r="F759" s="4"/>
      <c r="G759" s="4" t="s">
        <v>41</v>
      </c>
      <c r="H759" s="4"/>
      <c r="I759" s="4"/>
      <c r="J759" s="4" t="s">
        <v>4607</v>
      </c>
      <c r="K759" s="4"/>
      <c r="L759" s="13" t="s">
        <v>65</v>
      </c>
      <c r="M759" s="15" t="s">
        <v>4608</v>
      </c>
      <c r="N759" s="4">
        <v>297</v>
      </c>
      <c r="O759" s="4">
        <v>3035</v>
      </c>
      <c r="P759" s="4" t="s">
        <v>4282</v>
      </c>
      <c r="Q759" s="16" t="s">
        <v>5457</v>
      </c>
      <c r="R759" s="13" t="s">
        <v>5458</v>
      </c>
    </row>
    <row r="760" spans="1:18" ht="45">
      <c r="A760" s="14" t="s">
        <v>5459</v>
      </c>
      <c r="B760" s="4" t="s">
        <v>405</v>
      </c>
      <c r="C760" s="5" t="s">
        <v>3021</v>
      </c>
      <c r="D760" s="4" t="s">
        <v>5460</v>
      </c>
      <c r="E760" s="9">
        <v>43078.834537037037</v>
      </c>
      <c r="F760" s="4"/>
      <c r="G760" s="4" t="s">
        <v>84</v>
      </c>
      <c r="H760" s="4"/>
      <c r="I760" s="4"/>
      <c r="J760" s="4" t="s">
        <v>408</v>
      </c>
      <c r="K760" s="4"/>
      <c r="L760" s="13" t="s">
        <v>65</v>
      </c>
      <c r="M760" s="15" t="s">
        <v>409</v>
      </c>
      <c r="N760" s="4">
        <v>66</v>
      </c>
      <c r="O760" s="4">
        <v>405</v>
      </c>
      <c r="P760" s="4"/>
      <c r="Q760" s="16" t="s">
        <v>5461</v>
      </c>
      <c r="R760" s="13" t="s">
        <v>3026</v>
      </c>
    </row>
    <row r="761" spans="1:18" ht="45">
      <c r="A761" s="14" t="s">
        <v>5462</v>
      </c>
      <c r="B761" s="4" t="s">
        <v>405</v>
      </c>
      <c r="C761" s="5" t="s">
        <v>5345</v>
      </c>
      <c r="D761" s="4" t="s">
        <v>5463</v>
      </c>
      <c r="E761" s="9">
        <v>43078.834456018521</v>
      </c>
      <c r="F761" s="4"/>
      <c r="G761" s="4" t="s">
        <v>84</v>
      </c>
      <c r="H761" s="4"/>
      <c r="I761" s="4"/>
      <c r="J761" s="4" t="s">
        <v>408</v>
      </c>
      <c r="K761" s="4"/>
      <c r="L761" s="13" t="s">
        <v>65</v>
      </c>
      <c r="M761" s="15" t="s">
        <v>409</v>
      </c>
      <c r="N761" s="4">
        <v>66</v>
      </c>
      <c r="O761" s="4">
        <v>405</v>
      </c>
      <c r="P761" s="4"/>
      <c r="Q761" s="16" t="s">
        <v>5464</v>
      </c>
      <c r="R761" s="13" t="s">
        <v>5350</v>
      </c>
    </row>
    <row r="762" spans="1:18" ht="45">
      <c r="A762" s="14" t="s">
        <v>5465</v>
      </c>
      <c r="B762" s="4" t="s">
        <v>5466</v>
      </c>
      <c r="C762" s="5" t="s">
        <v>3021</v>
      </c>
      <c r="D762" s="4" t="s">
        <v>5467</v>
      </c>
      <c r="E762" s="9">
        <v>43078.826377314814</v>
      </c>
      <c r="F762" s="4"/>
      <c r="G762" s="4" t="s">
        <v>84</v>
      </c>
      <c r="H762" s="4"/>
      <c r="I762" s="4"/>
      <c r="J762" s="4" t="s">
        <v>5468</v>
      </c>
      <c r="K762" s="4"/>
      <c r="L762" s="13" t="s">
        <v>443</v>
      </c>
      <c r="M762" s="15" t="s">
        <v>5469</v>
      </c>
      <c r="N762" s="4">
        <v>1472</v>
      </c>
      <c r="O762" s="4">
        <v>1408</v>
      </c>
      <c r="P762" s="4" t="s">
        <v>5470</v>
      </c>
      <c r="Q762" s="16" t="s">
        <v>5471</v>
      </c>
      <c r="R762" s="13" t="s">
        <v>3026</v>
      </c>
    </row>
    <row r="763" spans="1:18" ht="56.25">
      <c r="A763" s="14" t="s">
        <v>5472</v>
      </c>
      <c r="B763" s="4" t="s">
        <v>4276</v>
      </c>
      <c r="C763" s="5" t="s">
        <v>5473</v>
      </c>
      <c r="D763" s="4" t="s">
        <v>5474</v>
      </c>
      <c r="E763" s="9">
        <v>43078.821400462963</v>
      </c>
      <c r="F763" s="4"/>
      <c r="G763" s="4" t="s">
        <v>4279</v>
      </c>
      <c r="H763" s="4"/>
      <c r="I763" s="4"/>
      <c r="J763" s="4" t="s">
        <v>4280</v>
      </c>
      <c r="K763" s="4"/>
      <c r="L763" s="13" t="s">
        <v>65</v>
      </c>
      <c r="M763" s="15" t="s">
        <v>4281</v>
      </c>
      <c r="N763" s="4">
        <v>542</v>
      </c>
      <c r="O763" s="4">
        <v>3840</v>
      </c>
      <c r="P763" s="4" t="s">
        <v>4282</v>
      </c>
      <c r="Q763" s="16" t="s">
        <v>5475</v>
      </c>
      <c r="R763" s="13" t="s">
        <v>5476</v>
      </c>
    </row>
    <row r="764" spans="1:18" ht="45">
      <c r="A764" s="14" t="s">
        <v>5477</v>
      </c>
      <c r="B764" s="4" t="s">
        <v>5478</v>
      </c>
      <c r="C764" s="5" t="s">
        <v>3021</v>
      </c>
      <c r="D764" s="4" t="s">
        <v>5479</v>
      </c>
      <c r="E764" s="9">
        <v>43078.821168981478</v>
      </c>
      <c r="F764" s="4"/>
      <c r="G764" s="4" t="s">
        <v>84</v>
      </c>
      <c r="H764" s="4"/>
      <c r="I764" s="4"/>
      <c r="J764" s="4" t="s">
        <v>5480</v>
      </c>
      <c r="K764" s="4"/>
      <c r="L764" s="13" t="s">
        <v>65</v>
      </c>
      <c r="M764" s="15" t="s">
        <v>5481</v>
      </c>
      <c r="N764" s="4">
        <v>330</v>
      </c>
      <c r="O764" s="4">
        <v>341</v>
      </c>
      <c r="P764" s="4" t="s">
        <v>184</v>
      </c>
      <c r="Q764" s="16" t="s">
        <v>5482</v>
      </c>
      <c r="R764" s="13" t="s">
        <v>3026</v>
      </c>
    </row>
    <row r="765" spans="1:18" ht="67.5">
      <c r="A765" s="14" t="s">
        <v>5483</v>
      </c>
      <c r="B765" s="4" t="s">
        <v>1628</v>
      </c>
      <c r="C765" s="5" t="s">
        <v>5484</v>
      </c>
      <c r="D765" s="4" t="s">
        <v>5485</v>
      </c>
      <c r="E765" s="9">
        <v>43078.80972222222</v>
      </c>
      <c r="F765" s="4"/>
      <c r="G765" s="4" t="s">
        <v>84</v>
      </c>
      <c r="H765" s="4"/>
      <c r="I765" s="4"/>
      <c r="J765" s="4" t="s">
        <v>1631</v>
      </c>
      <c r="K765" s="4"/>
      <c r="L765" s="13" t="s">
        <v>75</v>
      </c>
      <c r="M765" s="15" t="s">
        <v>5486</v>
      </c>
      <c r="N765" s="4">
        <v>60</v>
      </c>
      <c r="O765" s="4">
        <v>150</v>
      </c>
      <c r="P765" s="4" t="s">
        <v>1634</v>
      </c>
      <c r="Q765" s="16" t="s">
        <v>5487</v>
      </c>
      <c r="R765" s="13" t="s">
        <v>5488</v>
      </c>
    </row>
    <row r="766" spans="1:18" ht="12.75">
      <c r="A766" s="14" t="s">
        <v>5489</v>
      </c>
      <c r="B766" s="4" t="s">
        <v>5490</v>
      </c>
      <c r="C766" s="5" t="s">
        <v>5491</v>
      </c>
      <c r="D766" s="4" t="s">
        <v>5492</v>
      </c>
      <c r="E766" s="9">
        <v>43078.793379629627</v>
      </c>
      <c r="F766" s="4"/>
      <c r="G766" s="4" t="s">
        <v>30</v>
      </c>
      <c r="H766" s="4"/>
      <c r="I766" s="4"/>
      <c r="J766" s="4" t="s">
        <v>5493</v>
      </c>
      <c r="K766" s="4"/>
      <c r="L766" s="13" t="s">
        <v>75</v>
      </c>
      <c r="M766" s="15" t="s">
        <v>5494</v>
      </c>
      <c r="N766" s="4">
        <v>1044</v>
      </c>
      <c r="O766" s="4">
        <v>1137</v>
      </c>
      <c r="P766" s="4" t="s">
        <v>5495</v>
      </c>
      <c r="Q766" s="16" t="s">
        <v>5496</v>
      </c>
      <c r="R766" s="13" t="s">
        <v>5497</v>
      </c>
    </row>
    <row r="767" spans="1:18" ht="45">
      <c r="A767" s="14" t="s">
        <v>5498</v>
      </c>
      <c r="B767" s="4" t="s">
        <v>5499</v>
      </c>
      <c r="C767" s="5" t="s">
        <v>3021</v>
      </c>
      <c r="D767" s="4" t="s">
        <v>5500</v>
      </c>
      <c r="E767" s="9">
        <v>43078.756701388891</v>
      </c>
      <c r="F767" s="4"/>
      <c r="G767" s="4" t="s">
        <v>84</v>
      </c>
      <c r="H767" s="4"/>
      <c r="I767" s="4"/>
      <c r="J767" s="4" t="s">
        <v>5501</v>
      </c>
      <c r="K767" s="4"/>
      <c r="L767" s="13" t="s">
        <v>65</v>
      </c>
      <c r="M767" s="15" t="s">
        <v>5502</v>
      </c>
      <c r="N767" s="4">
        <v>115</v>
      </c>
      <c r="O767" s="4">
        <v>237</v>
      </c>
      <c r="P767" s="4" t="s">
        <v>734</v>
      </c>
      <c r="Q767" s="16" t="s">
        <v>5503</v>
      </c>
      <c r="R767" s="13" t="s">
        <v>3026</v>
      </c>
    </row>
    <row r="768" spans="1:18" ht="45">
      <c r="A768" s="14" t="s">
        <v>5504</v>
      </c>
      <c r="B768" s="4" t="s">
        <v>5505</v>
      </c>
      <c r="C768" s="5" t="s">
        <v>3021</v>
      </c>
      <c r="D768" s="4" t="s">
        <v>5506</v>
      </c>
      <c r="E768" s="9">
        <v>43078.741041666668</v>
      </c>
      <c r="F768" s="4"/>
      <c r="G768" s="4" t="s">
        <v>84</v>
      </c>
      <c r="H768" s="4"/>
      <c r="I768" s="4"/>
      <c r="J768" s="4" t="s">
        <v>5507</v>
      </c>
      <c r="K768" s="4"/>
      <c r="L768" s="13" t="s">
        <v>43</v>
      </c>
      <c r="M768" s="15" t="s">
        <v>5508</v>
      </c>
      <c r="N768" s="4">
        <v>4417</v>
      </c>
      <c r="O768" s="4">
        <v>5001</v>
      </c>
      <c r="P768" s="4" t="s">
        <v>88</v>
      </c>
      <c r="Q768" s="16" t="s">
        <v>5509</v>
      </c>
      <c r="R768" s="13" t="s">
        <v>3026</v>
      </c>
    </row>
    <row r="769" spans="1:18" ht="45">
      <c r="A769" s="14" t="s">
        <v>5510</v>
      </c>
      <c r="B769" s="4" t="s">
        <v>5511</v>
      </c>
      <c r="C769" s="5" t="s">
        <v>5512</v>
      </c>
      <c r="D769" s="4" t="s">
        <v>5513</v>
      </c>
      <c r="E769" s="9">
        <v>43078.735092592593</v>
      </c>
      <c r="F769" s="4"/>
      <c r="G769" s="4" t="s">
        <v>30</v>
      </c>
      <c r="H769" s="4"/>
      <c r="I769" s="4"/>
      <c r="J769" s="4" t="s">
        <v>5514</v>
      </c>
      <c r="K769" s="4"/>
      <c r="L769" s="13" t="s">
        <v>212</v>
      </c>
      <c r="M769" s="15" t="s">
        <v>5515</v>
      </c>
      <c r="N769" s="4">
        <v>3438</v>
      </c>
      <c r="O769" s="4">
        <v>1479</v>
      </c>
      <c r="P769" s="4" t="s">
        <v>2569</v>
      </c>
      <c r="Q769" s="16" t="s">
        <v>5516</v>
      </c>
      <c r="R769" s="13" t="s">
        <v>5517</v>
      </c>
    </row>
    <row r="770" spans="1:18" ht="101.25">
      <c r="A770" s="14" t="s">
        <v>5518</v>
      </c>
      <c r="B770" s="4" t="s">
        <v>959</v>
      </c>
      <c r="C770" s="5" t="s">
        <v>5519</v>
      </c>
      <c r="D770" s="4" t="s">
        <v>5520</v>
      </c>
      <c r="E770" s="9">
        <v>43078.71025462963</v>
      </c>
      <c r="F770" s="4"/>
      <c r="G770" s="4" t="s">
        <v>30</v>
      </c>
      <c r="H770" s="4" t="s">
        <v>962</v>
      </c>
      <c r="I770" s="4" t="s">
        <v>959</v>
      </c>
      <c r="J770" s="4" t="s">
        <v>962</v>
      </c>
      <c r="K770" s="4" t="s">
        <v>5521</v>
      </c>
      <c r="L770" s="13" t="s">
        <v>964</v>
      </c>
      <c r="M770" s="15" t="s">
        <v>965</v>
      </c>
      <c r="N770" s="4">
        <v>960</v>
      </c>
      <c r="O770" s="4">
        <v>1383</v>
      </c>
      <c r="P770" s="4" t="s">
        <v>966</v>
      </c>
      <c r="Q770" s="16" t="s">
        <v>5522</v>
      </c>
      <c r="R770" s="13" t="s">
        <v>5523</v>
      </c>
    </row>
    <row r="771" spans="1:18" ht="33.75">
      <c r="A771" s="14" t="s">
        <v>5524</v>
      </c>
      <c r="B771" s="4" t="s">
        <v>5525</v>
      </c>
      <c r="C771" s="5" t="s">
        <v>5526</v>
      </c>
      <c r="D771" s="4" t="s">
        <v>5527</v>
      </c>
      <c r="E771" s="9">
        <v>43078.709039351852</v>
      </c>
      <c r="F771" s="4"/>
      <c r="G771" s="4" t="s">
        <v>30</v>
      </c>
      <c r="H771" s="4"/>
      <c r="I771" s="4"/>
      <c r="J771" s="4" t="s">
        <v>5528</v>
      </c>
      <c r="K771" s="4"/>
      <c r="L771" s="13" t="s">
        <v>43</v>
      </c>
      <c r="M771" s="15" t="s">
        <v>5529</v>
      </c>
      <c r="N771" s="4">
        <v>15176</v>
      </c>
      <c r="O771" s="4">
        <v>8372</v>
      </c>
      <c r="P771" s="4" t="s">
        <v>5530</v>
      </c>
      <c r="Q771" s="16" t="s">
        <v>5531</v>
      </c>
      <c r="R771" s="13" t="s">
        <v>5532</v>
      </c>
    </row>
    <row r="772" spans="1:18" ht="45">
      <c r="A772" s="14" t="s">
        <v>5533</v>
      </c>
      <c r="B772" s="4" t="s">
        <v>5534</v>
      </c>
      <c r="C772" s="5" t="s">
        <v>3021</v>
      </c>
      <c r="D772" s="4" t="s">
        <v>5535</v>
      </c>
      <c r="E772" s="9">
        <v>43078.706921296296</v>
      </c>
      <c r="F772" s="4"/>
      <c r="G772" s="4" t="s">
        <v>41</v>
      </c>
      <c r="H772" s="4"/>
      <c r="I772" s="4"/>
      <c r="J772" s="4" t="s">
        <v>5536</v>
      </c>
      <c r="K772" s="4"/>
      <c r="L772" s="13" t="s">
        <v>65</v>
      </c>
      <c r="M772" s="15" t="s">
        <v>5537</v>
      </c>
      <c r="N772" s="4">
        <v>1065</v>
      </c>
      <c r="O772" s="4">
        <v>551</v>
      </c>
      <c r="P772" s="4"/>
      <c r="Q772" s="16" t="s">
        <v>5538</v>
      </c>
      <c r="R772" s="13" t="s">
        <v>3026</v>
      </c>
    </row>
    <row r="773" spans="1:18" ht="56.25">
      <c r="A773" s="14" t="s">
        <v>5539</v>
      </c>
      <c r="B773" s="4" t="s">
        <v>4375</v>
      </c>
      <c r="C773" s="5" t="s">
        <v>2364</v>
      </c>
      <c r="D773" s="4" t="s">
        <v>5540</v>
      </c>
      <c r="E773" s="9">
        <v>43078.701261574075</v>
      </c>
      <c r="F773" s="4"/>
      <c r="G773" s="4" t="s">
        <v>30</v>
      </c>
      <c r="H773" s="4"/>
      <c r="I773" s="4"/>
      <c r="J773" s="4" t="s">
        <v>4377</v>
      </c>
      <c r="K773" s="4"/>
      <c r="L773" s="13" t="s">
        <v>4378</v>
      </c>
      <c r="M773" s="15" t="s">
        <v>4379</v>
      </c>
      <c r="N773" s="4">
        <v>1445</v>
      </c>
      <c r="O773" s="4">
        <v>949</v>
      </c>
      <c r="P773" s="4"/>
      <c r="Q773" s="16" t="s">
        <v>5541</v>
      </c>
      <c r="R773" s="13" t="s">
        <v>2370</v>
      </c>
    </row>
    <row r="774" spans="1:18" ht="45">
      <c r="A774" s="14" t="s">
        <v>5542</v>
      </c>
      <c r="B774" s="4" t="s">
        <v>5543</v>
      </c>
      <c r="C774" s="5" t="s">
        <v>5345</v>
      </c>
      <c r="D774" s="4" t="s">
        <v>5544</v>
      </c>
      <c r="E774" s="9">
        <v>43078.674976851849</v>
      </c>
      <c r="F774" s="4"/>
      <c r="G774" s="4" t="s">
        <v>41</v>
      </c>
      <c r="H774" s="4"/>
      <c r="I774" s="4"/>
      <c r="J774" s="4" t="s">
        <v>5545</v>
      </c>
      <c r="K774" s="4"/>
      <c r="L774" s="13" t="s">
        <v>43</v>
      </c>
      <c r="M774" s="15" t="s">
        <v>5546</v>
      </c>
      <c r="N774" s="4">
        <v>96</v>
      </c>
      <c r="O774" s="4">
        <v>30</v>
      </c>
      <c r="P774" s="4" t="s">
        <v>5547</v>
      </c>
      <c r="Q774" s="16" t="s">
        <v>5548</v>
      </c>
      <c r="R774" s="13" t="s">
        <v>5350</v>
      </c>
    </row>
    <row r="775" spans="1:18" ht="90">
      <c r="A775" s="14" t="s">
        <v>5549</v>
      </c>
      <c r="B775" s="4" t="s">
        <v>5550</v>
      </c>
      <c r="C775" s="5" t="s">
        <v>5551</v>
      </c>
      <c r="D775" s="4" t="s">
        <v>5552</v>
      </c>
      <c r="E775" s="9">
        <v>43078.673541666663</v>
      </c>
      <c r="F775" s="4"/>
      <c r="G775" s="4" t="s">
        <v>30</v>
      </c>
      <c r="H775" s="4"/>
      <c r="I775" s="4"/>
      <c r="J775" s="4" t="s">
        <v>5553</v>
      </c>
      <c r="K775" s="4"/>
      <c r="L775" s="13" t="s">
        <v>75</v>
      </c>
      <c r="M775" s="15" t="s">
        <v>5554</v>
      </c>
      <c r="N775" s="4">
        <v>37085</v>
      </c>
      <c r="O775" s="4">
        <v>196</v>
      </c>
      <c r="P775" s="4" t="s">
        <v>5555</v>
      </c>
      <c r="Q775" s="16" t="s">
        <v>5556</v>
      </c>
      <c r="R775" s="13" t="s">
        <v>5557</v>
      </c>
    </row>
    <row r="776" spans="1:18" ht="45">
      <c r="A776" s="14" t="s">
        <v>5558</v>
      </c>
      <c r="B776" s="4" t="s">
        <v>5559</v>
      </c>
      <c r="C776" s="5" t="s">
        <v>5345</v>
      </c>
      <c r="D776" s="4" t="s">
        <v>5560</v>
      </c>
      <c r="E776" s="9">
        <v>43078.672905092593</v>
      </c>
      <c r="F776" s="4"/>
      <c r="G776" s="4" t="s">
        <v>41</v>
      </c>
      <c r="H776" s="4"/>
      <c r="I776" s="4"/>
      <c r="J776" s="4" t="s">
        <v>5561</v>
      </c>
      <c r="K776" s="4"/>
      <c r="L776" s="13" t="s">
        <v>43</v>
      </c>
      <c r="M776" s="15" t="s">
        <v>5562</v>
      </c>
      <c r="N776" s="4">
        <v>806</v>
      </c>
      <c r="O776" s="4">
        <v>129</v>
      </c>
      <c r="P776" s="4"/>
      <c r="Q776" s="16" t="s">
        <v>5563</v>
      </c>
      <c r="R776" s="13" t="s">
        <v>5350</v>
      </c>
    </row>
    <row r="777" spans="1:18" ht="45">
      <c r="A777" s="14" t="s">
        <v>5564</v>
      </c>
      <c r="B777" s="4" t="s">
        <v>5565</v>
      </c>
      <c r="C777" s="5" t="s">
        <v>5345</v>
      </c>
      <c r="D777" s="4" t="s">
        <v>5566</v>
      </c>
      <c r="E777" s="9">
        <v>43078.651631944449</v>
      </c>
      <c r="F777" s="4"/>
      <c r="G777" s="4" t="s">
        <v>84</v>
      </c>
      <c r="H777" s="4"/>
      <c r="I777" s="4"/>
      <c r="J777" s="4" t="s">
        <v>5567</v>
      </c>
      <c r="K777" s="4"/>
      <c r="L777" s="13" t="s">
        <v>75</v>
      </c>
      <c r="M777" s="15" t="s">
        <v>5568</v>
      </c>
      <c r="N777" s="4">
        <v>770</v>
      </c>
      <c r="O777" s="4">
        <v>2215</v>
      </c>
      <c r="P777" s="4" t="s">
        <v>5569</v>
      </c>
      <c r="Q777" s="16" t="s">
        <v>5570</v>
      </c>
      <c r="R777" s="13" t="s">
        <v>5350</v>
      </c>
    </row>
    <row r="778" spans="1:18" ht="45">
      <c r="A778" s="14" t="s">
        <v>5571</v>
      </c>
      <c r="B778" s="4" t="s">
        <v>5572</v>
      </c>
      <c r="C778" s="5" t="s">
        <v>5345</v>
      </c>
      <c r="D778" s="4" t="s">
        <v>5573</v>
      </c>
      <c r="E778" s="9">
        <v>43078.651296296295</v>
      </c>
      <c r="F778" s="4"/>
      <c r="G778" s="4" t="s">
        <v>41</v>
      </c>
      <c r="H778" s="4"/>
      <c r="I778" s="4"/>
      <c r="J778" s="4" t="s">
        <v>5574</v>
      </c>
      <c r="K778" s="4"/>
      <c r="L778" s="13" t="s">
        <v>65</v>
      </c>
      <c r="M778" s="15" t="s">
        <v>5575</v>
      </c>
      <c r="N778" s="4">
        <v>185</v>
      </c>
      <c r="O778" s="4">
        <v>877</v>
      </c>
      <c r="P778" s="4" t="s">
        <v>5576</v>
      </c>
      <c r="Q778" s="16" t="s">
        <v>5577</v>
      </c>
      <c r="R778" s="13" t="s">
        <v>5350</v>
      </c>
    </row>
    <row r="779" spans="1:18" ht="45">
      <c r="A779" s="14" t="s">
        <v>5578</v>
      </c>
      <c r="B779" s="4" t="s">
        <v>5579</v>
      </c>
      <c r="C779" s="5" t="s">
        <v>3021</v>
      </c>
      <c r="D779" s="4" t="s">
        <v>5580</v>
      </c>
      <c r="E779" s="9">
        <v>43078.649351851855</v>
      </c>
      <c r="F779" s="4"/>
      <c r="G779" s="4" t="s">
        <v>84</v>
      </c>
      <c r="H779" s="4"/>
      <c r="I779" s="4"/>
      <c r="J779" s="4" t="s">
        <v>5581</v>
      </c>
      <c r="K779" s="4"/>
      <c r="L779" s="13" t="s">
        <v>65</v>
      </c>
      <c r="M779" s="15" t="s">
        <v>5582</v>
      </c>
      <c r="N779" s="4">
        <v>174</v>
      </c>
      <c r="O779" s="4">
        <v>299</v>
      </c>
      <c r="P779" s="4"/>
      <c r="Q779" s="16" t="s">
        <v>5583</v>
      </c>
      <c r="R779" s="13" t="s">
        <v>3026</v>
      </c>
    </row>
    <row r="780" spans="1:18" ht="45">
      <c r="A780" s="14" t="s">
        <v>5584</v>
      </c>
      <c r="B780" s="4" t="s">
        <v>5565</v>
      </c>
      <c r="C780" s="5" t="s">
        <v>3021</v>
      </c>
      <c r="D780" s="4" t="s">
        <v>5585</v>
      </c>
      <c r="E780" s="9">
        <v>43078.649027777778</v>
      </c>
      <c r="F780" s="4"/>
      <c r="G780" s="4" t="s">
        <v>84</v>
      </c>
      <c r="H780" s="4"/>
      <c r="I780" s="4"/>
      <c r="J780" s="4" t="s">
        <v>5567</v>
      </c>
      <c r="K780" s="4"/>
      <c r="L780" s="13" t="s">
        <v>75</v>
      </c>
      <c r="M780" s="15" t="s">
        <v>5568</v>
      </c>
      <c r="N780" s="4">
        <v>770</v>
      </c>
      <c r="O780" s="4">
        <v>2215</v>
      </c>
      <c r="P780" s="4" t="s">
        <v>5569</v>
      </c>
      <c r="Q780" s="16" t="s">
        <v>5586</v>
      </c>
      <c r="R780" s="13" t="s">
        <v>3026</v>
      </c>
    </row>
    <row r="781" spans="1:18" ht="45">
      <c r="A781" s="14" t="s">
        <v>5587</v>
      </c>
      <c r="B781" s="4" t="s">
        <v>5588</v>
      </c>
      <c r="C781" s="5" t="s">
        <v>5589</v>
      </c>
      <c r="D781" s="4" t="s">
        <v>5590</v>
      </c>
      <c r="E781" s="9">
        <v>43078.63453703704</v>
      </c>
      <c r="F781" s="4"/>
      <c r="G781" s="4" t="s">
        <v>30</v>
      </c>
      <c r="H781" s="4"/>
      <c r="I781" s="4"/>
      <c r="J781" s="4" t="s">
        <v>5591</v>
      </c>
      <c r="K781" s="4"/>
      <c r="L781" s="13" t="s">
        <v>43</v>
      </c>
      <c r="M781" s="15" t="s">
        <v>5592</v>
      </c>
      <c r="N781" s="4">
        <v>432</v>
      </c>
      <c r="O781" s="4">
        <v>1610</v>
      </c>
      <c r="P781" s="4"/>
      <c r="Q781" s="16" t="s">
        <v>5593</v>
      </c>
      <c r="R781" s="13" t="s">
        <v>5594</v>
      </c>
    </row>
    <row r="782" spans="1:18" ht="45">
      <c r="A782" s="14" t="s">
        <v>5595</v>
      </c>
      <c r="B782" s="4" t="s">
        <v>5596</v>
      </c>
      <c r="C782" s="5" t="s">
        <v>3021</v>
      </c>
      <c r="D782" s="4" t="s">
        <v>5597</v>
      </c>
      <c r="E782" s="9">
        <v>43078.630925925929</v>
      </c>
      <c r="F782" s="4"/>
      <c r="G782" s="4" t="s">
        <v>84</v>
      </c>
      <c r="H782" s="4"/>
      <c r="I782" s="4"/>
      <c r="J782" s="4" t="s">
        <v>5598</v>
      </c>
      <c r="K782" s="4"/>
      <c r="L782" s="13" t="s">
        <v>65</v>
      </c>
      <c r="M782" s="15" t="s">
        <v>5599</v>
      </c>
      <c r="N782" s="4">
        <v>623</v>
      </c>
      <c r="O782" s="4">
        <v>316</v>
      </c>
      <c r="P782" s="4" t="s">
        <v>332</v>
      </c>
      <c r="Q782" s="16" t="s">
        <v>5600</v>
      </c>
      <c r="R782" s="13" t="s">
        <v>3026</v>
      </c>
    </row>
    <row r="783" spans="1:18" ht="45">
      <c r="A783" s="14" t="s">
        <v>5601</v>
      </c>
      <c r="B783" s="4" t="s">
        <v>5602</v>
      </c>
      <c r="C783" s="5" t="s">
        <v>5345</v>
      </c>
      <c r="D783" s="4" t="s">
        <v>5603</v>
      </c>
      <c r="E783" s="9">
        <v>43078.626458333332</v>
      </c>
      <c r="F783" s="4"/>
      <c r="G783" s="4" t="s">
        <v>30</v>
      </c>
      <c r="H783" s="4"/>
      <c r="I783" s="4"/>
      <c r="J783" s="4" t="s">
        <v>5604</v>
      </c>
      <c r="K783" s="4"/>
      <c r="L783" s="13" t="s">
        <v>75</v>
      </c>
      <c r="M783" s="15" t="s">
        <v>5605</v>
      </c>
      <c r="N783" s="4">
        <v>840</v>
      </c>
      <c r="O783" s="4">
        <v>1127</v>
      </c>
      <c r="P783" s="4"/>
      <c r="Q783" s="16" t="s">
        <v>5606</v>
      </c>
      <c r="R783" s="13" t="s">
        <v>5350</v>
      </c>
    </row>
    <row r="784" spans="1:18" ht="45">
      <c r="A784" s="14" t="s">
        <v>5607</v>
      </c>
      <c r="B784" s="4" t="s">
        <v>5608</v>
      </c>
      <c r="C784" s="5" t="s">
        <v>5345</v>
      </c>
      <c r="D784" s="4" t="s">
        <v>5609</v>
      </c>
      <c r="E784" s="9">
        <v>43078.614594907413</v>
      </c>
      <c r="F784" s="4"/>
      <c r="G784" s="4" t="s">
        <v>41</v>
      </c>
      <c r="H784" s="4"/>
      <c r="I784" s="4"/>
      <c r="J784" s="4" t="s">
        <v>5610</v>
      </c>
      <c r="K784" s="4"/>
      <c r="L784" s="13" t="s">
        <v>75</v>
      </c>
      <c r="M784" s="15" t="s">
        <v>5611</v>
      </c>
      <c r="N784" s="4">
        <v>150</v>
      </c>
      <c r="O784" s="4">
        <v>524</v>
      </c>
      <c r="P784" s="4" t="s">
        <v>3806</v>
      </c>
      <c r="Q784" s="16" t="s">
        <v>5612</v>
      </c>
      <c r="R784" s="13" t="s">
        <v>5350</v>
      </c>
    </row>
    <row r="785" spans="1:18" ht="33.75">
      <c r="A785" s="14" t="s">
        <v>5613</v>
      </c>
      <c r="B785" s="4" t="s">
        <v>5614</v>
      </c>
      <c r="C785" s="5" t="s">
        <v>5615</v>
      </c>
      <c r="D785" s="4" t="s">
        <v>5616</v>
      </c>
      <c r="E785" s="9">
        <v>43078.614328703705</v>
      </c>
      <c r="F785" s="4"/>
      <c r="G785" s="4" t="s">
        <v>41</v>
      </c>
      <c r="H785" s="4"/>
      <c r="I785" s="4"/>
      <c r="J785" s="4" t="s">
        <v>5617</v>
      </c>
      <c r="K785" s="4"/>
      <c r="L785" s="13" t="s">
        <v>43</v>
      </c>
      <c r="M785" s="15" t="s">
        <v>5618</v>
      </c>
      <c r="N785" s="4">
        <v>2118</v>
      </c>
      <c r="O785" s="4">
        <v>640</v>
      </c>
      <c r="P785" s="4" t="s">
        <v>5547</v>
      </c>
      <c r="Q785" s="16" t="s">
        <v>5619</v>
      </c>
      <c r="R785" s="13" t="s">
        <v>5620</v>
      </c>
    </row>
    <row r="786" spans="1:18" ht="56.25">
      <c r="A786" s="14" t="s">
        <v>5621</v>
      </c>
      <c r="B786" s="4" t="s">
        <v>5622</v>
      </c>
      <c r="C786" s="5" t="s">
        <v>5623</v>
      </c>
      <c r="D786" s="4" t="s">
        <v>5624</v>
      </c>
      <c r="E786" s="9">
        <v>43078.5933912037</v>
      </c>
      <c r="F786" s="4"/>
      <c r="G786" s="4" t="s">
        <v>30</v>
      </c>
      <c r="H786" s="4"/>
      <c r="I786" s="4"/>
      <c r="J786" s="4" t="s">
        <v>5625</v>
      </c>
      <c r="K786" s="4"/>
      <c r="L786" s="13" t="s">
        <v>65</v>
      </c>
      <c r="M786" s="15" t="s">
        <v>5626</v>
      </c>
      <c r="N786" s="4">
        <v>2659</v>
      </c>
      <c r="O786" s="4">
        <v>3606</v>
      </c>
      <c r="P786" s="4" t="s">
        <v>5627</v>
      </c>
      <c r="Q786" s="16" t="s">
        <v>5628</v>
      </c>
      <c r="R786" s="13" t="s">
        <v>5629</v>
      </c>
    </row>
    <row r="787" spans="1:18" ht="45">
      <c r="A787" s="14" t="s">
        <v>5630</v>
      </c>
      <c r="B787" s="4" t="s">
        <v>5631</v>
      </c>
      <c r="C787" s="5" t="s">
        <v>3021</v>
      </c>
      <c r="D787" s="4" t="s">
        <v>5632</v>
      </c>
      <c r="E787" s="9">
        <v>43078.589432870373</v>
      </c>
      <c r="F787" s="4"/>
      <c r="G787" s="4" t="s">
        <v>84</v>
      </c>
      <c r="H787" s="4"/>
      <c r="I787" s="4"/>
      <c r="J787" s="4" t="s">
        <v>5633</v>
      </c>
      <c r="K787" s="4"/>
      <c r="L787" s="13" t="s">
        <v>65</v>
      </c>
      <c r="M787" s="15" t="s">
        <v>5634</v>
      </c>
      <c r="N787" s="4">
        <v>179</v>
      </c>
      <c r="O787" s="4">
        <v>55</v>
      </c>
      <c r="P787" s="4"/>
      <c r="Q787" s="16" t="s">
        <v>5635</v>
      </c>
      <c r="R787" s="13" t="s">
        <v>3026</v>
      </c>
    </row>
    <row r="788" spans="1:18" ht="33.75">
      <c r="A788" s="14" t="s">
        <v>5636</v>
      </c>
      <c r="B788" s="4" t="s">
        <v>5637</v>
      </c>
      <c r="C788" s="5" t="s">
        <v>5638</v>
      </c>
      <c r="D788" s="4" t="s">
        <v>5639</v>
      </c>
      <c r="E788" s="9">
        <v>43078.583634259259</v>
      </c>
      <c r="F788" s="4"/>
      <c r="G788" s="4" t="s">
        <v>30</v>
      </c>
      <c r="H788" s="4"/>
      <c r="I788" s="4"/>
      <c r="J788" s="4" t="s">
        <v>5640</v>
      </c>
      <c r="K788" s="4"/>
      <c r="L788" s="13" t="s">
        <v>32</v>
      </c>
      <c r="M788" s="15" t="s">
        <v>5641</v>
      </c>
      <c r="N788" s="4">
        <v>10865</v>
      </c>
      <c r="O788" s="4">
        <v>4037</v>
      </c>
      <c r="P788" s="4" t="s">
        <v>5642</v>
      </c>
      <c r="Q788" s="16" t="s">
        <v>5643</v>
      </c>
      <c r="R788" s="13" t="s">
        <v>5644</v>
      </c>
    </row>
    <row r="789" spans="1:18" ht="45">
      <c r="A789" s="14" t="s">
        <v>5645</v>
      </c>
      <c r="B789" s="4" t="s">
        <v>5646</v>
      </c>
      <c r="C789" s="5" t="s">
        <v>3021</v>
      </c>
      <c r="D789" s="4" t="s">
        <v>5647</v>
      </c>
      <c r="E789" s="9">
        <v>43078.580543981487</v>
      </c>
      <c r="F789" s="4"/>
      <c r="G789" s="4" t="s">
        <v>84</v>
      </c>
      <c r="H789" s="4"/>
      <c r="I789" s="4"/>
      <c r="J789" s="4" t="s">
        <v>5648</v>
      </c>
      <c r="K789" s="4"/>
      <c r="L789" s="13" t="s">
        <v>75</v>
      </c>
      <c r="M789" s="15" t="s">
        <v>5649</v>
      </c>
      <c r="N789" s="4">
        <v>3176</v>
      </c>
      <c r="O789" s="4">
        <v>1219</v>
      </c>
      <c r="P789" s="4"/>
      <c r="Q789" s="16" t="s">
        <v>5650</v>
      </c>
      <c r="R789" s="13" t="s">
        <v>3026</v>
      </c>
    </row>
    <row r="790" spans="1:18" ht="56.25">
      <c r="A790" s="14" t="s">
        <v>5651</v>
      </c>
      <c r="B790" s="4" t="s">
        <v>5652</v>
      </c>
      <c r="C790" s="5" t="s">
        <v>2364</v>
      </c>
      <c r="D790" s="4" t="s">
        <v>5653</v>
      </c>
      <c r="E790" s="9">
        <v>43078.57612268519</v>
      </c>
      <c r="F790" s="4"/>
      <c r="G790" s="4" t="s">
        <v>30</v>
      </c>
      <c r="H790" s="4"/>
      <c r="I790" s="4"/>
      <c r="J790" s="4" t="s">
        <v>5654</v>
      </c>
      <c r="K790" s="4"/>
      <c r="L790" s="13" t="s">
        <v>65</v>
      </c>
      <c r="M790" s="15" t="s">
        <v>5655</v>
      </c>
      <c r="N790" s="4">
        <v>728</v>
      </c>
      <c r="O790" s="4">
        <v>1537</v>
      </c>
      <c r="P790" s="4" t="s">
        <v>5656</v>
      </c>
      <c r="Q790" s="16" t="s">
        <v>5657</v>
      </c>
      <c r="R790" s="13" t="s">
        <v>2370</v>
      </c>
    </row>
    <row r="791" spans="1:18" ht="45">
      <c r="A791" s="14" t="s">
        <v>5658</v>
      </c>
      <c r="B791" s="4" t="s">
        <v>5659</v>
      </c>
      <c r="C791" s="5" t="s">
        <v>3021</v>
      </c>
      <c r="D791" s="4" t="s">
        <v>5660</v>
      </c>
      <c r="E791" s="9">
        <v>43078.575428240743</v>
      </c>
      <c r="F791" s="4"/>
      <c r="G791" s="4" t="s">
        <v>84</v>
      </c>
      <c r="H791" s="4"/>
      <c r="I791" s="4"/>
      <c r="J791" s="4" t="s">
        <v>5661</v>
      </c>
      <c r="K791" s="4"/>
      <c r="L791" s="13" t="s">
        <v>65</v>
      </c>
      <c r="M791" s="15" t="s">
        <v>5662</v>
      </c>
      <c r="N791" s="4">
        <v>264</v>
      </c>
      <c r="O791" s="4">
        <v>505</v>
      </c>
      <c r="P791" s="4" t="s">
        <v>88</v>
      </c>
      <c r="Q791" s="16" t="s">
        <v>5663</v>
      </c>
      <c r="R791" s="13" t="s">
        <v>3026</v>
      </c>
    </row>
    <row r="792" spans="1:18" ht="45">
      <c r="A792" s="14" t="s">
        <v>5664</v>
      </c>
      <c r="B792" s="4" t="s">
        <v>4292</v>
      </c>
      <c r="C792" s="5" t="s">
        <v>5345</v>
      </c>
      <c r="D792" s="4" t="s">
        <v>5665</v>
      </c>
      <c r="E792" s="9">
        <v>43078.574791666666</v>
      </c>
      <c r="F792" s="4"/>
      <c r="G792" s="4" t="s">
        <v>41</v>
      </c>
      <c r="H792" s="4"/>
      <c r="I792" s="4"/>
      <c r="J792" s="4" t="s">
        <v>4294</v>
      </c>
      <c r="K792" s="4"/>
      <c r="L792" s="13" t="s">
        <v>75</v>
      </c>
      <c r="M792" s="15" t="s">
        <v>4295</v>
      </c>
      <c r="N792" s="4">
        <v>272</v>
      </c>
      <c r="O792" s="4">
        <v>1879</v>
      </c>
      <c r="P792" s="4" t="s">
        <v>4296</v>
      </c>
      <c r="Q792" s="16" t="s">
        <v>5666</v>
      </c>
      <c r="R792" s="13" t="s">
        <v>5350</v>
      </c>
    </row>
    <row r="793" spans="1:18" ht="56.25">
      <c r="A793" s="14" t="s">
        <v>5667</v>
      </c>
      <c r="B793" s="4" t="s">
        <v>5668</v>
      </c>
      <c r="C793" s="5" t="s">
        <v>2364</v>
      </c>
      <c r="D793" s="4" t="s">
        <v>5669</v>
      </c>
      <c r="E793" s="9">
        <v>43078.56795138889</v>
      </c>
      <c r="F793" s="4"/>
      <c r="G793" s="4" t="s">
        <v>30</v>
      </c>
      <c r="H793" s="4"/>
      <c r="I793" s="4"/>
      <c r="J793" s="4" t="s">
        <v>5670</v>
      </c>
      <c r="K793" s="4"/>
      <c r="L793" s="13" t="s">
        <v>75</v>
      </c>
      <c r="M793" s="15" t="s">
        <v>5671</v>
      </c>
      <c r="N793" s="4">
        <v>10797</v>
      </c>
      <c r="O793" s="4">
        <v>5666</v>
      </c>
      <c r="P793" s="4"/>
      <c r="Q793" s="16" t="s">
        <v>5672</v>
      </c>
      <c r="R793" s="13" t="s">
        <v>2370</v>
      </c>
    </row>
    <row r="794" spans="1:18" ht="56.25">
      <c r="A794" s="14" t="s">
        <v>5673</v>
      </c>
      <c r="B794" s="4" t="s">
        <v>5674</v>
      </c>
      <c r="C794" s="5" t="s">
        <v>2364</v>
      </c>
      <c r="D794" s="4" t="s">
        <v>5675</v>
      </c>
      <c r="E794" s="9">
        <v>43078.567280092597</v>
      </c>
      <c r="F794" s="4"/>
      <c r="G794" s="4" t="s">
        <v>30</v>
      </c>
      <c r="H794" s="4"/>
      <c r="I794" s="4"/>
      <c r="J794" s="4" t="s">
        <v>5676</v>
      </c>
      <c r="K794" s="4"/>
      <c r="L794" s="13" t="s">
        <v>5677</v>
      </c>
      <c r="M794" s="15" t="s">
        <v>5678</v>
      </c>
      <c r="N794" s="4">
        <v>240</v>
      </c>
      <c r="O794" s="4">
        <v>128</v>
      </c>
      <c r="P794" s="4" t="s">
        <v>5679</v>
      </c>
      <c r="Q794" s="16" t="s">
        <v>5680</v>
      </c>
      <c r="R794" s="13" t="s">
        <v>2370</v>
      </c>
    </row>
    <row r="795" spans="1:18" ht="56.25">
      <c r="A795" s="14" t="s">
        <v>5681</v>
      </c>
      <c r="B795" s="4" t="s">
        <v>2908</v>
      </c>
      <c r="C795" s="5" t="s">
        <v>2364</v>
      </c>
      <c r="D795" s="4" t="s">
        <v>5682</v>
      </c>
      <c r="E795" s="9">
        <v>43078.564907407403</v>
      </c>
      <c r="F795" s="4"/>
      <c r="G795" s="4" t="s">
        <v>30</v>
      </c>
      <c r="H795" s="4"/>
      <c r="I795" s="4"/>
      <c r="J795" s="4" t="s">
        <v>2910</v>
      </c>
      <c r="K795" s="4"/>
      <c r="L795" s="13" t="s">
        <v>65</v>
      </c>
      <c r="M795" s="15" t="s">
        <v>2911</v>
      </c>
      <c r="N795" s="4">
        <v>941</v>
      </c>
      <c r="O795" s="4">
        <v>678</v>
      </c>
      <c r="P795" s="4" t="s">
        <v>2912</v>
      </c>
      <c r="Q795" s="16" t="s">
        <v>5683</v>
      </c>
      <c r="R795" s="13" t="s">
        <v>2370</v>
      </c>
    </row>
    <row r="796" spans="1:18" ht="56.25">
      <c r="A796" s="14" t="s">
        <v>5684</v>
      </c>
      <c r="B796" s="4" t="s">
        <v>2915</v>
      </c>
      <c r="C796" s="5" t="s">
        <v>2916</v>
      </c>
      <c r="D796" s="4" t="s">
        <v>5685</v>
      </c>
      <c r="E796" s="9">
        <v>43078.564803240741</v>
      </c>
      <c r="F796" s="4"/>
      <c r="G796" s="4" t="s">
        <v>30</v>
      </c>
      <c r="H796" s="4"/>
      <c r="I796" s="4"/>
      <c r="J796" s="4" t="s">
        <v>2918</v>
      </c>
      <c r="K796" s="4"/>
      <c r="L796" s="13" t="s">
        <v>65</v>
      </c>
      <c r="M796" s="15" t="s">
        <v>2919</v>
      </c>
      <c r="N796" s="4">
        <v>11635</v>
      </c>
      <c r="O796" s="4">
        <v>2275</v>
      </c>
      <c r="P796" s="4" t="s">
        <v>532</v>
      </c>
      <c r="Q796" s="16" t="s">
        <v>5686</v>
      </c>
      <c r="R796" s="13" t="s">
        <v>5687</v>
      </c>
    </row>
    <row r="797" spans="1:18" ht="45">
      <c r="A797" s="14" t="s">
        <v>5688</v>
      </c>
      <c r="B797" s="4" t="s">
        <v>5689</v>
      </c>
      <c r="C797" s="5" t="s">
        <v>4875</v>
      </c>
      <c r="D797" s="4" t="s">
        <v>5690</v>
      </c>
      <c r="E797" s="9">
        <v>43078.562581018516</v>
      </c>
      <c r="F797" s="4"/>
      <c r="G797" s="4" t="s">
        <v>30</v>
      </c>
      <c r="H797" s="4"/>
      <c r="I797" s="4"/>
      <c r="J797" s="4" t="s">
        <v>5691</v>
      </c>
      <c r="K797" s="4"/>
      <c r="L797" s="13" t="s">
        <v>65</v>
      </c>
      <c r="M797" s="15" t="s">
        <v>5692</v>
      </c>
      <c r="N797" s="4">
        <v>56</v>
      </c>
      <c r="O797" s="4">
        <v>183</v>
      </c>
      <c r="P797" s="4" t="s">
        <v>1074</v>
      </c>
      <c r="Q797" s="16" t="s">
        <v>5693</v>
      </c>
      <c r="R797" s="13" t="s">
        <v>4881</v>
      </c>
    </row>
    <row r="798" spans="1:18" ht="45">
      <c r="A798" s="14" t="s">
        <v>5694</v>
      </c>
      <c r="B798" s="4" t="s">
        <v>5695</v>
      </c>
      <c r="C798" s="5" t="s">
        <v>5345</v>
      </c>
      <c r="D798" s="4" t="s">
        <v>5696</v>
      </c>
      <c r="E798" s="9">
        <v>43078.560243055559</v>
      </c>
      <c r="F798" s="4"/>
      <c r="G798" s="4" t="s">
        <v>84</v>
      </c>
      <c r="H798" s="4"/>
      <c r="I798" s="4"/>
      <c r="J798" s="4" t="s">
        <v>5697</v>
      </c>
      <c r="K798" s="4"/>
      <c r="L798" s="13" t="s">
        <v>65</v>
      </c>
      <c r="M798" s="15" t="s">
        <v>5698</v>
      </c>
      <c r="N798" s="4">
        <v>5618</v>
      </c>
      <c r="O798" s="4">
        <v>1845</v>
      </c>
      <c r="P798" s="4" t="s">
        <v>5699</v>
      </c>
      <c r="Q798" s="16" t="s">
        <v>5700</v>
      </c>
      <c r="R798" s="13" t="s">
        <v>5350</v>
      </c>
    </row>
    <row r="799" spans="1:18" ht="56.25">
      <c r="A799" s="14" t="s">
        <v>5701</v>
      </c>
      <c r="B799" s="4" t="s">
        <v>5702</v>
      </c>
      <c r="C799" s="5" t="s">
        <v>5703</v>
      </c>
      <c r="D799" s="4" t="s">
        <v>5704</v>
      </c>
      <c r="E799" s="9">
        <v>43078.54760416667</v>
      </c>
      <c r="F799" s="4"/>
      <c r="G799" s="4" t="s">
        <v>30</v>
      </c>
      <c r="H799" s="4"/>
      <c r="I799" s="4"/>
      <c r="J799" s="4" t="s">
        <v>5705</v>
      </c>
      <c r="K799" s="4"/>
      <c r="L799" s="13" t="s">
        <v>75</v>
      </c>
      <c r="M799" s="15" t="s">
        <v>5706</v>
      </c>
      <c r="N799" s="4">
        <v>1812</v>
      </c>
      <c r="O799" s="4">
        <v>1189</v>
      </c>
      <c r="P799" s="4" t="s">
        <v>532</v>
      </c>
      <c r="Q799" s="16" t="s">
        <v>5707</v>
      </c>
      <c r="R799" s="13" t="s">
        <v>5708</v>
      </c>
    </row>
    <row r="800" spans="1:18" ht="45">
      <c r="A800" s="14" t="s">
        <v>5709</v>
      </c>
      <c r="B800" s="4" t="s">
        <v>2235</v>
      </c>
      <c r="C800" s="5" t="s">
        <v>5345</v>
      </c>
      <c r="D800" s="4" t="s">
        <v>5710</v>
      </c>
      <c r="E800" s="9">
        <v>43078.547488425931</v>
      </c>
      <c r="F800" s="4"/>
      <c r="G800" s="4" t="s">
        <v>84</v>
      </c>
      <c r="H800" s="4"/>
      <c r="I800" s="4"/>
      <c r="J800" s="4" t="s">
        <v>2237</v>
      </c>
      <c r="K800" s="4"/>
      <c r="L800" s="13" t="s">
        <v>443</v>
      </c>
      <c r="M800" s="15" t="s">
        <v>2238</v>
      </c>
      <c r="N800" s="4">
        <v>305</v>
      </c>
      <c r="O800" s="4">
        <v>273</v>
      </c>
      <c r="P800" s="4"/>
      <c r="Q800" s="16" t="s">
        <v>5711</v>
      </c>
      <c r="R800" s="13" t="s">
        <v>5350</v>
      </c>
    </row>
    <row r="801" spans="1:18" ht="67.5">
      <c r="A801" s="14" t="s">
        <v>5712</v>
      </c>
      <c r="B801" s="4" t="s">
        <v>5713</v>
      </c>
      <c r="C801" s="5" t="s">
        <v>5714</v>
      </c>
      <c r="D801" s="4" t="s">
        <v>5715</v>
      </c>
      <c r="E801" s="9">
        <v>43078.545624999999</v>
      </c>
      <c r="F801" s="4"/>
      <c r="G801" s="4" t="s">
        <v>30</v>
      </c>
      <c r="H801" s="4" t="s">
        <v>5716</v>
      </c>
      <c r="I801" s="4" t="s">
        <v>5717</v>
      </c>
      <c r="J801" s="4" t="s">
        <v>5718</v>
      </c>
      <c r="K801" s="4" t="s">
        <v>5719</v>
      </c>
      <c r="L801" s="13" t="s">
        <v>65</v>
      </c>
      <c r="M801" s="15" t="s">
        <v>5720</v>
      </c>
      <c r="N801" s="4">
        <v>308</v>
      </c>
      <c r="O801" s="4">
        <v>1078</v>
      </c>
      <c r="P801" s="4"/>
      <c r="Q801" s="16" t="s">
        <v>5721</v>
      </c>
      <c r="R801" s="13" t="s">
        <v>5722</v>
      </c>
    </row>
    <row r="802" spans="1:18" ht="45">
      <c r="A802" s="14" t="s">
        <v>5723</v>
      </c>
      <c r="B802" s="4" t="s">
        <v>5724</v>
      </c>
      <c r="C802" s="5" t="s">
        <v>3021</v>
      </c>
      <c r="D802" s="4" t="s">
        <v>5725</v>
      </c>
      <c r="E802" s="9">
        <v>43078.532037037032</v>
      </c>
      <c r="F802" s="4"/>
      <c r="G802" s="4" t="s">
        <v>84</v>
      </c>
      <c r="H802" s="4"/>
      <c r="I802" s="4"/>
      <c r="J802" s="4" t="s">
        <v>5726</v>
      </c>
      <c r="K802" s="4"/>
      <c r="L802" s="13" t="s">
        <v>43</v>
      </c>
      <c r="M802" s="15" t="s">
        <v>5727</v>
      </c>
      <c r="N802" s="4">
        <v>623</v>
      </c>
      <c r="O802" s="4">
        <v>1815</v>
      </c>
      <c r="P802" s="4" t="s">
        <v>5728</v>
      </c>
      <c r="Q802" s="16" t="s">
        <v>5729</v>
      </c>
      <c r="R802" s="13" t="s">
        <v>3026</v>
      </c>
    </row>
    <row r="803" spans="1:18" ht="45">
      <c r="A803" s="14" t="s">
        <v>5730</v>
      </c>
      <c r="B803" s="4" t="s">
        <v>5731</v>
      </c>
      <c r="C803" s="5" t="s">
        <v>5345</v>
      </c>
      <c r="D803" s="4" t="s">
        <v>5732</v>
      </c>
      <c r="E803" s="9">
        <v>43078.522870370369</v>
      </c>
      <c r="F803" s="4"/>
      <c r="G803" s="4" t="s">
        <v>84</v>
      </c>
      <c r="H803" s="4"/>
      <c r="I803" s="4"/>
      <c r="J803" s="4" t="s">
        <v>5733</v>
      </c>
      <c r="K803" s="4"/>
      <c r="L803" s="13" t="s">
        <v>65</v>
      </c>
      <c r="M803" s="15" t="s">
        <v>5734</v>
      </c>
      <c r="N803" s="4">
        <v>398</v>
      </c>
      <c r="O803" s="4">
        <v>1505</v>
      </c>
      <c r="P803" s="4" t="s">
        <v>5735</v>
      </c>
      <c r="Q803" s="16" t="s">
        <v>5736</v>
      </c>
      <c r="R803" s="13" t="s">
        <v>5350</v>
      </c>
    </row>
    <row r="804" spans="1:18" ht="45">
      <c r="A804" s="14" t="s">
        <v>5737</v>
      </c>
      <c r="B804" s="4" t="s">
        <v>5738</v>
      </c>
      <c r="C804" s="5" t="s">
        <v>5345</v>
      </c>
      <c r="D804" s="4" t="s">
        <v>5739</v>
      </c>
      <c r="E804" s="9">
        <v>43078.5159375</v>
      </c>
      <c r="F804" s="4"/>
      <c r="G804" s="4" t="s">
        <v>84</v>
      </c>
      <c r="H804" s="4"/>
      <c r="I804" s="4"/>
      <c r="J804" s="4" t="s">
        <v>5740</v>
      </c>
      <c r="K804" s="4"/>
      <c r="L804" s="13" t="s">
        <v>65</v>
      </c>
      <c r="M804" s="15" t="s">
        <v>5741</v>
      </c>
      <c r="N804" s="4">
        <v>643</v>
      </c>
      <c r="O804" s="4">
        <v>1278</v>
      </c>
      <c r="P804" s="4"/>
      <c r="Q804" s="16" t="s">
        <v>5742</v>
      </c>
      <c r="R804" s="13" t="s">
        <v>5350</v>
      </c>
    </row>
    <row r="805" spans="1:18" ht="45">
      <c r="A805" s="14" t="s">
        <v>5743</v>
      </c>
      <c r="B805" s="4" t="s">
        <v>5744</v>
      </c>
      <c r="C805" s="5" t="s">
        <v>5345</v>
      </c>
      <c r="D805" s="4" t="s">
        <v>5745</v>
      </c>
      <c r="E805" s="9">
        <v>43078.512939814813</v>
      </c>
      <c r="F805" s="4"/>
      <c r="G805" s="4" t="s">
        <v>84</v>
      </c>
      <c r="H805" s="4"/>
      <c r="I805" s="4"/>
      <c r="J805" s="4" t="s">
        <v>5746</v>
      </c>
      <c r="K805" s="4"/>
      <c r="L805" s="13" t="s">
        <v>43</v>
      </c>
      <c r="M805" s="15" t="s">
        <v>5747</v>
      </c>
      <c r="N805" s="4">
        <v>2752</v>
      </c>
      <c r="O805" s="4">
        <v>4698</v>
      </c>
      <c r="P805" s="4" t="s">
        <v>5748</v>
      </c>
      <c r="Q805" s="16" t="s">
        <v>5749</v>
      </c>
      <c r="R805" s="13" t="s">
        <v>5350</v>
      </c>
    </row>
    <row r="806" spans="1:18" ht="45">
      <c r="A806" s="14" t="s">
        <v>5750</v>
      </c>
      <c r="B806" s="4" t="s">
        <v>4337</v>
      </c>
      <c r="C806" s="5" t="s">
        <v>5345</v>
      </c>
      <c r="D806" s="4" t="s">
        <v>5751</v>
      </c>
      <c r="E806" s="9">
        <v>43078.511412037042</v>
      </c>
      <c r="F806" s="4"/>
      <c r="G806" s="4" t="s">
        <v>84</v>
      </c>
      <c r="H806" s="4"/>
      <c r="I806" s="4"/>
      <c r="J806" s="4" t="s">
        <v>4339</v>
      </c>
      <c r="K806" s="4"/>
      <c r="L806" s="13" t="s">
        <v>443</v>
      </c>
      <c r="M806" s="15" t="s">
        <v>4340</v>
      </c>
      <c r="N806" s="4">
        <v>2323</v>
      </c>
      <c r="O806" s="4">
        <v>1267</v>
      </c>
      <c r="P806" s="4" t="s">
        <v>88</v>
      </c>
      <c r="Q806" s="16" t="s">
        <v>5752</v>
      </c>
      <c r="R806" s="13" t="s">
        <v>5350</v>
      </c>
    </row>
    <row r="807" spans="1:18" ht="45">
      <c r="A807" s="14" t="s">
        <v>5753</v>
      </c>
      <c r="B807" s="4" t="s">
        <v>5505</v>
      </c>
      <c r="C807" s="5" t="s">
        <v>5345</v>
      </c>
      <c r="D807" s="4" t="s">
        <v>5754</v>
      </c>
      <c r="E807" s="9">
        <v>43078.508587962962</v>
      </c>
      <c r="F807" s="4"/>
      <c r="G807" s="4" t="s">
        <v>84</v>
      </c>
      <c r="H807" s="4"/>
      <c r="I807" s="4"/>
      <c r="J807" s="4" t="s">
        <v>5507</v>
      </c>
      <c r="K807" s="4"/>
      <c r="L807" s="13" t="s">
        <v>43</v>
      </c>
      <c r="M807" s="15" t="s">
        <v>5508</v>
      </c>
      <c r="N807" s="4">
        <v>4417</v>
      </c>
      <c r="O807" s="4">
        <v>5001</v>
      </c>
      <c r="P807" s="4" t="s">
        <v>88</v>
      </c>
      <c r="Q807" s="16" t="s">
        <v>5755</v>
      </c>
      <c r="R807" s="13" t="s">
        <v>5350</v>
      </c>
    </row>
    <row r="808" spans="1:18" ht="45">
      <c r="A808" s="14" t="s">
        <v>5756</v>
      </c>
      <c r="B808" s="4" t="s">
        <v>5757</v>
      </c>
      <c r="C808" s="5" t="s">
        <v>5345</v>
      </c>
      <c r="D808" s="4" t="s">
        <v>5758</v>
      </c>
      <c r="E808" s="9">
        <v>43078.503055555557</v>
      </c>
      <c r="F808" s="4"/>
      <c r="G808" s="4" t="s">
        <v>84</v>
      </c>
      <c r="H808" s="4"/>
      <c r="I808" s="4"/>
      <c r="J808" s="4" t="s">
        <v>5759</v>
      </c>
      <c r="K808" s="4"/>
      <c r="L808" s="13" t="s">
        <v>65</v>
      </c>
      <c r="M808" s="15" t="s">
        <v>5760</v>
      </c>
      <c r="N808" s="4">
        <v>170</v>
      </c>
      <c r="O808" s="4">
        <v>2247</v>
      </c>
      <c r="P808" s="4" t="s">
        <v>5761</v>
      </c>
      <c r="Q808" s="16" t="s">
        <v>5762</v>
      </c>
      <c r="R808" s="13" t="s">
        <v>5350</v>
      </c>
    </row>
    <row r="809" spans="1:18" ht="45">
      <c r="A809" s="14" t="s">
        <v>5763</v>
      </c>
      <c r="B809" s="4" t="s">
        <v>5764</v>
      </c>
      <c r="C809" s="5" t="s">
        <v>4875</v>
      </c>
      <c r="D809" s="4" t="s">
        <v>5765</v>
      </c>
      <c r="E809" s="9">
        <v>43078.500891203701</v>
      </c>
      <c r="F809" s="4"/>
      <c r="G809" s="4" t="s">
        <v>30</v>
      </c>
      <c r="H809" s="4"/>
      <c r="I809" s="4"/>
      <c r="J809" s="4" t="s">
        <v>5766</v>
      </c>
      <c r="K809" s="4"/>
      <c r="L809" s="13" t="s">
        <v>43</v>
      </c>
      <c r="M809" s="15" t="s">
        <v>5767</v>
      </c>
      <c r="N809" s="4">
        <v>139</v>
      </c>
      <c r="O809" s="4">
        <v>201</v>
      </c>
      <c r="P809" s="4"/>
      <c r="Q809" s="16" t="s">
        <v>5768</v>
      </c>
      <c r="R809" s="13" t="s">
        <v>4881</v>
      </c>
    </row>
    <row r="810" spans="1:18" ht="45">
      <c r="A810" s="14" t="s">
        <v>5769</v>
      </c>
      <c r="B810" s="4" t="s">
        <v>5770</v>
      </c>
      <c r="C810" s="5" t="s">
        <v>5345</v>
      </c>
      <c r="D810" s="4" t="s">
        <v>5771</v>
      </c>
      <c r="E810" s="9">
        <v>43078.49832175926</v>
      </c>
      <c r="F810" s="4"/>
      <c r="G810" s="4" t="s">
        <v>84</v>
      </c>
      <c r="H810" s="4"/>
      <c r="I810" s="4"/>
      <c r="J810" s="4" t="s">
        <v>5772</v>
      </c>
      <c r="K810" s="4"/>
      <c r="L810" s="13" t="s">
        <v>65</v>
      </c>
      <c r="M810" s="15" t="s">
        <v>5773</v>
      </c>
      <c r="N810" s="4">
        <v>667</v>
      </c>
      <c r="O810" s="4">
        <v>576</v>
      </c>
      <c r="P810" s="4"/>
      <c r="Q810" s="16" t="s">
        <v>5774</v>
      </c>
      <c r="R810" s="13" t="s">
        <v>5350</v>
      </c>
    </row>
    <row r="811" spans="1:18" ht="33.75">
      <c r="A811" s="14" t="s">
        <v>5775</v>
      </c>
      <c r="B811" s="4" t="s">
        <v>5776</v>
      </c>
      <c r="C811" s="5" t="s">
        <v>5777</v>
      </c>
      <c r="D811" s="4" t="s">
        <v>5778</v>
      </c>
      <c r="E811" s="9">
        <v>43078.497106481482</v>
      </c>
      <c r="F811" s="4"/>
      <c r="G811" s="4" t="s">
        <v>30</v>
      </c>
      <c r="H811" s="4"/>
      <c r="I811" s="4"/>
      <c r="J811" s="4" t="s">
        <v>5779</v>
      </c>
      <c r="K811" s="4"/>
      <c r="L811" s="13" t="s">
        <v>443</v>
      </c>
      <c r="M811" s="15" t="s">
        <v>5780</v>
      </c>
      <c r="N811" s="4">
        <v>695</v>
      </c>
      <c r="O811" s="4">
        <v>629</v>
      </c>
      <c r="P811" s="4" t="s">
        <v>5781</v>
      </c>
      <c r="Q811" s="16" t="s">
        <v>5782</v>
      </c>
      <c r="R811" s="13" t="s">
        <v>5783</v>
      </c>
    </row>
    <row r="812" spans="1:18" ht="45">
      <c r="A812" s="14" t="s">
        <v>5784</v>
      </c>
      <c r="B812" s="4" t="s">
        <v>5785</v>
      </c>
      <c r="C812" s="5" t="s">
        <v>3021</v>
      </c>
      <c r="D812" s="4" t="s">
        <v>5786</v>
      </c>
      <c r="E812" s="9">
        <v>43078.490810185191</v>
      </c>
      <c r="F812" s="4"/>
      <c r="G812" s="4" t="s">
        <v>41</v>
      </c>
      <c r="H812" s="4"/>
      <c r="I812" s="4"/>
      <c r="J812" s="4" t="s">
        <v>5787</v>
      </c>
      <c r="K812" s="4"/>
      <c r="L812" s="13" t="s">
        <v>43</v>
      </c>
      <c r="M812" s="15" t="s">
        <v>5788</v>
      </c>
      <c r="N812" s="4">
        <v>410</v>
      </c>
      <c r="O812" s="4">
        <v>527</v>
      </c>
      <c r="P812" s="4" t="s">
        <v>5789</v>
      </c>
      <c r="Q812" s="16" t="s">
        <v>5790</v>
      </c>
      <c r="R812" s="13" t="s">
        <v>3026</v>
      </c>
    </row>
    <row r="813" spans="1:18" ht="45">
      <c r="A813" s="14" t="s">
        <v>5791</v>
      </c>
      <c r="B813" s="4" t="s">
        <v>5792</v>
      </c>
      <c r="C813" s="5" t="s">
        <v>5345</v>
      </c>
      <c r="D813" s="4" t="s">
        <v>5793</v>
      </c>
      <c r="E813" s="9">
        <v>43078.489733796298</v>
      </c>
      <c r="F813" s="4"/>
      <c r="G813" s="4" t="s">
        <v>84</v>
      </c>
      <c r="H813" s="4"/>
      <c r="I813" s="4"/>
      <c r="J813" s="4" t="s">
        <v>5794</v>
      </c>
      <c r="K813" s="4"/>
      <c r="L813" s="13" t="s">
        <v>65</v>
      </c>
      <c r="M813" s="15" t="s">
        <v>5795</v>
      </c>
      <c r="N813" s="4">
        <v>77</v>
      </c>
      <c r="O813" s="4">
        <v>679</v>
      </c>
      <c r="P813" s="4"/>
      <c r="Q813" s="16" t="s">
        <v>5796</v>
      </c>
      <c r="R813" s="13" t="s">
        <v>5350</v>
      </c>
    </row>
    <row r="814" spans="1:18" ht="33.75">
      <c r="A814" s="14" t="s">
        <v>5797</v>
      </c>
      <c r="B814" s="4" t="s">
        <v>5798</v>
      </c>
      <c r="C814" s="5" t="s">
        <v>5777</v>
      </c>
      <c r="D814" s="4" t="s">
        <v>5799</v>
      </c>
      <c r="E814" s="9">
        <v>43078.488923611112</v>
      </c>
      <c r="F814" s="4"/>
      <c r="G814" s="4" t="s">
        <v>30</v>
      </c>
      <c r="H814" s="4"/>
      <c r="I814" s="4"/>
      <c r="J814" s="4" t="s">
        <v>5800</v>
      </c>
      <c r="K814" s="4"/>
      <c r="L814" s="13" t="s">
        <v>75</v>
      </c>
      <c r="M814" s="15" t="s">
        <v>5801</v>
      </c>
      <c r="N814" s="4">
        <v>21929</v>
      </c>
      <c r="O814" s="4">
        <v>1296</v>
      </c>
      <c r="P814" s="4" t="s">
        <v>5802</v>
      </c>
      <c r="Q814" s="16" t="s">
        <v>5803</v>
      </c>
      <c r="R814" s="13" t="s">
        <v>5783</v>
      </c>
    </row>
    <row r="815" spans="1:18" ht="45">
      <c r="A815" s="14" t="s">
        <v>5804</v>
      </c>
      <c r="B815" s="4" t="s">
        <v>5805</v>
      </c>
      <c r="C815" s="5" t="s">
        <v>5345</v>
      </c>
      <c r="D815" s="4" t="s">
        <v>5806</v>
      </c>
      <c r="E815" s="9">
        <v>43078.488877314812</v>
      </c>
      <c r="F815" s="4"/>
      <c r="G815" s="4" t="s">
        <v>84</v>
      </c>
      <c r="H815" s="4"/>
      <c r="I815" s="4"/>
      <c r="J815" s="4" t="s">
        <v>5807</v>
      </c>
      <c r="K815" s="4"/>
      <c r="L815" s="13" t="s">
        <v>443</v>
      </c>
      <c r="M815" s="15" t="s">
        <v>5808</v>
      </c>
      <c r="N815" s="4">
        <v>1803</v>
      </c>
      <c r="O815" s="4">
        <v>962</v>
      </c>
      <c r="P815" s="4" t="s">
        <v>5809</v>
      </c>
      <c r="Q815" s="16" t="s">
        <v>5810</v>
      </c>
      <c r="R815" s="13" t="s">
        <v>5350</v>
      </c>
    </row>
    <row r="816" spans="1:18" ht="45">
      <c r="A816" s="14" t="s">
        <v>5811</v>
      </c>
      <c r="B816" s="4" t="s">
        <v>5812</v>
      </c>
      <c r="C816" s="5" t="s">
        <v>5345</v>
      </c>
      <c r="D816" s="4" t="s">
        <v>5813</v>
      </c>
      <c r="E816" s="9">
        <v>43078.486481481479</v>
      </c>
      <c r="F816" s="4"/>
      <c r="G816" s="4" t="s">
        <v>84</v>
      </c>
      <c r="H816" s="4"/>
      <c r="I816" s="4"/>
      <c r="J816" s="4" t="s">
        <v>5814</v>
      </c>
      <c r="K816" s="4"/>
      <c r="L816" s="13" t="s">
        <v>75</v>
      </c>
      <c r="M816" s="15" t="s">
        <v>5815</v>
      </c>
      <c r="N816" s="4">
        <v>522</v>
      </c>
      <c r="O816" s="4">
        <v>3609</v>
      </c>
      <c r="P816" s="4"/>
      <c r="Q816" s="16" t="s">
        <v>5816</v>
      </c>
      <c r="R816" s="13" t="s">
        <v>5350</v>
      </c>
    </row>
    <row r="817" spans="1:18" ht="45">
      <c r="A817" s="14" t="s">
        <v>5817</v>
      </c>
      <c r="B817" s="4" t="s">
        <v>5818</v>
      </c>
      <c r="C817" s="5" t="s">
        <v>5345</v>
      </c>
      <c r="D817" s="4" t="s">
        <v>5819</v>
      </c>
      <c r="E817" s="9">
        <v>43078.484594907408</v>
      </c>
      <c r="F817" s="4"/>
      <c r="G817" s="4" t="s">
        <v>84</v>
      </c>
      <c r="H817" s="4"/>
      <c r="I817" s="4"/>
      <c r="J817" s="4" t="s">
        <v>5820</v>
      </c>
      <c r="K817" s="4"/>
      <c r="L817" s="13" t="s">
        <v>65</v>
      </c>
      <c r="M817" s="15" t="s">
        <v>5821</v>
      </c>
      <c r="N817" s="4">
        <v>749</v>
      </c>
      <c r="O817" s="4">
        <v>721</v>
      </c>
      <c r="P817" s="4" t="s">
        <v>184</v>
      </c>
      <c r="Q817" s="16" t="s">
        <v>5822</v>
      </c>
      <c r="R817" s="13" t="s">
        <v>5350</v>
      </c>
    </row>
    <row r="818" spans="1:18" ht="112.5">
      <c r="A818" s="14" t="s">
        <v>5823</v>
      </c>
      <c r="B818" s="4" t="s">
        <v>4604</v>
      </c>
      <c r="C818" s="76" t="s">
        <v>5824</v>
      </c>
      <c r="D818" s="4" t="s">
        <v>5825</v>
      </c>
      <c r="E818" s="9">
        <v>43078.483067129629</v>
      </c>
      <c r="F818" s="4"/>
      <c r="G818" s="4" t="s">
        <v>41</v>
      </c>
      <c r="H818" s="4"/>
      <c r="I818" s="4"/>
      <c r="J818" s="4" t="s">
        <v>4607</v>
      </c>
      <c r="K818" s="4"/>
      <c r="L818" s="13" t="s">
        <v>65</v>
      </c>
      <c r="M818" s="15" t="s">
        <v>4608</v>
      </c>
      <c r="N818" s="4">
        <v>297</v>
      </c>
      <c r="O818" s="4">
        <v>3035</v>
      </c>
      <c r="P818" s="4" t="s">
        <v>4282</v>
      </c>
      <c r="Q818" s="16" t="s">
        <v>5826</v>
      </c>
      <c r="R818" s="13" t="s">
        <v>5827</v>
      </c>
    </row>
    <row r="819" spans="1:18" ht="45">
      <c r="A819" s="14" t="s">
        <v>5828</v>
      </c>
      <c r="B819" s="4" t="s">
        <v>2260</v>
      </c>
      <c r="C819" s="5" t="s">
        <v>5345</v>
      </c>
      <c r="D819" s="4" t="s">
        <v>5829</v>
      </c>
      <c r="E819" s="9">
        <v>43078.482939814814</v>
      </c>
      <c r="F819" s="4"/>
      <c r="G819" s="4" t="s">
        <v>84</v>
      </c>
      <c r="H819" s="4"/>
      <c r="I819" s="4"/>
      <c r="J819" s="4" t="s">
        <v>2262</v>
      </c>
      <c r="K819" s="4"/>
      <c r="L819" s="13" t="s">
        <v>75</v>
      </c>
      <c r="M819" s="15" t="s">
        <v>2263</v>
      </c>
      <c r="N819" s="4">
        <v>23009</v>
      </c>
      <c r="O819" s="4">
        <v>394</v>
      </c>
      <c r="P819" s="4" t="s">
        <v>420</v>
      </c>
      <c r="Q819" s="16" t="s">
        <v>5830</v>
      </c>
      <c r="R819" s="13" t="s">
        <v>5350</v>
      </c>
    </row>
    <row r="820" spans="1:18" ht="45">
      <c r="A820" s="14" t="s">
        <v>5831</v>
      </c>
      <c r="B820" s="4" t="s">
        <v>5832</v>
      </c>
      <c r="C820" s="5" t="s">
        <v>3021</v>
      </c>
      <c r="D820" s="4" t="s">
        <v>5833</v>
      </c>
      <c r="E820" s="9">
        <v>43078.478946759264</v>
      </c>
      <c r="F820" s="4"/>
      <c r="G820" s="4" t="s">
        <v>84</v>
      </c>
      <c r="H820" s="4"/>
      <c r="I820" s="4"/>
      <c r="J820" s="4" t="s">
        <v>5834</v>
      </c>
      <c r="K820" s="4"/>
      <c r="L820" s="13" t="s">
        <v>65</v>
      </c>
      <c r="M820" s="15" t="s">
        <v>5835</v>
      </c>
      <c r="N820" s="4">
        <v>614</v>
      </c>
      <c r="O820" s="4">
        <v>1858</v>
      </c>
      <c r="P820" s="4"/>
      <c r="Q820" s="16" t="s">
        <v>5836</v>
      </c>
      <c r="R820" s="13" t="s">
        <v>3026</v>
      </c>
    </row>
    <row r="821" spans="1:18" ht="45">
      <c r="A821" s="14" t="s">
        <v>5837</v>
      </c>
      <c r="B821" s="4" t="s">
        <v>5838</v>
      </c>
      <c r="C821" s="5" t="s">
        <v>3021</v>
      </c>
      <c r="D821" s="4" t="s">
        <v>5839</v>
      </c>
      <c r="E821" s="9">
        <v>43078.474097222221</v>
      </c>
      <c r="F821" s="4"/>
      <c r="G821" s="4" t="s">
        <v>41</v>
      </c>
      <c r="H821" s="4"/>
      <c r="I821" s="4"/>
      <c r="J821" s="4" t="s">
        <v>5840</v>
      </c>
      <c r="K821" s="4"/>
      <c r="L821" s="13" t="s">
        <v>65</v>
      </c>
      <c r="M821" s="15" t="s">
        <v>5841</v>
      </c>
      <c r="N821" s="4">
        <v>346</v>
      </c>
      <c r="O821" s="4">
        <v>819</v>
      </c>
      <c r="P821" s="4"/>
      <c r="Q821" s="16" t="s">
        <v>5842</v>
      </c>
      <c r="R821" s="13" t="s">
        <v>3026</v>
      </c>
    </row>
    <row r="822" spans="1:18" ht="45">
      <c r="A822" s="14" t="s">
        <v>5843</v>
      </c>
      <c r="B822" s="4" t="s">
        <v>5844</v>
      </c>
      <c r="C822" s="5" t="s">
        <v>5345</v>
      </c>
      <c r="D822" s="4" t="s">
        <v>5845</v>
      </c>
      <c r="E822" s="9">
        <v>43078.46912037037</v>
      </c>
      <c r="F822" s="4"/>
      <c r="G822" s="4" t="s">
        <v>84</v>
      </c>
      <c r="H822" s="4"/>
      <c r="I822" s="4"/>
      <c r="J822" s="4" t="s">
        <v>5846</v>
      </c>
      <c r="K822" s="4"/>
      <c r="L822" s="13" t="s">
        <v>75</v>
      </c>
      <c r="M822" s="15" t="s">
        <v>5847</v>
      </c>
      <c r="N822" s="4">
        <v>1809</v>
      </c>
      <c r="O822" s="4">
        <v>1874</v>
      </c>
      <c r="P822" s="4" t="s">
        <v>5848</v>
      </c>
      <c r="Q822" s="16" t="s">
        <v>5849</v>
      </c>
      <c r="R822" s="13" t="s">
        <v>5350</v>
      </c>
    </row>
    <row r="823" spans="1:18" ht="45">
      <c r="A823" s="14" t="s">
        <v>5850</v>
      </c>
      <c r="B823" s="4" t="s">
        <v>5851</v>
      </c>
      <c r="C823" s="5" t="s">
        <v>3021</v>
      </c>
      <c r="D823" s="4" t="s">
        <v>5852</v>
      </c>
      <c r="E823" s="9">
        <v>43078.468229166669</v>
      </c>
      <c r="F823" s="4"/>
      <c r="G823" s="4" t="s">
        <v>84</v>
      </c>
      <c r="H823" s="4"/>
      <c r="I823" s="4"/>
      <c r="J823" s="4" t="s">
        <v>5853</v>
      </c>
      <c r="K823" s="4"/>
      <c r="L823" s="13" t="s">
        <v>65</v>
      </c>
      <c r="M823" s="15" t="s">
        <v>5854</v>
      </c>
      <c r="N823" s="4">
        <v>1108</v>
      </c>
      <c r="O823" s="4">
        <v>337</v>
      </c>
      <c r="P823" s="4" t="s">
        <v>2434</v>
      </c>
      <c r="Q823" s="16" t="s">
        <v>5855</v>
      </c>
      <c r="R823" s="13" t="s">
        <v>3026</v>
      </c>
    </row>
    <row r="824" spans="1:18" ht="45">
      <c r="A824" s="14" t="s">
        <v>5856</v>
      </c>
      <c r="B824" s="4" t="s">
        <v>2195</v>
      </c>
      <c r="C824" s="5" t="s">
        <v>5345</v>
      </c>
      <c r="D824" s="4" t="s">
        <v>5857</v>
      </c>
      <c r="E824" s="9">
        <v>43078.462349537032</v>
      </c>
      <c r="F824" s="4"/>
      <c r="G824" s="4" t="s">
        <v>84</v>
      </c>
      <c r="H824" s="4"/>
      <c r="I824" s="4"/>
      <c r="J824" s="4" t="s">
        <v>2197</v>
      </c>
      <c r="K824" s="4"/>
      <c r="L824" s="13" t="s">
        <v>65</v>
      </c>
      <c r="M824" s="15" t="s">
        <v>2198</v>
      </c>
      <c r="N824" s="4">
        <v>241</v>
      </c>
      <c r="O824" s="4">
        <v>302</v>
      </c>
      <c r="P824" s="4"/>
      <c r="Q824" s="16" t="s">
        <v>5858</v>
      </c>
      <c r="R824" s="13" t="s">
        <v>5350</v>
      </c>
    </row>
    <row r="825" spans="1:18" ht="45">
      <c r="A825" s="14" t="s">
        <v>5859</v>
      </c>
      <c r="B825" s="4" t="s">
        <v>728</v>
      </c>
      <c r="C825" s="5" t="s">
        <v>5860</v>
      </c>
      <c r="D825" s="4" t="s">
        <v>5861</v>
      </c>
      <c r="E825" s="9">
        <v>43078.458587962959</v>
      </c>
      <c r="F825" s="4"/>
      <c r="G825" s="4" t="s">
        <v>84</v>
      </c>
      <c r="H825" s="4"/>
      <c r="I825" s="4"/>
      <c r="J825" s="4" t="s">
        <v>731</v>
      </c>
      <c r="K825" s="4"/>
      <c r="L825" s="13" t="s">
        <v>153</v>
      </c>
      <c r="M825" s="15" t="s">
        <v>733</v>
      </c>
      <c r="N825" s="4">
        <v>30838</v>
      </c>
      <c r="O825" s="4">
        <v>191</v>
      </c>
      <c r="P825" s="4" t="s">
        <v>734</v>
      </c>
      <c r="Q825" s="16" t="s">
        <v>5862</v>
      </c>
      <c r="R825" s="13" t="s">
        <v>5863</v>
      </c>
    </row>
    <row r="826" spans="1:18" ht="33.75">
      <c r="A826" s="14" t="s">
        <v>5864</v>
      </c>
      <c r="B826" s="4" t="s">
        <v>5865</v>
      </c>
      <c r="C826" s="5" t="s">
        <v>5866</v>
      </c>
      <c r="D826" s="4" t="s">
        <v>5867</v>
      </c>
      <c r="E826" s="9">
        <v>43078.447974537034</v>
      </c>
      <c r="F826" s="4"/>
      <c r="G826" s="4" t="s">
        <v>30</v>
      </c>
      <c r="H826" s="4"/>
      <c r="I826" s="4"/>
      <c r="J826" s="4" t="s">
        <v>5868</v>
      </c>
      <c r="K826" s="4"/>
      <c r="L826" s="13" t="s">
        <v>153</v>
      </c>
      <c r="M826" s="15" t="s">
        <v>5869</v>
      </c>
      <c r="N826" s="4">
        <v>48870</v>
      </c>
      <c r="O826" s="4">
        <v>182</v>
      </c>
      <c r="P826" s="4" t="s">
        <v>5870</v>
      </c>
      <c r="Q826" s="16" t="s">
        <v>5871</v>
      </c>
      <c r="R826" s="13" t="s">
        <v>5872</v>
      </c>
    </row>
    <row r="827" spans="1:18" ht="67.5">
      <c r="A827" s="14" t="s">
        <v>5873</v>
      </c>
      <c r="B827" s="4" t="s">
        <v>5874</v>
      </c>
      <c r="C827" s="5" t="s">
        <v>5875</v>
      </c>
      <c r="D827" s="4" t="s">
        <v>5876</v>
      </c>
      <c r="E827" s="9">
        <v>43078.444201388891</v>
      </c>
      <c r="F827" s="4"/>
      <c r="G827" s="4" t="s">
        <v>30</v>
      </c>
      <c r="H827" s="4"/>
      <c r="I827" s="4"/>
      <c r="J827" s="4" t="s">
        <v>5877</v>
      </c>
      <c r="K827" s="4"/>
      <c r="L827" s="13" t="s">
        <v>65</v>
      </c>
      <c r="M827" s="15" t="s">
        <v>5878</v>
      </c>
      <c r="N827" s="4">
        <v>448</v>
      </c>
      <c r="O827" s="4">
        <v>1866</v>
      </c>
      <c r="P827" s="4"/>
      <c r="Q827" s="16" t="s">
        <v>5879</v>
      </c>
      <c r="R827" s="13" t="s">
        <v>5880</v>
      </c>
    </row>
    <row r="828" spans="1:18" ht="45">
      <c r="A828" s="14" t="s">
        <v>5881</v>
      </c>
      <c r="B828" s="4" t="s">
        <v>5344</v>
      </c>
      <c r="C828" s="5" t="s">
        <v>3021</v>
      </c>
      <c r="D828" s="4" t="s">
        <v>5882</v>
      </c>
      <c r="E828" s="9">
        <v>43078.43378472222</v>
      </c>
      <c r="F828" s="4"/>
      <c r="G828" s="4" t="s">
        <v>84</v>
      </c>
      <c r="H828" s="4"/>
      <c r="I828" s="4"/>
      <c r="J828" s="4" t="s">
        <v>5347</v>
      </c>
      <c r="K828" s="4"/>
      <c r="L828" s="13" t="s">
        <v>65</v>
      </c>
      <c r="M828" s="15" t="s">
        <v>5348</v>
      </c>
      <c r="N828" s="4">
        <v>141</v>
      </c>
      <c r="O828" s="4">
        <v>686</v>
      </c>
      <c r="P828" s="4" t="s">
        <v>420</v>
      </c>
      <c r="Q828" s="16" t="s">
        <v>5883</v>
      </c>
      <c r="R828" s="13" t="s">
        <v>3026</v>
      </c>
    </row>
    <row r="829" spans="1:18" ht="33.75">
      <c r="A829" s="14" t="s">
        <v>5884</v>
      </c>
      <c r="B829" s="4" t="s">
        <v>5885</v>
      </c>
      <c r="C829" s="5" t="s">
        <v>5886</v>
      </c>
      <c r="D829" s="4" t="s">
        <v>5887</v>
      </c>
      <c r="E829" s="9">
        <v>43078.41270833333</v>
      </c>
      <c r="F829" s="4"/>
      <c r="G829" s="4" t="s">
        <v>30</v>
      </c>
      <c r="H829" s="4"/>
      <c r="I829" s="4"/>
      <c r="J829" s="4" t="s">
        <v>5888</v>
      </c>
      <c r="K829" s="4"/>
      <c r="L829" s="13" t="s">
        <v>5889</v>
      </c>
      <c r="M829" s="15" t="s">
        <v>5890</v>
      </c>
      <c r="N829" s="4">
        <v>455</v>
      </c>
      <c r="O829" s="4">
        <v>456</v>
      </c>
      <c r="P829" s="4"/>
      <c r="Q829" s="16" t="s">
        <v>5891</v>
      </c>
      <c r="R829" s="13" t="s">
        <v>5892</v>
      </c>
    </row>
    <row r="830" spans="1:18" ht="22.5">
      <c r="A830" s="14" t="s">
        <v>5893</v>
      </c>
      <c r="B830" s="4" t="s">
        <v>5894</v>
      </c>
      <c r="C830" s="5" t="s">
        <v>5895</v>
      </c>
      <c r="D830" s="4" t="s">
        <v>5896</v>
      </c>
      <c r="E830" s="9">
        <v>43078.378159722226</v>
      </c>
      <c r="F830" s="4"/>
      <c r="G830" s="4" t="s">
        <v>30</v>
      </c>
      <c r="H830" s="4"/>
      <c r="I830" s="4"/>
      <c r="J830" s="4" t="s">
        <v>5897</v>
      </c>
      <c r="K830" s="4"/>
      <c r="L830" s="13" t="s">
        <v>75</v>
      </c>
      <c r="M830" s="15" t="s">
        <v>5898</v>
      </c>
      <c r="N830" s="4">
        <v>15087</v>
      </c>
      <c r="O830" s="4">
        <v>14668</v>
      </c>
      <c r="P830" s="4" t="s">
        <v>549</v>
      </c>
      <c r="Q830" s="16" t="s">
        <v>5899</v>
      </c>
      <c r="R830" s="13" t="s">
        <v>5900</v>
      </c>
    </row>
    <row r="831" spans="1:18" ht="33.75">
      <c r="A831" s="14" t="s">
        <v>5901</v>
      </c>
      <c r="B831" s="4" t="s">
        <v>5865</v>
      </c>
      <c r="C831" s="5" t="s">
        <v>5902</v>
      </c>
      <c r="D831" s="4" t="s">
        <v>5903</v>
      </c>
      <c r="E831" s="9">
        <v>43078.322951388887</v>
      </c>
      <c r="F831" s="4"/>
      <c r="G831" s="4" t="s">
        <v>30</v>
      </c>
      <c r="H831" s="4"/>
      <c r="I831" s="4"/>
      <c r="J831" s="4" t="s">
        <v>5868</v>
      </c>
      <c r="K831" s="4"/>
      <c r="L831" s="13" t="s">
        <v>153</v>
      </c>
      <c r="M831" s="15" t="s">
        <v>5869</v>
      </c>
      <c r="N831" s="4">
        <v>48870</v>
      </c>
      <c r="O831" s="4">
        <v>182</v>
      </c>
      <c r="P831" s="4" t="s">
        <v>5870</v>
      </c>
      <c r="Q831" s="16" t="s">
        <v>5904</v>
      </c>
      <c r="R831" s="13" t="s">
        <v>5905</v>
      </c>
    </row>
    <row r="832" spans="1:18" ht="168.75">
      <c r="A832" s="14" t="s">
        <v>5906</v>
      </c>
      <c r="B832" s="4" t="s">
        <v>5907</v>
      </c>
      <c r="C832" s="5" t="s">
        <v>5908</v>
      </c>
      <c r="D832" s="4" t="s">
        <v>5909</v>
      </c>
      <c r="E832" s="9">
        <v>43078.244826388887</v>
      </c>
      <c r="F832" s="4"/>
      <c r="G832" s="4" t="s">
        <v>30</v>
      </c>
      <c r="H832" s="4"/>
      <c r="I832" s="4"/>
      <c r="J832" s="4" t="s">
        <v>5910</v>
      </c>
      <c r="K832" s="4"/>
      <c r="L832" s="13" t="s">
        <v>65</v>
      </c>
      <c r="M832" s="15" t="s">
        <v>121</v>
      </c>
      <c r="N832" s="4">
        <v>15</v>
      </c>
      <c r="O832" s="4">
        <v>163</v>
      </c>
      <c r="P832" s="4"/>
      <c r="Q832" s="16" t="s">
        <v>5911</v>
      </c>
      <c r="R832" s="13" t="s">
        <v>5912</v>
      </c>
    </row>
    <row r="833" spans="1:18" ht="45">
      <c r="A833" s="14" t="s">
        <v>5913</v>
      </c>
      <c r="B833" s="4" t="s">
        <v>5914</v>
      </c>
      <c r="C833" s="5" t="s">
        <v>3021</v>
      </c>
      <c r="D833" s="4" t="s">
        <v>5915</v>
      </c>
      <c r="E833" s="9">
        <v>43078.231157407412</v>
      </c>
      <c r="F833" s="4"/>
      <c r="G833" s="4" t="s">
        <v>84</v>
      </c>
      <c r="H833" s="4"/>
      <c r="I833" s="4"/>
      <c r="J833" s="4" t="s">
        <v>5916</v>
      </c>
      <c r="K833" s="4"/>
      <c r="L833" s="13" t="s">
        <v>65</v>
      </c>
      <c r="M833" s="15" t="s">
        <v>5917</v>
      </c>
      <c r="N833" s="4">
        <v>162</v>
      </c>
      <c r="O833" s="4">
        <v>249</v>
      </c>
      <c r="P833" s="4" t="s">
        <v>5918</v>
      </c>
      <c r="Q833" s="16" t="s">
        <v>5919</v>
      </c>
      <c r="R833" s="13" t="s">
        <v>3026</v>
      </c>
    </row>
    <row r="834" spans="1:18" ht="45">
      <c r="A834" s="14" t="s">
        <v>5920</v>
      </c>
      <c r="B834" s="4" t="s">
        <v>5921</v>
      </c>
      <c r="C834" s="5" t="s">
        <v>3021</v>
      </c>
      <c r="D834" s="4" t="s">
        <v>5922</v>
      </c>
      <c r="E834" s="9">
        <v>43078.224386574075</v>
      </c>
      <c r="F834" s="4"/>
      <c r="G834" s="4" t="s">
        <v>84</v>
      </c>
      <c r="H834" s="4"/>
      <c r="I834" s="4"/>
      <c r="J834" s="4" t="s">
        <v>5923</v>
      </c>
      <c r="K834" s="4"/>
      <c r="L834" s="13" t="s">
        <v>65</v>
      </c>
      <c r="M834" s="15" t="s">
        <v>5924</v>
      </c>
      <c r="N834" s="4">
        <v>1445</v>
      </c>
      <c r="O834" s="4">
        <v>1153</v>
      </c>
      <c r="P834" s="4" t="s">
        <v>5925</v>
      </c>
      <c r="Q834" s="16" t="s">
        <v>5926</v>
      </c>
      <c r="R834" s="13" t="s">
        <v>3026</v>
      </c>
    </row>
    <row r="835" spans="1:18" ht="168.75">
      <c r="A835" s="14" t="s">
        <v>5927</v>
      </c>
      <c r="B835" s="4" t="s">
        <v>5928</v>
      </c>
      <c r="C835" s="5" t="s">
        <v>5908</v>
      </c>
      <c r="D835" s="4" t="s">
        <v>5929</v>
      </c>
      <c r="E835" s="9">
        <v>43078.224120370374</v>
      </c>
      <c r="F835" s="4"/>
      <c r="G835" s="4" t="s">
        <v>30</v>
      </c>
      <c r="H835" s="4"/>
      <c r="I835" s="4"/>
      <c r="J835" s="4" t="s">
        <v>5930</v>
      </c>
      <c r="K835" s="4"/>
      <c r="L835" s="13" t="s">
        <v>75</v>
      </c>
      <c r="M835" s="15" t="s">
        <v>5931</v>
      </c>
      <c r="N835" s="4">
        <v>2046</v>
      </c>
      <c r="O835" s="4">
        <v>4033</v>
      </c>
      <c r="P835" s="4" t="s">
        <v>5932</v>
      </c>
      <c r="Q835" s="16" t="s">
        <v>5933</v>
      </c>
      <c r="R835" s="13" t="s">
        <v>5912</v>
      </c>
    </row>
    <row r="836" spans="1:18" ht="33.75">
      <c r="A836" s="14" t="s">
        <v>5934</v>
      </c>
      <c r="B836" s="4" t="s">
        <v>5935</v>
      </c>
      <c r="C836" s="5" t="s">
        <v>5936</v>
      </c>
      <c r="D836" s="4" t="s">
        <v>5937</v>
      </c>
      <c r="E836" s="9">
        <v>43078.175706018519</v>
      </c>
      <c r="F836" s="4"/>
      <c r="G836" s="4" t="s">
        <v>41</v>
      </c>
      <c r="H836" s="4"/>
      <c r="I836" s="4"/>
      <c r="J836" s="4" t="s">
        <v>5938</v>
      </c>
      <c r="K836" s="4"/>
      <c r="L836" s="13" t="s">
        <v>75</v>
      </c>
      <c r="M836" s="15" t="s">
        <v>5939</v>
      </c>
      <c r="N836" s="4">
        <v>188</v>
      </c>
      <c r="O836" s="4">
        <v>829</v>
      </c>
      <c r="P836" s="4" t="s">
        <v>5940</v>
      </c>
      <c r="Q836" s="16" t="s">
        <v>5941</v>
      </c>
      <c r="R836" s="13" t="s">
        <v>5942</v>
      </c>
    </row>
    <row r="837" spans="1:18" ht="45">
      <c r="A837" s="14" t="s">
        <v>5943</v>
      </c>
      <c r="B837" s="4" t="s">
        <v>767</v>
      </c>
      <c r="C837" s="5" t="s">
        <v>3021</v>
      </c>
      <c r="D837" s="4" t="s">
        <v>5944</v>
      </c>
      <c r="E837" s="9">
        <v>43078.170034722221</v>
      </c>
      <c r="F837" s="4"/>
      <c r="G837" s="4" t="s">
        <v>769</v>
      </c>
      <c r="H837" s="4"/>
      <c r="I837" s="4"/>
      <c r="J837" s="4" t="s">
        <v>770</v>
      </c>
      <c r="K837" s="4"/>
      <c r="L837" s="13" t="s">
        <v>43</v>
      </c>
      <c r="M837" s="15" t="s">
        <v>771</v>
      </c>
      <c r="N837" s="4">
        <v>302</v>
      </c>
      <c r="O837" s="4">
        <v>1020</v>
      </c>
      <c r="P837" s="4" t="s">
        <v>772</v>
      </c>
      <c r="Q837" s="16" t="s">
        <v>5945</v>
      </c>
      <c r="R837" s="13" t="s">
        <v>3026</v>
      </c>
    </row>
    <row r="838" spans="1:18" ht="45">
      <c r="A838" s="14" t="s">
        <v>5946</v>
      </c>
      <c r="B838" s="4" t="s">
        <v>5757</v>
      </c>
      <c r="C838" s="5" t="s">
        <v>3021</v>
      </c>
      <c r="D838" s="4" t="s">
        <v>5947</v>
      </c>
      <c r="E838" s="9">
        <v>43078.131307870368</v>
      </c>
      <c r="F838" s="4"/>
      <c r="G838" s="4" t="s">
        <v>84</v>
      </c>
      <c r="H838" s="4"/>
      <c r="I838" s="4"/>
      <c r="J838" s="4" t="s">
        <v>5759</v>
      </c>
      <c r="K838" s="4"/>
      <c r="L838" s="13" t="s">
        <v>65</v>
      </c>
      <c r="M838" s="15" t="s">
        <v>5760</v>
      </c>
      <c r="N838" s="4">
        <v>170</v>
      </c>
      <c r="O838" s="4">
        <v>2247</v>
      </c>
      <c r="P838" s="4" t="s">
        <v>5761</v>
      </c>
      <c r="Q838" s="16" t="s">
        <v>5948</v>
      </c>
      <c r="R838" s="13" t="s">
        <v>3026</v>
      </c>
    </row>
    <row r="839" spans="1:18" ht="22.5">
      <c r="A839" s="14" t="s">
        <v>5949</v>
      </c>
      <c r="B839" s="4" t="s">
        <v>5950</v>
      </c>
      <c r="C839" s="5" t="s">
        <v>5951</v>
      </c>
      <c r="D839" s="4" t="s">
        <v>5952</v>
      </c>
      <c r="E839" s="9">
        <v>43078.122118055559</v>
      </c>
      <c r="F839" s="4"/>
      <c r="G839" s="4" t="s">
        <v>30</v>
      </c>
      <c r="H839" s="4"/>
      <c r="I839" s="4"/>
      <c r="J839" s="4" t="s">
        <v>5953</v>
      </c>
      <c r="K839" s="4"/>
      <c r="L839" s="13" t="s">
        <v>43</v>
      </c>
      <c r="M839" s="15" t="s">
        <v>5954</v>
      </c>
      <c r="N839" s="4">
        <v>850</v>
      </c>
      <c r="O839" s="4">
        <v>339</v>
      </c>
      <c r="P839" s="4" t="s">
        <v>5955</v>
      </c>
      <c r="Q839" s="16" t="s">
        <v>5956</v>
      </c>
      <c r="R839" s="13" t="s">
        <v>5957</v>
      </c>
    </row>
    <row r="840" spans="1:18" ht="33.75">
      <c r="A840" s="14" t="s">
        <v>5958</v>
      </c>
      <c r="B840" s="4" t="s">
        <v>4695</v>
      </c>
      <c r="C840" s="5" t="s">
        <v>5959</v>
      </c>
      <c r="D840" s="4" t="s">
        <v>5960</v>
      </c>
      <c r="E840" s="9">
        <v>43078.119432870371</v>
      </c>
      <c r="F840" s="4"/>
      <c r="G840" s="4" t="s">
        <v>30</v>
      </c>
      <c r="H840" s="4"/>
      <c r="I840" s="4"/>
      <c r="J840" s="4" t="s">
        <v>4698</v>
      </c>
      <c r="K840" s="4"/>
      <c r="L840" s="13" t="s">
        <v>43</v>
      </c>
      <c r="M840" s="15" t="s">
        <v>4699</v>
      </c>
      <c r="N840" s="4">
        <v>18</v>
      </c>
      <c r="O840" s="4">
        <v>31</v>
      </c>
      <c r="P840" s="4"/>
      <c r="Q840" s="16" t="s">
        <v>5961</v>
      </c>
      <c r="R840" s="13" t="s">
        <v>5962</v>
      </c>
    </row>
    <row r="841" spans="1:18" ht="33.75">
      <c r="A841" s="14" t="s">
        <v>5963</v>
      </c>
      <c r="B841" s="4" t="s">
        <v>5964</v>
      </c>
      <c r="C841" s="5" t="s">
        <v>5965</v>
      </c>
      <c r="D841" s="4" t="s">
        <v>5966</v>
      </c>
      <c r="E841" s="9">
        <v>43078.119317129633</v>
      </c>
      <c r="F841" s="4"/>
      <c r="G841" s="4" t="s">
        <v>30</v>
      </c>
      <c r="H841" s="4"/>
      <c r="I841" s="4"/>
      <c r="J841" s="4" t="s">
        <v>5967</v>
      </c>
      <c r="K841" s="4"/>
      <c r="L841" s="13" t="s">
        <v>65</v>
      </c>
      <c r="M841" s="15" t="s">
        <v>5968</v>
      </c>
      <c r="N841" s="4">
        <v>3143</v>
      </c>
      <c r="O841" s="4">
        <v>3475</v>
      </c>
      <c r="P841" s="4" t="s">
        <v>532</v>
      </c>
      <c r="Q841" s="16" t="s">
        <v>5969</v>
      </c>
      <c r="R841" s="13" t="s">
        <v>5970</v>
      </c>
    </row>
    <row r="842" spans="1:18" ht="56.25">
      <c r="A842" s="14" t="s">
        <v>5971</v>
      </c>
      <c r="B842" s="4" t="s">
        <v>2770</v>
      </c>
      <c r="C842" s="5" t="s">
        <v>4733</v>
      </c>
      <c r="D842" s="4" t="s">
        <v>5972</v>
      </c>
      <c r="E842" s="9">
        <v>43078.116574074069</v>
      </c>
      <c r="F842" s="4"/>
      <c r="G842" s="4" t="s">
        <v>30</v>
      </c>
      <c r="H842" s="4"/>
      <c r="I842" s="4"/>
      <c r="J842" s="4" t="s">
        <v>2772</v>
      </c>
      <c r="K842" s="4"/>
      <c r="L842" s="13" t="s">
        <v>65</v>
      </c>
      <c r="M842" s="15" t="s">
        <v>2773</v>
      </c>
      <c r="N842" s="4">
        <v>1908</v>
      </c>
      <c r="O842" s="4">
        <v>1244</v>
      </c>
      <c r="P842" s="4" t="s">
        <v>532</v>
      </c>
      <c r="Q842" s="16" t="s">
        <v>5973</v>
      </c>
      <c r="R842" s="13" t="s">
        <v>2370</v>
      </c>
    </row>
    <row r="843" spans="1:18" ht="33.75">
      <c r="A843" s="14" t="s">
        <v>5974</v>
      </c>
      <c r="B843" s="4" t="s">
        <v>5975</v>
      </c>
      <c r="C843" s="5" t="s">
        <v>5965</v>
      </c>
      <c r="D843" s="4" t="s">
        <v>5976</v>
      </c>
      <c r="E843" s="9">
        <v>43078.116099537037</v>
      </c>
      <c r="F843" s="4"/>
      <c r="G843" s="4" t="s">
        <v>30</v>
      </c>
      <c r="H843" s="4"/>
      <c r="I843" s="4"/>
      <c r="J843" s="4" t="s">
        <v>5977</v>
      </c>
      <c r="K843" s="4"/>
      <c r="L843" s="13" t="s">
        <v>65</v>
      </c>
      <c r="M843" s="15" t="s">
        <v>5978</v>
      </c>
      <c r="N843" s="4">
        <v>772</v>
      </c>
      <c r="O843" s="4">
        <v>684</v>
      </c>
      <c r="P843" s="4" t="s">
        <v>5979</v>
      </c>
      <c r="Q843" s="16" t="s">
        <v>5980</v>
      </c>
      <c r="R843" s="13" t="s">
        <v>5970</v>
      </c>
    </row>
    <row r="844" spans="1:18" ht="33.75">
      <c r="A844" s="14" t="s">
        <v>5981</v>
      </c>
      <c r="B844" s="4" t="s">
        <v>5865</v>
      </c>
      <c r="C844" s="5" t="s">
        <v>5982</v>
      </c>
      <c r="D844" s="4" t="s">
        <v>5983</v>
      </c>
      <c r="E844" s="9">
        <v>43078.114641203705</v>
      </c>
      <c r="F844" s="4"/>
      <c r="G844" s="4" t="s">
        <v>30</v>
      </c>
      <c r="H844" s="4"/>
      <c r="I844" s="4"/>
      <c r="J844" s="4" t="s">
        <v>5868</v>
      </c>
      <c r="K844" s="4"/>
      <c r="L844" s="13" t="s">
        <v>153</v>
      </c>
      <c r="M844" s="15" t="s">
        <v>5869</v>
      </c>
      <c r="N844" s="4">
        <v>48870</v>
      </c>
      <c r="O844" s="4">
        <v>182</v>
      </c>
      <c r="P844" s="4" t="s">
        <v>5870</v>
      </c>
      <c r="Q844" s="16" t="s">
        <v>5984</v>
      </c>
      <c r="R844" s="13" t="s">
        <v>5985</v>
      </c>
    </row>
    <row r="845" spans="1:18" ht="45">
      <c r="A845" s="14" t="s">
        <v>5986</v>
      </c>
      <c r="B845" s="4" t="s">
        <v>5987</v>
      </c>
      <c r="C845" s="5" t="s">
        <v>3021</v>
      </c>
      <c r="D845" s="4" t="s">
        <v>5988</v>
      </c>
      <c r="E845" s="9">
        <v>43078.110798611116</v>
      </c>
      <c r="F845" s="4"/>
      <c r="G845" s="4" t="s">
        <v>84</v>
      </c>
      <c r="H845" s="4"/>
      <c r="I845" s="4"/>
      <c r="J845" s="4" t="s">
        <v>5989</v>
      </c>
      <c r="K845" s="4"/>
      <c r="L845" s="13" t="s">
        <v>65</v>
      </c>
      <c r="M845" s="15" t="s">
        <v>5990</v>
      </c>
      <c r="N845" s="4">
        <v>412</v>
      </c>
      <c r="O845" s="4">
        <v>1040</v>
      </c>
      <c r="P845" s="4" t="s">
        <v>610</v>
      </c>
      <c r="Q845" s="16" t="s">
        <v>5991</v>
      </c>
      <c r="R845" s="13" t="s">
        <v>3026</v>
      </c>
    </row>
    <row r="846" spans="1:18" ht="45">
      <c r="A846" s="14" t="s">
        <v>5992</v>
      </c>
      <c r="B846" s="4" t="s">
        <v>416</v>
      </c>
      <c r="C846" s="5" t="s">
        <v>3021</v>
      </c>
      <c r="D846" s="4" t="s">
        <v>5993</v>
      </c>
      <c r="E846" s="9">
        <v>43078.109849537039</v>
      </c>
      <c r="F846" s="4"/>
      <c r="G846" s="4" t="s">
        <v>84</v>
      </c>
      <c r="H846" s="4"/>
      <c r="I846" s="4"/>
      <c r="J846" s="4" t="s">
        <v>418</v>
      </c>
      <c r="K846" s="4"/>
      <c r="L846" s="13" t="s">
        <v>75</v>
      </c>
      <c r="M846" s="15" t="s">
        <v>419</v>
      </c>
      <c r="N846" s="4">
        <v>72</v>
      </c>
      <c r="O846" s="4">
        <v>279</v>
      </c>
      <c r="P846" s="4" t="s">
        <v>420</v>
      </c>
      <c r="Q846" s="16" t="s">
        <v>5994</v>
      </c>
      <c r="R846" s="13" t="s">
        <v>3026</v>
      </c>
    </row>
    <row r="847" spans="1:18" ht="45">
      <c r="A847" s="14" t="s">
        <v>5995</v>
      </c>
      <c r="B847" s="4" t="s">
        <v>5996</v>
      </c>
      <c r="C847" s="5" t="s">
        <v>3021</v>
      </c>
      <c r="D847" s="4" t="s">
        <v>5997</v>
      </c>
      <c r="E847" s="9">
        <v>43078.109768518523</v>
      </c>
      <c r="F847" s="4"/>
      <c r="G847" s="4" t="s">
        <v>84</v>
      </c>
      <c r="H847" s="4"/>
      <c r="I847" s="4"/>
      <c r="J847" s="4" t="s">
        <v>5998</v>
      </c>
      <c r="K847" s="4"/>
      <c r="L847" s="13" t="s">
        <v>65</v>
      </c>
      <c r="M847" s="15" t="s">
        <v>5999</v>
      </c>
      <c r="N847" s="4">
        <v>1842</v>
      </c>
      <c r="O847" s="4">
        <v>1246</v>
      </c>
      <c r="P847" s="4" t="s">
        <v>6000</v>
      </c>
      <c r="Q847" s="16" t="s">
        <v>6001</v>
      </c>
      <c r="R847" s="13" t="s">
        <v>3026</v>
      </c>
    </row>
    <row r="848" spans="1:18" ht="22.5">
      <c r="A848" s="14" t="s">
        <v>6002</v>
      </c>
      <c r="B848" s="4" t="s">
        <v>5637</v>
      </c>
      <c r="C848" s="5" t="s">
        <v>6003</v>
      </c>
      <c r="D848" s="4" t="s">
        <v>6004</v>
      </c>
      <c r="E848" s="9">
        <v>43078.076458333337</v>
      </c>
      <c r="F848" s="4"/>
      <c r="G848" s="4" t="s">
        <v>30</v>
      </c>
      <c r="H848" s="4"/>
      <c r="I848" s="4"/>
      <c r="J848" s="4" t="s">
        <v>5640</v>
      </c>
      <c r="K848" s="4"/>
      <c r="L848" s="13" t="s">
        <v>32</v>
      </c>
      <c r="M848" s="15" t="s">
        <v>5641</v>
      </c>
      <c r="N848" s="4">
        <v>10865</v>
      </c>
      <c r="O848" s="4">
        <v>4037</v>
      </c>
      <c r="P848" s="4" t="s">
        <v>5642</v>
      </c>
      <c r="Q848" s="16" t="s">
        <v>6005</v>
      </c>
      <c r="R848" s="13" t="s">
        <v>6006</v>
      </c>
    </row>
    <row r="849" spans="1:18" ht="45">
      <c r="A849" s="14" t="s">
        <v>6007</v>
      </c>
      <c r="B849" s="4" t="s">
        <v>4292</v>
      </c>
      <c r="C849" s="5" t="s">
        <v>3021</v>
      </c>
      <c r="D849" s="4" t="s">
        <v>6008</v>
      </c>
      <c r="E849" s="9">
        <v>43078.063912037032</v>
      </c>
      <c r="F849" s="4"/>
      <c r="G849" s="4" t="s">
        <v>41</v>
      </c>
      <c r="H849" s="4"/>
      <c r="I849" s="4"/>
      <c r="J849" s="4" t="s">
        <v>4294</v>
      </c>
      <c r="K849" s="4"/>
      <c r="L849" s="13" t="s">
        <v>43</v>
      </c>
      <c r="M849" s="15" t="s">
        <v>4295</v>
      </c>
      <c r="N849" s="4">
        <v>272</v>
      </c>
      <c r="O849" s="4">
        <v>1879</v>
      </c>
      <c r="P849" s="4" t="s">
        <v>4296</v>
      </c>
      <c r="Q849" s="16" t="s">
        <v>6009</v>
      </c>
      <c r="R849" s="13" t="s">
        <v>3026</v>
      </c>
    </row>
    <row r="850" spans="1:18" ht="45">
      <c r="A850" s="14" t="s">
        <v>6010</v>
      </c>
      <c r="B850" s="4" t="s">
        <v>6011</v>
      </c>
      <c r="C850" s="5" t="s">
        <v>3021</v>
      </c>
      <c r="D850" s="4" t="s">
        <v>6012</v>
      </c>
      <c r="E850" s="9">
        <v>43078.028344907405</v>
      </c>
      <c r="F850" s="4"/>
      <c r="G850" s="4" t="s">
        <v>84</v>
      </c>
      <c r="H850" s="4"/>
      <c r="I850" s="4"/>
      <c r="J850" s="4" t="s">
        <v>6013</v>
      </c>
      <c r="K850" s="4"/>
      <c r="L850" s="13" t="s">
        <v>43</v>
      </c>
      <c r="M850" s="15" t="s">
        <v>6014</v>
      </c>
      <c r="N850" s="4">
        <v>282</v>
      </c>
      <c r="O850" s="4">
        <v>386</v>
      </c>
      <c r="P850" s="4" t="s">
        <v>88</v>
      </c>
      <c r="Q850" s="16" t="s">
        <v>6015</v>
      </c>
      <c r="R850" s="13" t="s">
        <v>3026</v>
      </c>
    </row>
    <row r="851" spans="1:18" ht="45">
      <c r="A851" s="14" t="s">
        <v>6016</v>
      </c>
      <c r="B851" s="4" t="s">
        <v>6017</v>
      </c>
      <c r="C851" s="5" t="s">
        <v>3021</v>
      </c>
      <c r="D851" s="4" t="s">
        <v>6018</v>
      </c>
      <c r="E851" s="9">
        <v>43078.023738425924</v>
      </c>
      <c r="F851" s="4"/>
      <c r="G851" s="4" t="s">
        <v>84</v>
      </c>
      <c r="H851" s="4"/>
      <c r="I851" s="4"/>
      <c r="J851" s="4" t="s">
        <v>6019</v>
      </c>
      <c r="K851" s="4"/>
      <c r="L851" s="13" t="s">
        <v>75</v>
      </c>
      <c r="M851" s="15" t="s">
        <v>6020</v>
      </c>
      <c r="N851" s="4">
        <v>877</v>
      </c>
      <c r="O851" s="4">
        <v>2426</v>
      </c>
      <c r="P851" s="4" t="s">
        <v>6021</v>
      </c>
      <c r="Q851" s="16" t="s">
        <v>6022</v>
      </c>
      <c r="R851" s="13" t="s">
        <v>3026</v>
      </c>
    </row>
    <row r="852" spans="1:18" ht="45">
      <c r="A852" s="14" t="s">
        <v>6023</v>
      </c>
      <c r="B852" s="4" t="s">
        <v>6024</v>
      </c>
      <c r="C852" s="5" t="s">
        <v>3021</v>
      </c>
      <c r="D852" s="4" t="s">
        <v>6025</v>
      </c>
      <c r="E852" s="9">
        <v>43078.020358796297</v>
      </c>
      <c r="F852" s="4"/>
      <c r="G852" s="4" t="s">
        <v>84</v>
      </c>
      <c r="H852" s="4"/>
      <c r="I852" s="4"/>
      <c r="J852" s="4" t="s">
        <v>6026</v>
      </c>
      <c r="K852" s="4"/>
      <c r="L852" s="13" t="s">
        <v>443</v>
      </c>
      <c r="M852" s="15" t="s">
        <v>6027</v>
      </c>
      <c r="N852" s="4">
        <v>17</v>
      </c>
      <c r="O852" s="4">
        <v>52</v>
      </c>
      <c r="P852" s="4"/>
      <c r="Q852" s="16" t="s">
        <v>6028</v>
      </c>
      <c r="R852" s="13" t="s">
        <v>3026</v>
      </c>
    </row>
    <row r="853" spans="1:18" ht="45">
      <c r="A853" s="14" t="s">
        <v>6029</v>
      </c>
      <c r="B853" s="4" t="s">
        <v>6030</v>
      </c>
      <c r="C853" s="5" t="s">
        <v>3021</v>
      </c>
      <c r="D853" s="4" t="s">
        <v>6031</v>
      </c>
      <c r="E853" s="9">
        <v>43078.012592592597</v>
      </c>
      <c r="F853" s="4"/>
      <c r="G853" s="4" t="s">
        <v>84</v>
      </c>
      <c r="H853" s="4"/>
      <c r="I853" s="4"/>
      <c r="J853" s="4" t="s">
        <v>6032</v>
      </c>
      <c r="K853" s="4"/>
      <c r="L853" s="13" t="s">
        <v>65</v>
      </c>
      <c r="M853" s="15" t="s">
        <v>6033</v>
      </c>
      <c r="N853" s="4">
        <v>1595</v>
      </c>
      <c r="O853" s="4">
        <v>627</v>
      </c>
      <c r="P853" s="4"/>
      <c r="Q853" s="16" t="s">
        <v>6034</v>
      </c>
      <c r="R853" s="13" t="s">
        <v>3026</v>
      </c>
    </row>
    <row r="854" spans="1:18" ht="45">
      <c r="A854" s="14" t="s">
        <v>6035</v>
      </c>
      <c r="B854" s="4" t="s">
        <v>6036</v>
      </c>
      <c r="C854" s="5" t="s">
        <v>3021</v>
      </c>
      <c r="D854" s="4" t="s">
        <v>6037</v>
      </c>
      <c r="E854" s="9">
        <v>43078.005520833336</v>
      </c>
      <c r="F854" s="4"/>
      <c r="G854" s="4" t="s">
        <v>84</v>
      </c>
      <c r="H854" s="4"/>
      <c r="I854" s="4"/>
      <c r="J854" s="4" t="s">
        <v>6038</v>
      </c>
      <c r="K854" s="4"/>
      <c r="L854" s="13" t="s">
        <v>65</v>
      </c>
      <c r="M854" s="15" t="s">
        <v>6039</v>
      </c>
      <c r="N854" s="4">
        <v>202</v>
      </c>
      <c r="O854" s="4">
        <v>220</v>
      </c>
      <c r="P854" s="4" t="s">
        <v>6040</v>
      </c>
      <c r="Q854" s="16" t="s">
        <v>6041</v>
      </c>
      <c r="R854" s="13" t="s">
        <v>3026</v>
      </c>
    </row>
    <row r="855" spans="1:18" ht="45">
      <c r="A855" s="14" t="s">
        <v>6042</v>
      </c>
      <c r="B855" s="4" t="s">
        <v>6043</v>
      </c>
      <c r="C855" s="5" t="s">
        <v>3021</v>
      </c>
      <c r="D855" s="4" t="s">
        <v>6044</v>
      </c>
      <c r="E855" s="9">
        <v>43078.004687499997</v>
      </c>
      <c r="F855" s="4"/>
      <c r="G855" s="4" t="s">
        <v>84</v>
      </c>
      <c r="H855" s="4"/>
      <c r="I855" s="4"/>
      <c r="J855" s="4" t="s">
        <v>6045</v>
      </c>
      <c r="K855" s="4"/>
      <c r="L855" s="13" t="s">
        <v>65</v>
      </c>
      <c r="M855" s="15" t="s">
        <v>6046</v>
      </c>
      <c r="N855" s="4">
        <v>116</v>
      </c>
      <c r="O855" s="4">
        <v>135</v>
      </c>
      <c r="P855" s="4" t="s">
        <v>88</v>
      </c>
      <c r="Q855" s="16" t="s">
        <v>6047</v>
      </c>
      <c r="R855" s="13" t="s">
        <v>3026</v>
      </c>
    </row>
    <row r="856" spans="1:18" ht="45">
      <c r="A856" s="14" t="s">
        <v>6048</v>
      </c>
      <c r="B856" s="4" t="s">
        <v>6049</v>
      </c>
      <c r="C856" s="5" t="s">
        <v>3021</v>
      </c>
      <c r="D856" s="4" t="s">
        <v>6050</v>
      </c>
      <c r="E856" s="9">
        <v>43077.999212962968</v>
      </c>
      <c r="F856" s="4"/>
      <c r="G856" s="4" t="s">
        <v>84</v>
      </c>
      <c r="H856" s="4"/>
      <c r="I856" s="4"/>
      <c r="J856" s="4" t="s">
        <v>6051</v>
      </c>
      <c r="K856" s="4"/>
      <c r="L856" s="13" t="s">
        <v>65</v>
      </c>
      <c r="M856" s="15" t="s">
        <v>6052</v>
      </c>
      <c r="N856" s="4">
        <v>857</v>
      </c>
      <c r="O856" s="4">
        <v>1046</v>
      </c>
      <c r="P856" s="4" t="s">
        <v>6053</v>
      </c>
      <c r="Q856" s="16" t="s">
        <v>6054</v>
      </c>
      <c r="R856" s="13" t="s">
        <v>3026</v>
      </c>
    </row>
    <row r="857" spans="1:18" ht="45">
      <c r="A857" s="14" t="s">
        <v>6055</v>
      </c>
      <c r="B857" s="4" t="s">
        <v>6056</v>
      </c>
      <c r="C857" s="5" t="s">
        <v>3021</v>
      </c>
      <c r="D857" s="4" t="s">
        <v>6057</v>
      </c>
      <c r="E857" s="9">
        <v>43077.99491898148</v>
      </c>
      <c r="F857" s="4"/>
      <c r="G857" s="4" t="s">
        <v>41</v>
      </c>
      <c r="H857" s="4"/>
      <c r="I857" s="4"/>
      <c r="J857" s="4" t="s">
        <v>6058</v>
      </c>
      <c r="K857" s="4"/>
      <c r="L857" s="13" t="s">
        <v>43</v>
      </c>
      <c r="M857" s="15" t="s">
        <v>6059</v>
      </c>
      <c r="N857" s="4">
        <v>1031</v>
      </c>
      <c r="O857" s="4">
        <v>955</v>
      </c>
      <c r="P857" s="4" t="s">
        <v>88</v>
      </c>
      <c r="Q857" s="16" t="s">
        <v>6060</v>
      </c>
      <c r="R857" s="13" t="s">
        <v>3026</v>
      </c>
    </row>
    <row r="858" spans="1:18" ht="45">
      <c r="A858" s="14" t="s">
        <v>6061</v>
      </c>
      <c r="B858" s="4" t="s">
        <v>6062</v>
      </c>
      <c r="C858" s="5" t="s">
        <v>3021</v>
      </c>
      <c r="D858" s="4" t="s">
        <v>6063</v>
      </c>
      <c r="E858" s="9">
        <v>43077.993773148148</v>
      </c>
      <c r="F858" s="4"/>
      <c r="G858" s="4" t="s">
        <v>41</v>
      </c>
      <c r="H858" s="4"/>
      <c r="I858" s="4"/>
      <c r="J858" s="4" t="s">
        <v>6064</v>
      </c>
      <c r="K858" s="4"/>
      <c r="L858" s="13" t="s">
        <v>43</v>
      </c>
      <c r="M858" s="15" t="s">
        <v>6065</v>
      </c>
      <c r="N858" s="4">
        <v>176</v>
      </c>
      <c r="O858" s="4">
        <v>250</v>
      </c>
      <c r="P858" s="4" t="s">
        <v>6066</v>
      </c>
      <c r="Q858" s="16" t="s">
        <v>6067</v>
      </c>
      <c r="R858" s="13" t="s">
        <v>3026</v>
      </c>
    </row>
    <row r="859" spans="1:18" ht="45">
      <c r="A859" s="14" t="s">
        <v>6068</v>
      </c>
      <c r="B859" s="4" t="s">
        <v>3819</v>
      </c>
      <c r="C859" s="5" t="s">
        <v>3021</v>
      </c>
      <c r="D859" s="4" t="s">
        <v>6069</v>
      </c>
      <c r="E859" s="9">
        <v>43077.989432870367</v>
      </c>
      <c r="F859" s="4"/>
      <c r="G859" s="4" t="s">
        <v>84</v>
      </c>
      <c r="H859" s="4"/>
      <c r="I859" s="4"/>
      <c r="J859" s="4" t="s">
        <v>3822</v>
      </c>
      <c r="K859" s="4"/>
      <c r="L859" s="13" t="s">
        <v>65</v>
      </c>
      <c r="M859" s="15" t="s">
        <v>3823</v>
      </c>
      <c r="N859" s="4">
        <v>1623</v>
      </c>
      <c r="O859" s="4">
        <v>1019</v>
      </c>
      <c r="P859" s="4" t="s">
        <v>184</v>
      </c>
      <c r="Q859" s="16" t="s">
        <v>6070</v>
      </c>
      <c r="R859" s="13" t="s">
        <v>3026</v>
      </c>
    </row>
    <row r="860" spans="1:18" ht="45">
      <c r="A860" s="14" t="s">
        <v>6071</v>
      </c>
      <c r="B860" s="4" t="s">
        <v>6072</v>
      </c>
      <c r="C860" s="5" t="s">
        <v>3021</v>
      </c>
      <c r="D860" s="4" t="s">
        <v>6073</v>
      </c>
      <c r="E860" s="9">
        <v>43077.984837962962</v>
      </c>
      <c r="F860" s="4"/>
      <c r="G860" s="4" t="s">
        <v>84</v>
      </c>
      <c r="H860" s="4"/>
      <c r="I860" s="4"/>
      <c r="J860" s="4" t="s">
        <v>6074</v>
      </c>
      <c r="K860" s="4"/>
      <c r="L860" s="13" t="s">
        <v>43</v>
      </c>
      <c r="M860" s="15" t="s">
        <v>6075</v>
      </c>
      <c r="N860" s="4">
        <v>527</v>
      </c>
      <c r="O860" s="4">
        <v>284</v>
      </c>
      <c r="P860" s="4" t="s">
        <v>88</v>
      </c>
      <c r="Q860" s="16" t="s">
        <v>6076</v>
      </c>
      <c r="R860" s="13" t="s">
        <v>3026</v>
      </c>
    </row>
    <row r="861" spans="1:18" ht="45">
      <c r="A861" s="14" t="s">
        <v>6077</v>
      </c>
      <c r="B861" s="4" t="s">
        <v>2195</v>
      </c>
      <c r="C861" s="5" t="s">
        <v>3021</v>
      </c>
      <c r="D861" s="4" t="s">
        <v>6078</v>
      </c>
      <c r="E861" s="9">
        <v>43077.983449074076</v>
      </c>
      <c r="F861" s="4"/>
      <c r="G861" s="4" t="s">
        <v>84</v>
      </c>
      <c r="H861" s="4"/>
      <c r="I861" s="4"/>
      <c r="J861" s="4" t="s">
        <v>2197</v>
      </c>
      <c r="K861" s="4"/>
      <c r="L861" s="13" t="s">
        <v>65</v>
      </c>
      <c r="M861" s="15" t="s">
        <v>2198</v>
      </c>
      <c r="N861" s="4">
        <v>241</v>
      </c>
      <c r="O861" s="4">
        <v>302</v>
      </c>
      <c r="P861" s="4"/>
      <c r="Q861" s="16" t="s">
        <v>6079</v>
      </c>
      <c r="R861" s="13" t="s">
        <v>3026</v>
      </c>
    </row>
    <row r="862" spans="1:18" ht="45">
      <c r="A862" s="14" t="s">
        <v>6080</v>
      </c>
      <c r="B862" s="4" t="s">
        <v>6081</v>
      </c>
      <c r="C862" s="5" t="s">
        <v>3021</v>
      </c>
      <c r="D862" s="4" t="s">
        <v>6082</v>
      </c>
      <c r="E862" s="9">
        <v>43077.982881944445</v>
      </c>
      <c r="F862" s="4"/>
      <c r="G862" s="4" t="s">
        <v>84</v>
      </c>
      <c r="H862" s="4"/>
      <c r="I862" s="4"/>
      <c r="J862" s="4" t="s">
        <v>6083</v>
      </c>
      <c r="K862" s="4"/>
      <c r="L862" s="13" t="s">
        <v>65</v>
      </c>
      <c r="M862" s="15" t="s">
        <v>6084</v>
      </c>
      <c r="N862" s="4">
        <v>640</v>
      </c>
      <c r="O862" s="4">
        <v>4</v>
      </c>
      <c r="P862" s="4"/>
      <c r="Q862" s="16" t="s">
        <v>6085</v>
      </c>
      <c r="R862" s="13" t="s">
        <v>3026</v>
      </c>
    </row>
    <row r="863" spans="1:18" ht="45">
      <c r="A863" s="14" t="s">
        <v>6086</v>
      </c>
      <c r="B863" s="4" t="s">
        <v>6087</v>
      </c>
      <c r="C863" s="5" t="s">
        <v>3021</v>
      </c>
      <c r="D863" s="4" t="s">
        <v>6088</v>
      </c>
      <c r="E863" s="9">
        <v>43077.981354166666</v>
      </c>
      <c r="F863" s="4"/>
      <c r="G863" s="4" t="s">
        <v>30</v>
      </c>
      <c r="H863" s="4"/>
      <c r="I863" s="4"/>
      <c r="J863" s="4" t="s">
        <v>6089</v>
      </c>
      <c r="K863" s="4"/>
      <c r="L863" s="13" t="s">
        <v>75</v>
      </c>
      <c r="M863" s="15" t="s">
        <v>6090</v>
      </c>
      <c r="N863" s="4">
        <v>1565</v>
      </c>
      <c r="O863" s="4">
        <v>1199</v>
      </c>
      <c r="P863" s="4"/>
      <c r="Q863" s="16" t="s">
        <v>6091</v>
      </c>
      <c r="R863" s="13" t="s">
        <v>3026</v>
      </c>
    </row>
    <row r="864" spans="1:18" ht="45">
      <c r="A864" s="14" t="s">
        <v>6092</v>
      </c>
      <c r="B864" s="4" t="s">
        <v>6093</v>
      </c>
      <c r="C864" s="5" t="s">
        <v>3021</v>
      </c>
      <c r="D864" s="4" t="s">
        <v>6094</v>
      </c>
      <c r="E864" s="9">
        <v>43077.980682870373</v>
      </c>
      <c r="F864" s="4"/>
      <c r="G864" s="4" t="s">
        <v>2479</v>
      </c>
      <c r="H864" s="4"/>
      <c r="I864" s="4"/>
      <c r="J864" s="4" t="s">
        <v>6095</v>
      </c>
      <c r="K864" s="4"/>
      <c r="L864" s="13" t="s">
        <v>65</v>
      </c>
      <c r="M864" s="15" t="s">
        <v>6096</v>
      </c>
      <c r="N864" s="4">
        <v>257</v>
      </c>
      <c r="O864" s="4">
        <v>526</v>
      </c>
      <c r="P864" s="4" t="s">
        <v>6097</v>
      </c>
      <c r="Q864" s="16" t="s">
        <v>6098</v>
      </c>
      <c r="R864" s="13" t="s">
        <v>3026</v>
      </c>
    </row>
    <row r="865" spans="1:18" ht="45">
      <c r="A865" s="14" t="s">
        <v>6099</v>
      </c>
      <c r="B865" s="4" t="s">
        <v>6100</v>
      </c>
      <c r="C865" s="5" t="s">
        <v>3021</v>
      </c>
      <c r="D865" s="4" t="s">
        <v>6101</v>
      </c>
      <c r="E865" s="9">
        <v>43077.98060185185</v>
      </c>
      <c r="F865" s="4"/>
      <c r="G865" s="4" t="s">
        <v>84</v>
      </c>
      <c r="H865" s="4"/>
      <c r="I865" s="4"/>
      <c r="J865" s="4" t="s">
        <v>6102</v>
      </c>
      <c r="K865" s="4"/>
      <c r="L865" s="13" t="s">
        <v>65</v>
      </c>
      <c r="M865" s="15" t="s">
        <v>6103</v>
      </c>
      <c r="N865" s="4">
        <v>104</v>
      </c>
      <c r="O865" s="4">
        <v>408</v>
      </c>
      <c r="P865" s="4" t="s">
        <v>6104</v>
      </c>
      <c r="Q865" s="16" t="s">
        <v>6105</v>
      </c>
      <c r="R865" s="13" t="s">
        <v>3026</v>
      </c>
    </row>
    <row r="866" spans="1:18" ht="45">
      <c r="A866" s="14" t="s">
        <v>6106</v>
      </c>
      <c r="B866" s="4" t="s">
        <v>6107</v>
      </c>
      <c r="C866" s="5" t="s">
        <v>3021</v>
      </c>
      <c r="D866" s="4" t="s">
        <v>6108</v>
      </c>
      <c r="E866" s="9">
        <v>43077.974965277783</v>
      </c>
      <c r="F866" s="4"/>
      <c r="G866" s="4" t="s">
        <v>84</v>
      </c>
      <c r="H866" s="4"/>
      <c r="I866" s="4"/>
      <c r="J866" s="4" t="s">
        <v>6109</v>
      </c>
      <c r="K866" s="4"/>
      <c r="L866" s="13" t="s">
        <v>65</v>
      </c>
      <c r="M866" s="15" t="s">
        <v>6110</v>
      </c>
      <c r="N866" s="4">
        <v>551</v>
      </c>
      <c r="O866" s="4">
        <v>1102</v>
      </c>
      <c r="P866" s="4" t="s">
        <v>6111</v>
      </c>
      <c r="Q866" s="16" t="s">
        <v>6112</v>
      </c>
      <c r="R866" s="13" t="s">
        <v>3026</v>
      </c>
    </row>
    <row r="867" spans="1:18" ht="45">
      <c r="A867" s="14" t="s">
        <v>6113</v>
      </c>
      <c r="B867" s="4" t="s">
        <v>2142</v>
      </c>
      <c r="C867" s="5" t="s">
        <v>3021</v>
      </c>
      <c r="D867" s="4" t="s">
        <v>6114</v>
      </c>
      <c r="E867" s="9">
        <v>43077.969305555554</v>
      </c>
      <c r="F867" s="4"/>
      <c r="G867" s="4" t="s">
        <v>84</v>
      </c>
      <c r="H867" s="4"/>
      <c r="I867" s="4"/>
      <c r="J867" s="4" t="s">
        <v>2144</v>
      </c>
      <c r="K867" s="4"/>
      <c r="L867" s="13" t="s">
        <v>65</v>
      </c>
      <c r="M867" s="15" t="s">
        <v>2145</v>
      </c>
      <c r="N867" s="4">
        <v>87</v>
      </c>
      <c r="O867" s="4">
        <v>306</v>
      </c>
      <c r="P867" s="4" t="s">
        <v>2146</v>
      </c>
      <c r="Q867" s="16" t="s">
        <v>6115</v>
      </c>
      <c r="R867" s="13" t="s">
        <v>3026</v>
      </c>
    </row>
    <row r="868" spans="1:18" ht="45">
      <c r="A868" s="14" t="s">
        <v>6116</v>
      </c>
      <c r="B868" s="4" t="s">
        <v>6117</v>
      </c>
      <c r="C868" s="5" t="s">
        <v>3021</v>
      </c>
      <c r="D868" s="4" t="s">
        <v>6118</v>
      </c>
      <c r="E868" s="9">
        <v>43077.96230324074</v>
      </c>
      <c r="F868" s="4"/>
      <c r="G868" s="4" t="s">
        <v>84</v>
      </c>
      <c r="H868" s="4"/>
      <c r="I868" s="4"/>
      <c r="J868" s="4" t="s">
        <v>6119</v>
      </c>
      <c r="K868" s="4"/>
      <c r="L868" s="13" t="s">
        <v>65</v>
      </c>
      <c r="M868" s="15" t="s">
        <v>6120</v>
      </c>
      <c r="N868" s="4">
        <v>185</v>
      </c>
      <c r="O868" s="4">
        <v>298</v>
      </c>
      <c r="P868" s="4" t="s">
        <v>6121</v>
      </c>
      <c r="Q868" s="16" t="s">
        <v>6122</v>
      </c>
      <c r="R868" s="13" t="s">
        <v>3026</v>
      </c>
    </row>
    <row r="869" spans="1:18" ht="45">
      <c r="A869" s="14" t="s">
        <v>6123</v>
      </c>
      <c r="B869" s="4" t="s">
        <v>6124</v>
      </c>
      <c r="C869" s="5" t="s">
        <v>3021</v>
      </c>
      <c r="D869" s="4" t="s">
        <v>6125</v>
      </c>
      <c r="E869" s="9">
        <v>43077.961898148147</v>
      </c>
      <c r="F869" s="4"/>
      <c r="G869" s="4" t="s">
        <v>84</v>
      </c>
      <c r="H869" s="4"/>
      <c r="I869" s="4"/>
      <c r="J869" s="4" t="s">
        <v>6126</v>
      </c>
      <c r="K869" s="4"/>
      <c r="L869" s="13" t="s">
        <v>75</v>
      </c>
      <c r="M869" s="15" t="s">
        <v>6127</v>
      </c>
      <c r="N869" s="4">
        <v>394</v>
      </c>
      <c r="O869" s="4">
        <v>288</v>
      </c>
      <c r="P869" s="4" t="s">
        <v>6128</v>
      </c>
      <c r="Q869" s="16" t="s">
        <v>6129</v>
      </c>
      <c r="R869" s="13" t="s">
        <v>3026</v>
      </c>
    </row>
    <row r="870" spans="1:18" ht="45">
      <c r="A870" s="14" t="s">
        <v>6130</v>
      </c>
      <c r="B870" s="4" t="s">
        <v>6131</v>
      </c>
      <c r="C870" s="5" t="s">
        <v>3021</v>
      </c>
      <c r="D870" s="4" t="s">
        <v>6132</v>
      </c>
      <c r="E870" s="9">
        <v>43077.958599537036</v>
      </c>
      <c r="F870" s="4"/>
      <c r="G870" s="4" t="s">
        <v>84</v>
      </c>
      <c r="H870" s="4"/>
      <c r="I870" s="4"/>
      <c r="J870" s="4" t="s">
        <v>6133</v>
      </c>
      <c r="K870" s="4"/>
      <c r="L870" s="13" t="s">
        <v>65</v>
      </c>
      <c r="M870" s="15" t="s">
        <v>6134</v>
      </c>
      <c r="N870" s="4">
        <v>970</v>
      </c>
      <c r="O870" s="4">
        <v>1231</v>
      </c>
      <c r="P870" s="4"/>
      <c r="Q870" s="16" t="s">
        <v>6135</v>
      </c>
      <c r="R870" s="13" t="s">
        <v>3026</v>
      </c>
    </row>
    <row r="871" spans="1:18" ht="45">
      <c r="A871" s="14" t="s">
        <v>6136</v>
      </c>
      <c r="B871" s="4" t="s">
        <v>6137</v>
      </c>
      <c r="C871" s="5" t="s">
        <v>6138</v>
      </c>
      <c r="D871" s="4" t="s">
        <v>6139</v>
      </c>
      <c r="E871" s="9">
        <v>43077.958356481482</v>
      </c>
      <c r="F871" s="4"/>
      <c r="G871" s="4" t="s">
        <v>30</v>
      </c>
      <c r="H871" s="4"/>
      <c r="I871" s="4"/>
      <c r="J871" s="4" t="s">
        <v>6140</v>
      </c>
      <c r="K871" s="4"/>
      <c r="L871" s="13" t="s">
        <v>212</v>
      </c>
      <c r="M871" s="15" t="s">
        <v>6141</v>
      </c>
      <c r="N871" s="4">
        <v>28191</v>
      </c>
      <c r="O871" s="4">
        <v>8437</v>
      </c>
      <c r="P871" s="4" t="s">
        <v>850</v>
      </c>
      <c r="Q871" s="16" t="s">
        <v>6142</v>
      </c>
      <c r="R871" s="13" t="s">
        <v>6143</v>
      </c>
    </row>
    <row r="872" spans="1:18" ht="45">
      <c r="A872" s="14" t="s">
        <v>6144</v>
      </c>
      <c r="B872" s="4" t="s">
        <v>6145</v>
      </c>
      <c r="C872" s="5" t="s">
        <v>3021</v>
      </c>
      <c r="D872" s="4" t="s">
        <v>6146</v>
      </c>
      <c r="E872" s="9">
        <v>43077.957233796296</v>
      </c>
      <c r="F872" s="4"/>
      <c r="G872" s="4" t="s">
        <v>30</v>
      </c>
      <c r="H872" s="4"/>
      <c r="I872" s="4"/>
      <c r="J872" s="4" t="s">
        <v>6147</v>
      </c>
      <c r="K872" s="4"/>
      <c r="L872" s="13" t="s">
        <v>75</v>
      </c>
      <c r="M872" s="15" t="s">
        <v>6148</v>
      </c>
      <c r="N872" s="4">
        <v>2205</v>
      </c>
      <c r="O872" s="4">
        <v>2829</v>
      </c>
      <c r="P872" s="4" t="s">
        <v>6149</v>
      </c>
      <c r="Q872" s="16" t="s">
        <v>6150</v>
      </c>
      <c r="R872" s="13" t="s">
        <v>3026</v>
      </c>
    </row>
    <row r="873" spans="1:18" ht="45">
      <c r="A873" s="14" t="s">
        <v>6151</v>
      </c>
      <c r="B873" s="4" t="s">
        <v>728</v>
      </c>
      <c r="C873" s="5" t="s">
        <v>6152</v>
      </c>
      <c r="D873" s="4" t="s">
        <v>6153</v>
      </c>
      <c r="E873" s="9">
        <v>43077.955520833333</v>
      </c>
      <c r="F873" s="4"/>
      <c r="G873" s="4" t="s">
        <v>84</v>
      </c>
      <c r="H873" s="4"/>
      <c r="I873" s="4"/>
      <c r="J873" s="4" t="s">
        <v>731</v>
      </c>
      <c r="K873" s="4"/>
      <c r="L873" s="13" t="s">
        <v>153</v>
      </c>
      <c r="M873" s="15" t="s">
        <v>733</v>
      </c>
      <c r="N873" s="4">
        <v>30838</v>
      </c>
      <c r="O873" s="4">
        <v>191</v>
      </c>
      <c r="P873" s="4" t="s">
        <v>734</v>
      </c>
      <c r="Q873" s="16" t="s">
        <v>6154</v>
      </c>
      <c r="R873" s="13" t="s">
        <v>6155</v>
      </c>
    </row>
    <row r="874" spans="1:18" ht="22.5">
      <c r="A874" s="14" t="s">
        <v>6156</v>
      </c>
      <c r="B874" s="4" t="s">
        <v>6157</v>
      </c>
      <c r="C874" s="5" t="s">
        <v>6158</v>
      </c>
      <c r="D874" s="4" t="s">
        <v>6159</v>
      </c>
      <c r="E874" s="9">
        <v>43077.950937500005</v>
      </c>
      <c r="F874" s="4"/>
      <c r="G874" s="4" t="s">
        <v>30</v>
      </c>
      <c r="H874" s="4"/>
      <c r="I874" s="4"/>
      <c r="J874" s="4" t="s">
        <v>6160</v>
      </c>
      <c r="K874" s="4"/>
      <c r="L874" s="13" t="s">
        <v>75</v>
      </c>
      <c r="M874" s="15" t="s">
        <v>6161</v>
      </c>
      <c r="N874" s="4">
        <v>6</v>
      </c>
      <c r="O874" s="4">
        <v>46</v>
      </c>
      <c r="P874" s="4" t="s">
        <v>6162</v>
      </c>
      <c r="Q874" s="16" t="s">
        <v>6163</v>
      </c>
      <c r="R874" s="13" t="s">
        <v>6164</v>
      </c>
    </row>
    <row r="875" spans="1:18" ht="112.5">
      <c r="A875" s="14" t="s">
        <v>6165</v>
      </c>
      <c r="B875" s="4" t="s">
        <v>6166</v>
      </c>
      <c r="C875" s="5" t="s">
        <v>6167</v>
      </c>
      <c r="D875" s="4" t="s">
        <v>6168</v>
      </c>
      <c r="E875" s="9">
        <v>43077.934664351851</v>
      </c>
      <c r="F875" s="4"/>
      <c r="G875" s="4" t="s">
        <v>30</v>
      </c>
      <c r="H875" s="4"/>
      <c r="I875" s="4"/>
      <c r="J875" s="4" t="s">
        <v>6169</v>
      </c>
      <c r="K875" s="4"/>
      <c r="L875" s="13" t="s">
        <v>65</v>
      </c>
      <c r="M875" s="15" t="s">
        <v>6170</v>
      </c>
      <c r="N875" s="4">
        <v>119</v>
      </c>
      <c r="O875" s="4">
        <v>417</v>
      </c>
      <c r="P875" s="4" t="s">
        <v>6171</v>
      </c>
      <c r="Q875" s="16" t="s">
        <v>6172</v>
      </c>
      <c r="R875" s="13" t="s">
        <v>6173</v>
      </c>
    </row>
    <row r="876" spans="1:18" ht="45">
      <c r="A876" s="14" t="s">
        <v>6174</v>
      </c>
      <c r="B876" s="4" t="s">
        <v>6175</v>
      </c>
      <c r="C876" s="5" t="s">
        <v>4875</v>
      </c>
      <c r="D876" s="4" t="s">
        <v>6176</v>
      </c>
      <c r="E876" s="9">
        <v>43077.930069444439</v>
      </c>
      <c r="F876" s="4"/>
      <c r="G876" s="4" t="s">
        <v>866</v>
      </c>
      <c r="H876" s="4"/>
      <c r="I876" s="4"/>
      <c r="J876" s="4" t="s">
        <v>6177</v>
      </c>
      <c r="K876" s="4"/>
      <c r="L876" s="13" t="s">
        <v>65</v>
      </c>
      <c r="M876" s="15" t="s">
        <v>6178</v>
      </c>
      <c r="N876" s="4">
        <v>525</v>
      </c>
      <c r="O876" s="4">
        <v>366</v>
      </c>
      <c r="P876" s="4" t="s">
        <v>6179</v>
      </c>
      <c r="Q876" s="16" t="s">
        <v>6180</v>
      </c>
      <c r="R876" s="13" t="s">
        <v>4881</v>
      </c>
    </row>
    <row r="877" spans="1:18" ht="56.25">
      <c r="A877" s="14" t="s">
        <v>6181</v>
      </c>
      <c r="B877" s="4" t="s">
        <v>4375</v>
      </c>
      <c r="C877" s="5" t="s">
        <v>4733</v>
      </c>
      <c r="D877" s="4" t="s">
        <v>6182</v>
      </c>
      <c r="E877" s="9">
        <v>43077.910925925928</v>
      </c>
      <c r="F877" s="4"/>
      <c r="G877" s="4" t="s">
        <v>30</v>
      </c>
      <c r="H877" s="4"/>
      <c r="I877" s="4"/>
      <c r="J877" s="4" t="s">
        <v>4377</v>
      </c>
      <c r="K877" s="4"/>
      <c r="L877" s="13" t="s">
        <v>4378</v>
      </c>
      <c r="M877" s="15" t="s">
        <v>4379</v>
      </c>
      <c r="N877" s="4">
        <v>1445</v>
      </c>
      <c r="O877" s="4">
        <v>949</v>
      </c>
      <c r="P877" s="4"/>
      <c r="Q877" s="16" t="s">
        <v>6183</v>
      </c>
      <c r="R877" s="13" t="s">
        <v>2370</v>
      </c>
    </row>
    <row r="878" spans="1:18" ht="45">
      <c r="A878" s="14" t="s">
        <v>6184</v>
      </c>
      <c r="B878" s="4" t="s">
        <v>6185</v>
      </c>
      <c r="C878" s="5" t="s">
        <v>4875</v>
      </c>
      <c r="D878" s="4" t="s">
        <v>6186</v>
      </c>
      <c r="E878" s="9">
        <v>43077.890787037039</v>
      </c>
      <c r="F878" s="4"/>
      <c r="G878" s="4" t="s">
        <v>30</v>
      </c>
      <c r="H878" s="4"/>
      <c r="I878" s="4"/>
      <c r="J878" s="4" t="s">
        <v>6187</v>
      </c>
      <c r="K878" s="4"/>
      <c r="L878" s="13" t="s">
        <v>43</v>
      </c>
      <c r="M878" s="15" t="s">
        <v>6188</v>
      </c>
      <c r="N878" s="4">
        <v>35</v>
      </c>
      <c r="O878" s="4">
        <v>91</v>
      </c>
      <c r="P878" s="4"/>
      <c r="Q878" s="16" t="s">
        <v>6189</v>
      </c>
      <c r="R878" s="13" t="s">
        <v>4881</v>
      </c>
    </row>
    <row r="879" spans="1:18" ht="22.5">
      <c r="A879" s="14" t="s">
        <v>6190</v>
      </c>
      <c r="B879" s="4" t="s">
        <v>3188</v>
      </c>
      <c r="C879" s="5" t="s">
        <v>6191</v>
      </c>
      <c r="D879" s="4" t="s">
        <v>6192</v>
      </c>
      <c r="E879" s="9">
        <v>43077.889733796299</v>
      </c>
      <c r="F879" s="4"/>
      <c r="G879" s="4" t="s">
        <v>84</v>
      </c>
      <c r="H879" s="4"/>
      <c r="I879" s="4"/>
      <c r="J879" s="4" t="s">
        <v>3191</v>
      </c>
      <c r="K879" s="4"/>
      <c r="L879" s="13" t="s">
        <v>3192</v>
      </c>
      <c r="M879" s="15" t="s">
        <v>3193</v>
      </c>
      <c r="N879" s="4">
        <v>18462</v>
      </c>
      <c r="O879" s="4">
        <v>19843</v>
      </c>
      <c r="P879" s="4" t="s">
        <v>3194</v>
      </c>
      <c r="Q879" s="16" t="s">
        <v>6193</v>
      </c>
      <c r="R879" s="13" t="s">
        <v>6194</v>
      </c>
    </row>
    <row r="880" spans="1:18" ht="33.75">
      <c r="A880" s="14" t="s">
        <v>6195</v>
      </c>
      <c r="B880" s="4" t="s">
        <v>6196</v>
      </c>
      <c r="C880" s="5" t="s">
        <v>6197</v>
      </c>
      <c r="D880" s="4" t="s">
        <v>6198</v>
      </c>
      <c r="E880" s="9">
        <v>43077.888888888891</v>
      </c>
      <c r="F880" s="4"/>
      <c r="G880" s="4" t="s">
        <v>84</v>
      </c>
      <c r="H880" s="4"/>
      <c r="I880" s="4"/>
      <c r="J880" s="4" t="s">
        <v>6199</v>
      </c>
      <c r="K880" s="4"/>
      <c r="L880" s="13" t="s">
        <v>212</v>
      </c>
      <c r="M880" s="15" t="s">
        <v>6200</v>
      </c>
      <c r="N880" s="4">
        <v>646080</v>
      </c>
      <c r="O880" s="4">
        <v>514</v>
      </c>
      <c r="P880" s="4" t="s">
        <v>6201</v>
      </c>
      <c r="Q880" s="16" t="s">
        <v>6202</v>
      </c>
      <c r="R880" s="13" t="s">
        <v>6203</v>
      </c>
    </row>
    <row r="881" spans="1:18" ht="90">
      <c r="A881" s="14" t="s">
        <v>6204</v>
      </c>
      <c r="B881" s="4" t="s">
        <v>4276</v>
      </c>
      <c r="C881" s="5" t="s">
        <v>6205</v>
      </c>
      <c r="D881" s="4" t="s">
        <v>6206</v>
      </c>
      <c r="E881" s="9">
        <v>43077.88481481481</v>
      </c>
      <c r="F881" s="4"/>
      <c r="G881" s="4" t="s">
        <v>4279</v>
      </c>
      <c r="H881" s="4"/>
      <c r="I881" s="4"/>
      <c r="J881" s="4" t="s">
        <v>4280</v>
      </c>
      <c r="K881" s="4"/>
      <c r="L881" s="13" t="s">
        <v>65</v>
      </c>
      <c r="M881" s="15" t="s">
        <v>4281</v>
      </c>
      <c r="N881" s="4">
        <v>542</v>
      </c>
      <c r="O881" s="4">
        <v>3840</v>
      </c>
      <c r="P881" s="4" t="s">
        <v>4282</v>
      </c>
      <c r="Q881" s="16" t="s">
        <v>6207</v>
      </c>
      <c r="R881" s="13" t="s">
        <v>6208</v>
      </c>
    </row>
    <row r="882" spans="1:18" ht="78.75">
      <c r="A882" s="14" t="s">
        <v>6209</v>
      </c>
      <c r="B882" s="4" t="s">
        <v>4276</v>
      </c>
      <c r="C882" s="5" t="s">
        <v>6210</v>
      </c>
      <c r="D882" s="4" t="s">
        <v>6211</v>
      </c>
      <c r="E882" s="9">
        <v>43077.884155092594</v>
      </c>
      <c r="F882" s="4"/>
      <c r="G882" s="4" t="s">
        <v>4279</v>
      </c>
      <c r="H882" s="4"/>
      <c r="I882" s="4"/>
      <c r="J882" s="4" t="s">
        <v>4280</v>
      </c>
      <c r="K882" s="4"/>
      <c r="L882" s="13" t="s">
        <v>65</v>
      </c>
      <c r="M882" s="15" t="s">
        <v>4281</v>
      </c>
      <c r="N882" s="4">
        <v>542</v>
      </c>
      <c r="O882" s="4">
        <v>3840</v>
      </c>
      <c r="P882" s="4" t="s">
        <v>4282</v>
      </c>
      <c r="Q882" s="16" t="s">
        <v>6212</v>
      </c>
      <c r="R882" s="13" t="s">
        <v>6213</v>
      </c>
    </row>
    <row r="883" spans="1:18" ht="22.5">
      <c r="A883" s="14" t="s">
        <v>6214</v>
      </c>
      <c r="B883" s="4" t="s">
        <v>6215</v>
      </c>
      <c r="C883" s="5" t="s">
        <v>6216</v>
      </c>
      <c r="D883" s="4" t="s">
        <v>6217</v>
      </c>
      <c r="E883" s="9">
        <v>43077.87981481482</v>
      </c>
      <c r="F883" s="4"/>
      <c r="G883" s="4" t="s">
        <v>84</v>
      </c>
      <c r="H883" s="4"/>
      <c r="I883" s="4"/>
      <c r="J883" s="4" t="s">
        <v>6218</v>
      </c>
      <c r="K883" s="4"/>
      <c r="L883" s="13" t="s">
        <v>43</v>
      </c>
      <c r="M883" s="15" t="s">
        <v>6219</v>
      </c>
      <c r="N883" s="4">
        <v>1</v>
      </c>
      <c r="O883" s="4">
        <v>12</v>
      </c>
      <c r="P883" s="4"/>
      <c r="Q883" s="16" t="s">
        <v>6220</v>
      </c>
      <c r="R883" s="13" t="s">
        <v>6221</v>
      </c>
    </row>
    <row r="884" spans="1:18" ht="123.75">
      <c r="A884" s="14" t="s">
        <v>6222</v>
      </c>
      <c r="B884" s="4" t="s">
        <v>6223</v>
      </c>
      <c r="C884" s="5" t="s">
        <v>6224</v>
      </c>
      <c r="D884" s="4" t="s">
        <v>6225</v>
      </c>
      <c r="E884" s="9">
        <v>43077.874467592592</v>
      </c>
      <c r="F884" s="4"/>
      <c r="G884" s="4" t="s">
        <v>84</v>
      </c>
      <c r="H884" s="4" t="s">
        <v>6226</v>
      </c>
      <c r="I884" s="4" t="s">
        <v>6227</v>
      </c>
      <c r="J884" s="4" t="s">
        <v>6228</v>
      </c>
      <c r="K884" s="4"/>
      <c r="L884" s="13" t="s">
        <v>65</v>
      </c>
      <c r="M884" s="15" t="s">
        <v>6229</v>
      </c>
      <c r="N884" s="4">
        <v>3001</v>
      </c>
      <c r="O884" s="4">
        <v>1413</v>
      </c>
      <c r="P884" s="4" t="s">
        <v>885</v>
      </c>
      <c r="Q884" s="16" t="s">
        <v>6230</v>
      </c>
      <c r="R884" s="13" t="s">
        <v>6231</v>
      </c>
    </row>
    <row r="885" spans="1:18" ht="33.75">
      <c r="A885" s="14" t="s">
        <v>6232</v>
      </c>
      <c r="B885" s="4" t="s">
        <v>6233</v>
      </c>
      <c r="C885" s="5" t="s">
        <v>6234</v>
      </c>
      <c r="D885" s="4" t="s">
        <v>6235</v>
      </c>
      <c r="E885" s="9">
        <v>43077.872777777782</v>
      </c>
      <c r="F885" s="4"/>
      <c r="G885" s="4" t="s">
        <v>30</v>
      </c>
      <c r="H885" s="4"/>
      <c r="I885" s="4"/>
      <c r="J885" s="4" t="s">
        <v>6236</v>
      </c>
      <c r="K885" s="4"/>
      <c r="L885" s="13" t="s">
        <v>65</v>
      </c>
      <c r="M885" s="15" t="s">
        <v>6237</v>
      </c>
      <c r="N885" s="4">
        <v>139</v>
      </c>
      <c r="O885" s="4">
        <v>117</v>
      </c>
      <c r="P885" s="4" t="s">
        <v>2690</v>
      </c>
      <c r="Q885" s="16" t="s">
        <v>6238</v>
      </c>
      <c r="R885" s="13" t="s">
        <v>6239</v>
      </c>
    </row>
    <row r="886" spans="1:18" ht="56.25">
      <c r="A886" s="14" t="s">
        <v>6240</v>
      </c>
      <c r="B886" s="4" t="s">
        <v>6241</v>
      </c>
      <c r="C886" s="5" t="s">
        <v>6242</v>
      </c>
      <c r="D886" s="4" t="s">
        <v>6243</v>
      </c>
      <c r="E886" s="9">
        <v>43077.869016203702</v>
      </c>
      <c r="F886" s="4"/>
      <c r="G886" s="4" t="s">
        <v>30</v>
      </c>
      <c r="H886" s="4"/>
      <c r="I886" s="4"/>
      <c r="J886" s="4" t="s">
        <v>6244</v>
      </c>
      <c r="K886" s="4"/>
      <c r="L886" s="13" t="s">
        <v>65</v>
      </c>
      <c r="M886" s="15" t="s">
        <v>6245</v>
      </c>
      <c r="N886" s="4">
        <v>564</v>
      </c>
      <c r="O886" s="4">
        <v>1653</v>
      </c>
      <c r="P886" s="4" t="s">
        <v>6246</v>
      </c>
      <c r="Q886" s="16" t="s">
        <v>6247</v>
      </c>
      <c r="R886" s="13" t="s">
        <v>6248</v>
      </c>
    </row>
    <row r="887" spans="1:18" ht="168.75">
      <c r="A887" s="14" t="s">
        <v>6249</v>
      </c>
      <c r="B887" s="4" t="s">
        <v>6250</v>
      </c>
      <c r="C887" s="5" t="s">
        <v>5908</v>
      </c>
      <c r="D887" s="4" t="s">
        <v>6251</v>
      </c>
      <c r="E887" s="9">
        <v>43077.860682870371</v>
      </c>
      <c r="F887" s="4"/>
      <c r="G887" s="4" t="s">
        <v>30</v>
      </c>
      <c r="H887" s="4"/>
      <c r="I887" s="4"/>
      <c r="J887" s="4" t="s">
        <v>6252</v>
      </c>
      <c r="K887" s="4"/>
      <c r="L887" s="13" t="s">
        <v>65</v>
      </c>
      <c r="M887" s="15" t="s">
        <v>6253</v>
      </c>
      <c r="N887" s="4">
        <v>11468</v>
      </c>
      <c r="O887" s="4">
        <v>502</v>
      </c>
      <c r="P887" s="4" t="s">
        <v>6254</v>
      </c>
      <c r="Q887" s="16" t="s">
        <v>6255</v>
      </c>
      <c r="R887" s="13" t="s">
        <v>5912</v>
      </c>
    </row>
    <row r="888" spans="1:18" ht="168.75">
      <c r="A888" s="14" t="s">
        <v>6256</v>
      </c>
      <c r="B888" s="4" t="s">
        <v>6257</v>
      </c>
      <c r="C888" s="5" t="s">
        <v>5908</v>
      </c>
      <c r="D888" s="4" t="s">
        <v>6258</v>
      </c>
      <c r="E888" s="9">
        <v>43077.860601851848</v>
      </c>
      <c r="F888" s="4"/>
      <c r="G888" s="4" t="s">
        <v>30</v>
      </c>
      <c r="H888" s="4"/>
      <c r="I888" s="4"/>
      <c r="J888" s="4" t="s">
        <v>6259</v>
      </c>
      <c r="K888" s="4"/>
      <c r="L888" s="13" t="s">
        <v>65</v>
      </c>
      <c r="M888" s="15" t="s">
        <v>6260</v>
      </c>
      <c r="N888" s="4">
        <v>5201</v>
      </c>
      <c r="O888" s="4">
        <v>4048</v>
      </c>
      <c r="P888" s="4" t="s">
        <v>6261</v>
      </c>
      <c r="Q888" s="16" t="s">
        <v>6262</v>
      </c>
      <c r="R888" s="13" t="s">
        <v>5912</v>
      </c>
    </row>
    <row r="889" spans="1:18" ht="33.75">
      <c r="A889" s="14" t="s">
        <v>6263</v>
      </c>
      <c r="B889" s="4" t="s">
        <v>6264</v>
      </c>
      <c r="C889" s="5" t="s">
        <v>6234</v>
      </c>
      <c r="D889" s="4" t="s">
        <v>6265</v>
      </c>
      <c r="E889" s="9">
        <v>43077.846250000002</v>
      </c>
      <c r="F889" s="4"/>
      <c r="G889" s="4" t="s">
        <v>30</v>
      </c>
      <c r="H889" s="4"/>
      <c r="I889" s="4"/>
      <c r="J889" s="4" t="s">
        <v>6266</v>
      </c>
      <c r="K889" s="4"/>
      <c r="L889" s="13" t="s">
        <v>75</v>
      </c>
      <c r="M889" s="15" t="s">
        <v>6267</v>
      </c>
      <c r="N889" s="4">
        <v>489</v>
      </c>
      <c r="O889" s="4">
        <v>403</v>
      </c>
      <c r="P889" s="4" t="s">
        <v>6268</v>
      </c>
      <c r="Q889" s="16" t="s">
        <v>6269</v>
      </c>
      <c r="R889" s="13" t="s">
        <v>6239</v>
      </c>
    </row>
    <row r="890" spans="1:18" ht="168.75">
      <c r="A890" s="14" t="s">
        <v>6270</v>
      </c>
      <c r="B890" s="4" t="s">
        <v>6271</v>
      </c>
      <c r="C890" s="5" t="s">
        <v>5908</v>
      </c>
      <c r="D890" s="4" t="s">
        <v>6272</v>
      </c>
      <c r="E890" s="9">
        <v>43077.842731481476</v>
      </c>
      <c r="F890" s="4"/>
      <c r="G890" s="4" t="s">
        <v>41</v>
      </c>
      <c r="H890" s="4"/>
      <c r="I890" s="4"/>
      <c r="J890" s="4" t="s">
        <v>6273</v>
      </c>
      <c r="K890" s="4"/>
      <c r="L890" s="13" t="s">
        <v>65</v>
      </c>
      <c r="M890" s="15" t="s">
        <v>6274</v>
      </c>
      <c r="N890" s="4">
        <v>739</v>
      </c>
      <c r="O890" s="4">
        <v>1085</v>
      </c>
      <c r="P890" s="4" t="s">
        <v>6275</v>
      </c>
      <c r="Q890" s="16" t="s">
        <v>6276</v>
      </c>
      <c r="R890" s="13" t="s">
        <v>5912</v>
      </c>
    </row>
    <row r="891" spans="1:18" ht="33.75">
      <c r="A891" s="14" t="s">
        <v>6277</v>
      </c>
      <c r="B891" s="4" t="s">
        <v>6278</v>
      </c>
      <c r="C891" s="5" t="s">
        <v>6234</v>
      </c>
      <c r="D891" s="4" t="s">
        <v>6279</v>
      </c>
      <c r="E891" s="9">
        <v>43077.834525462968</v>
      </c>
      <c r="F891" s="4"/>
      <c r="G891" s="4" t="s">
        <v>30</v>
      </c>
      <c r="H891" s="4"/>
      <c r="I891" s="4"/>
      <c r="J891" s="4" t="s">
        <v>6280</v>
      </c>
      <c r="K891" s="4"/>
      <c r="L891" s="13" t="s">
        <v>65</v>
      </c>
      <c r="M891" s="15" t="s">
        <v>6281</v>
      </c>
      <c r="N891" s="4">
        <v>564</v>
      </c>
      <c r="O891" s="4">
        <v>650</v>
      </c>
      <c r="P891" s="4" t="s">
        <v>2690</v>
      </c>
      <c r="Q891" s="16" t="s">
        <v>6282</v>
      </c>
      <c r="R891" s="13" t="s">
        <v>6239</v>
      </c>
    </row>
    <row r="892" spans="1:18" ht="33.75">
      <c r="A892" s="14" t="s">
        <v>6283</v>
      </c>
      <c r="B892" s="4" t="s">
        <v>6284</v>
      </c>
      <c r="C892" s="5" t="s">
        <v>6234</v>
      </c>
      <c r="D892" s="4" t="s">
        <v>6285</v>
      </c>
      <c r="E892" s="9">
        <v>43077.833113425921</v>
      </c>
      <c r="F892" s="4"/>
      <c r="G892" s="4" t="s">
        <v>30</v>
      </c>
      <c r="H892" s="4"/>
      <c r="I892" s="4"/>
      <c r="J892" s="4" t="s">
        <v>6286</v>
      </c>
      <c r="K892" s="4"/>
      <c r="L892" s="13" t="s">
        <v>65</v>
      </c>
      <c r="M892" s="15" t="s">
        <v>6287</v>
      </c>
      <c r="N892" s="4">
        <v>263</v>
      </c>
      <c r="O892" s="4">
        <v>362</v>
      </c>
      <c r="P892" s="4" t="s">
        <v>6288</v>
      </c>
      <c r="Q892" s="16" t="s">
        <v>6289</v>
      </c>
      <c r="R892" s="13" t="s">
        <v>6239</v>
      </c>
    </row>
    <row r="893" spans="1:18" ht="33.75">
      <c r="A893" s="14" t="s">
        <v>6290</v>
      </c>
      <c r="B893" s="4" t="s">
        <v>5865</v>
      </c>
      <c r="C893" s="5" t="s">
        <v>6291</v>
      </c>
      <c r="D893" s="4" t="s">
        <v>6292</v>
      </c>
      <c r="E893" s="9">
        <v>43077.832743055551</v>
      </c>
      <c r="F893" s="4"/>
      <c r="G893" s="4" t="s">
        <v>30</v>
      </c>
      <c r="H893" s="4"/>
      <c r="I893" s="4"/>
      <c r="J893" s="4" t="s">
        <v>5868</v>
      </c>
      <c r="K893" s="4"/>
      <c r="L893" s="13" t="s">
        <v>153</v>
      </c>
      <c r="M893" s="15" t="s">
        <v>5869</v>
      </c>
      <c r="N893" s="4">
        <v>48870</v>
      </c>
      <c r="O893" s="4">
        <v>182</v>
      </c>
      <c r="P893" s="4" t="s">
        <v>5870</v>
      </c>
      <c r="Q893" s="16" t="s">
        <v>6293</v>
      </c>
      <c r="R893" s="13" t="s">
        <v>6294</v>
      </c>
    </row>
    <row r="894" spans="1:18" ht="22.5">
      <c r="A894" s="14" t="s">
        <v>6295</v>
      </c>
      <c r="B894" s="4" t="s">
        <v>6296</v>
      </c>
      <c r="C894" s="5" t="s">
        <v>6297</v>
      </c>
      <c r="D894" s="4" t="s">
        <v>6298</v>
      </c>
      <c r="E894" s="9">
        <v>43077.826319444444</v>
      </c>
      <c r="F894" s="4"/>
      <c r="G894" s="4" t="s">
        <v>84</v>
      </c>
      <c r="H894" s="4"/>
      <c r="I894" s="4"/>
      <c r="J894" s="4" t="s">
        <v>6299</v>
      </c>
      <c r="K894" s="4"/>
      <c r="L894" s="13" t="s">
        <v>75</v>
      </c>
      <c r="M894" s="15" t="s">
        <v>6300</v>
      </c>
      <c r="N894" s="4">
        <v>648577</v>
      </c>
      <c r="O894" s="4">
        <v>809</v>
      </c>
      <c r="P894" s="4" t="s">
        <v>885</v>
      </c>
      <c r="Q894" s="16" t="s">
        <v>6301</v>
      </c>
      <c r="R894" s="13" t="s">
        <v>6302</v>
      </c>
    </row>
    <row r="895" spans="1:18" ht="33.75">
      <c r="A895" s="14" t="s">
        <v>6303</v>
      </c>
      <c r="B895" s="4" t="s">
        <v>6304</v>
      </c>
      <c r="C895" s="5" t="s">
        <v>6305</v>
      </c>
      <c r="D895" s="4" t="s">
        <v>6306</v>
      </c>
      <c r="E895" s="9">
        <v>43077.82199074074</v>
      </c>
      <c r="F895" s="4"/>
      <c r="G895" s="4" t="s">
        <v>41</v>
      </c>
      <c r="H895" s="4"/>
      <c r="I895" s="4"/>
      <c r="J895" s="4" t="s">
        <v>6307</v>
      </c>
      <c r="K895" s="4"/>
      <c r="L895" s="13" t="s">
        <v>43</v>
      </c>
      <c r="M895" s="15" t="s">
        <v>6308</v>
      </c>
      <c r="N895" s="4">
        <v>291</v>
      </c>
      <c r="O895" s="4">
        <v>1141</v>
      </c>
      <c r="P895" s="4" t="s">
        <v>885</v>
      </c>
      <c r="Q895" s="16" t="s">
        <v>6309</v>
      </c>
      <c r="R895" s="13" t="s">
        <v>6310</v>
      </c>
    </row>
    <row r="896" spans="1:18" ht="56.25">
      <c r="A896" s="14" t="s">
        <v>6311</v>
      </c>
      <c r="B896" s="4" t="s">
        <v>6312</v>
      </c>
      <c r="C896" s="5" t="s">
        <v>6313</v>
      </c>
      <c r="D896" s="4" t="s">
        <v>6314</v>
      </c>
      <c r="E896" s="9">
        <v>43077.821493055555</v>
      </c>
      <c r="F896" s="4"/>
      <c r="G896" s="4" t="s">
        <v>30</v>
      </c>
      <c r="H896" s="4"/>
      <c r="I896" s="4"/>
      <c r="J896" s="4" t="s">
        <v>6315</v>
      </c>
      <c r="K896" s="4"/>
      <c r="L896" s="13" t="s">
        <v>43</v>
      </c>
      <c r="M896" s="15" t="s">
        <v>6316</v>
      </c>
      <c r="N896" s="4">
        <v>489</v>
      </c>
      <c r="O896" s="4">
        <v>992</v>
      </c>
      <c r="P896" s="4" t="s">
        <v>6317</v>
      </c>
      <c r="Q896" s="16" t="s">
        <v>6318</v>
      </c>
      <c r="R896" s="13" t="s">
        <v>6319</v>
      </c>
    </row>
    <row r="897" spans="1:18" ht="22.5">
      <c r="A897" s="14" t="s">
        <v>6320</v>
      </c>
      <c r="B897" s="4" t="s">
        <v>6321</v>
      </c>
      <c r="C897" s="5" t="s">
        <v>6322</v>
      </c>
      <c r="D897" s="4" t="s">
        <v>6323</v>
      </c>
      <c r="E897" s="9">
        <v>43077.792337962965</v>
      </c>
      <c r="F897" s="4"/>
      <c r="G897" s="4" t="s">
        <v>84</v>
      </c>
      <c r="H897" s="4"/>
      <c r="I897" s="4"/>
      <c r="J897" s="4" t="s">
        <v>6324</v>
      </c>
      <c r="K897" s="4"/>
      <c r="L897" s="13" t="s">
        <v>65</v>
      </c>
      <c r="M897" s="15" t="s">
        <v>6325</v>
      </c>
      <c r="N897" s="4">
        <v>511</v>
      </c>
      <c r="O897" s="4">
        <v>478</v>
      </c>
      <c r="P897" s="4"/>
      <c r="Q897" s="16" t="s">
        <v>6326</v>
      </c>
      <c r="R897" s="13" t="s">
        <v>6327</v>
      </c>
    </row>
    <row r="898" spans="1:18" ht="22.5">
      <c r="A898" s="14" t="s">
        <v>6328</v>
      </c>
      <c r="B898" s="4" t="s">
        <v>6329</v>
      </c>
      <c r="C898" s="5" t="s">
        <v>6330</v>
      </c>
      <c r="D898" s="4" t="s">
        <v>6331</v>
      </c>
      <c r="E898" s="9">
        <v>43077.791932870372</v>
      </c>
      <c r="F898" s="4"/>
      <c r="G898" s="4" t="s">
        <v>84</v>
      </c>
      <c r="H898" s="4"/>
      <c r="I898" s="4"/>
      <c r="J898" s="4" t="s">
        <v>6332</v>
      </c>
      <c r="K898" s="4"/>
      <c r="L898" s="13" t="s">
        <v>75</v>
      </c>
      <c r="M898" s="15" t="s">
        <v>6333</v>
      </c>
      <c r="N898" s="4">
        <v>234</v>
      </c>
      <c r="O898" s="4">
        <v>218</v>
      </c>
      <c r="P898" s="4" t="s">
        <v>6334</v>
      </c>
      <c r="Q898" s="16" t="s">
        <v>6335</v>
      </c>
      <c r="R898" s="13" t="s">
        <v>6336</v>
      </c>
    </row>
    <row r="899" spans="1:18" ht="168.75">
      <c r="A899" s="14" t="s">
        <v>6337</v>
      </c>
      <c r="B899" s="4" t="s">
        <v>6338</v>
      </c>
      <c r="C899" s="5" t="s">
        <v>5908</v>
      </c>
      <c r="D899" s="4" t="s">
        <v>6339</v>
      </c>
      <c r="E899" s="9">
        <v>43077.776342592595</v>
      </c>
      <c r="F899" s="4"/>
      <c r="G899" s="4" t="s">
        <v>30</v>
      </c>
      <c r="H899" s="4"/>
      <c r="I899" s="4"/>
      <c r="J899" s="4" t="s">
        <v>6340</v>
      </c>
      <c r="K899" s="4"/>
      <c r="L899" s="13" t="s">
        <v>75</v>
      </c>
      <c r="M899" s="15" t="s">
        <v>6341</v>
      </c>
      <c r="N899" s="4">
        <v>393</v>
      </c>
      <c r="O899" s="4">
        <v>2479</v>
      </c>
      <c r="P899" s="4" t="s">
        <v>372</v>
      </c>
      <c r="Q899" s="16" t="s">
        <v>6342</v>
      </c>
      <c r="R899" s="13" t="s">
        <v>5912</v>
      </c>
    </row>
    <row r="900" spans="1:18" ht="101.25">
      <c r="A900" s="14" t="s">
        <v>6343</v>
      </c>
      <c r="B900" s="4" t="s">
        <v>6344</v>
      </c>
      <c r="C900" s="5" t="s">
        <v>6345</v>
      </c>
      <c r="D900" s="4" t="s">
        <v>6346</v>
      </c>
      <c r="E900" s="9">
        <v>43077.770092592589</v>
      </c>
      <c r="F900" s="4"/>
      <c r="G900" s="4" t="s">
        <v>30</v>
      </c>
      <c r="H900" s="4"/>
      <c r="I900" s="4"/>
      <c r="J900" s="4" t="s">
        <v>6347</v>
      </c>
      <c r="K900" s="4"/>
      <c r="L900" s="13" t="s">
        <v>75</v>
      </c>
      <c r="M900" s="15" t="s">
        <v>6348</v>
      </c>
      <c r="N900" s="4">
        <v>47</v>
      </c>
      <c r="O900" s="4">
        <v>163</v>
      </c>
      <c r="P900" s="4" t="s">
        <v>372</v>
      </c>
      <c r="Q900" s="16" t="s">
        <v>6349</v>
      </c>
      <c r="R900" s="13" t="s">
        <v>6350</v>
      </c>
    </row>
    <row r="901" spans="1:18" ht="33.75">
      <c r="A901" s="14" t="s">
        <v>6351</v>
      </c>
      <c r="B901" s="4" t="s">
        <v>6352</v>
      </c>
      <c r="C901" s="5" t="s">
        <v>6353</v>
      </c>
      <c r="D901" s="4" t="s">
        <v>6354</v>
      </c>
      <c r="E901" s="9">
        <v>43077.760428240741</v>
      </c>
      <c r="F901" s="4"/>
      <c r="G901" s="4" t="s">
        <v>41</v>
      </c>
      <c r="H901" s="4"/>
      <c r="I901" s="4"/>
      <c r="J901" s="4" t="s">
        <v>6355</v>
      </c>
      <c r="K901" s="4"/>
      <c r="L901" s="13" t="s">
        <v>212</v>
      </c>
      <c r="M901" s="15" t="s">
        <v>6356</v>
      </c>
      <c r="N901" s="4">
        <v>1045</v>
      </c>
      <c r="O901" s="4">
        <v>30</v>
      </c>
      <c r="P901" s="4" t="s">
        <v>6357</v>
      </c>
      <c r="Q901" s="16" t="s">
        <v>6358</v>
      </c>
      <c r="R901" s="13" t="s">
        <v>6359</v>
      </c>
    </row>
    <row r="902" spans="1:18" ht="45">
      <c r="A902" s="14" t="s">
        <v>6360</v>
      </c>
      <c r="B902" s="4" t="s">
        <v>6361</v>
      </c>
      <c r="C902" s="5" t="s">
        <v>4875</v>
      </c>
      <c r="D902" s="4" t="s">
        <v>6362</v>
      </c>
      <c r="E902" s="9">
        <v>43077.724432870367</v>
      </c>
      <c r="F902" s="4"/>
      <c r="G902" s="4" t="s">
        <v>30</v>
      </c>
      <c r="H902" s="4"/>
      <c r="I902" s="4"/>
      <c r="J902" s="4" t="s">
        <v>6363</v>
      </c>
      <c r="K902" s="4"/>
      <c r="L902" s="13" t="s">
        <v>43</v>
      </c>
      <c r="M902" s="15" t="s">
        <v>6364</v>
      </c>
      <c r="N902" s="4">
        <v>132</v>
      </c>
      <c r="O902" s="4">
        <v>152</v>
      </c>
      <c r="P902" s="4" t="s">
        <v>6365</v>
      </c>
      <c r="Q902" s="16" t="s">
        <v>6366</v>
      </c>
      <c r="R902" s="13" t="s">
        <v>4881</v>
      </c>
    </row>
    <row r="903" spans="1:18" ht="112.5">
      <c r="A903" s="14" t="s">
        <v>6367</v>
      </c>
      <c r="B903" s="4" t="s">
        <v>6368</v>
      </c>
      <c r="C903" s="5" t="s">
        <v>6167</v>
      </c>
      <c r="D903" s="4" t="s">
        <v>6369</v>
      </c>
      <c r="E903" s="9">
        <v>43077.710729166662</v>
      </c>
      <c r="F903" s="4"/>
      <c r="G903" s="4" t="s">
        <v>30</v>
      </c>
      <c r="H903" s="4"/>
      <c r="I903" s="4"/>
      <c r="J903" s="4" t="s">
        <v>6370</v>
      </c>
      <c r="K903" s="4"/>
      <c r="L903" s="13" t="s">
        <v>65</v>
      </c>
      <c r="M903" s="15" t="s">
        <v>6371</v>
      </c>
      <c r="N903" s="4">
        <v>29</v>
      </c>
      <c r="O903" s="4">
        <v>129</v>
      </c>
      <c r="P903" s="4"/>
      <c r="Q903" s="16" t="s">
        <v>6372</v>
      </c>
      <c r="R903" s="13" t="s">
        <v>6173</v>
      </c>
    </row>
    <row r="904" spans="1:18" ht="33.75">
      <c r="A904" s="14" t="s">
        <v>6373</v>
      </c>
      <c r="B904" s="4" t="s">
        <v>6374</v>
      </c>
      <c r="C904" s="5" t="s">
        <v>6375</v>
      </c>
      <c r="D904" s="4" t="s">
        <v>6376</v>
      </c>
      <c r="E904" s="9">
        <v>43077.709768518514</v>
      </c>
      <c r="F904" s="4"/>
      <c r="G904" s="4" t="s">
        <v>30</v>
      </c>
      <c r="H904" s="4"/>
      <c r="I904" s="4"/>
      <c r="J904" s="4" t="s">
        <v>6377</v>
      </c>
      <c r="K904" s="4"/>
      <c r="L904" s="13" t="s">
        <v>75</v>
      </c>
      <c r="M904" s="15" t="s">
        <v>6378</v>
      </c>
      <c r="N904" s="4">
        <v>1246</v>
      </c>
      <c r="O904" s="4">
        <v>653</v>
      </c>
      <c r="P904" s="4" t="s">
        <v>6379</v>
      </c>
      <c r="Q904" s="16" t="s">
        <v>6380</v>
      </c>
      <c r="R904" s="13" t="s">
        <v>6381</v>
      </c>
    </row>
    <row r="905" spans="1:18" ht="45">
      <c r="A905" s="14" t="s">
        <v>6382</v>
      </c>
      <c r="B905" s="4" t="s">
        <v>6383</v>
      </c>
      <c r="C905" s="5" t="s">
        <v>4875</v>
      </c>
      <c r="D905" s="4" t="s">
        <v>6384</v>
      </c>
      <c r="E905" s="9">
        <v>43077.699594907404</v>
      </c>
      <c r="F905" s="4"/>
      <c r="G905" s="4" t="s">
        <v>41</v>
      </c>
      <c r="H905" s="4"/>
      <c r="I905" s="4"/>
      <c r="J905" s="4" t="s">
        <v>6385</v>
      </c>
      <c r="K905" s="4"/>
      <c r="L905" s="13" t="s">
        <v>65</v>
      </c>
      <c r="M905" s="15" t="s">
        <v>6386</v>
      </c>
      <c r="N905" s="4">
        <v>8112</v>
      </c>
      <c r="O905" s="4">
        <v>5618</v>
      </c>
      <c r="P905" s="4" t="s">
        <v>6387</v>
      </c>
      <c r="Q905" s="16" t="s">
        <v>6388</v>
      </c>
      <c r="R905" s="13" t="s">
        <v>4881</v>
      </c>
    </row>
    <row r="906" spans="1:18" ht="45">
      <c r="A906" s="14" t="s">
        <v>6389</v>
      </c>
      <c r="B906" s="4" t="s">
        <v>6390</v>
      </c>
      <c r="C906" s="5" t="s">
        <v>6391</v>
      </c>
      <c r="D906" s="4" t="s">
        <v>6392</v>
      </c>
      <c r="E906" s="9">
        <v>43077.697916666672</v>
      </c>
      <c r="F906" s="4"/>
      <c r="G906" s="4" t="s">
        <v>866</v>
      </c>
      <c r="H906" s="4"/>
      <c r="I906" s="4"/>
      <c r="J906" s="4" t="s">
        <v>6393</v>
      </c>
      <c r="K906" s="4"/>
      <c r="L906" s="13" t="s">
        <v>43</v>
      </c>
      <c r="M906" s="15" t="s">
        <v>6394</v>
      </c>
      <c r="N906" s="4">
        <v>281</v>
      </c>
      <c r="O906" s="4">
        <v>94</v>
      </c>
      <c r="P906" s="4"/>
      <c r="Q906" s="16" t="s">
        <v>6395</v>
      </c>
      <c r="R906" s="13" t="s">
        <v>6396</v>
      </c>
    </row>
    <row r="907" spans="1:18" ht="67.5">
      <c r="A907" s="14" t="s">
        <v>6397</v>
      </c>
      <c r="B907" s="4" t="s">
        <v>6398</v>
      </c>
      <c r="C907" s="5" t="s">
        <v>6399</v>
      </c>
      <c r="D907" s="4" t="s">
        <v>6400</v>
      </c>
      <c r="E907" s="9">
        <v>43077.689421296294</v>
      </c>
      <c r="F907" s="4"/>
      <c r="G907" s="4" t="s">
        <v>84</v>
      </c>
      <c r="H907" s="4"/>
      <c r="I907" s="4"/>
      <c r="J907" s="4" t="s">
        <v>6401</v>
      </c>
      <c r="K907" s="4"/>
      <c r="L907" s="13" t="s">
        <v>65</v>
      </c>
      <c r="M907" s="15" t="s">
        <v>6402</v>
      </c>
      <c r="N907" s="4">
        <v>7</v>
      </c>
      <c r="O907" s="4">
        <v>107</v>
      </c>
      <c r="P907" s="4"/>
      <c r="Q907" s="16" t="s">
        <v>6403</v>
      </c>
      <c r="R907" s="13" t="s">
        <v>6404</v>
      </c>
    </row>
    <row r="908" spans="1:18" ht="56.25">
      <c r="A908" s="14" t="s">
        <v>6405</v>
      </c>
      <c r="B908" s="4" t="s">
        <v>6406</v>
      </c>
      <c r="C908" s="5" t="s">
        <v>6407</v>
      </c>
      <c r="D908" s="4" t="s">
        <v>6408</v>
      </c>
      <c r="E908" s="9">
        <v>43077.682546296295</v>
      </c>
      <c r="F908" s="4"/>
      <c r="G908" s="4" t="s">
        <v>30</v>
      </c>
      <c r="H908" s="4"/>
      <c r="I908" s="4"/>
      <c r="J908" s="4" t="s">
        <v>6409</v>
      </c>
      <c r="K908" s="4"/>
      <c r="L908" s="13" t="s">
        <v>65</v>
      </c>
      <c r="M908" s="15" t="s">
        <v>6410</v>
      </c>
      <c r="N908" s="4">
        <v>734</v>
      </c>
      <c r="O908" s="4">
        <v>594</v>
      </c>
      <c r="P908" s="4" t="s">
        <v>6411</v>
      </c>
      <c r="Q908" s="16" t="s">
        <v>6412</v>
      </c>
      <c r="R908" s="13" t="s">
        <v>6413</v>
      </c>
    </row>
    <row r="909" spans="1:18" ht="22.5">
      <c r="A909" s="14" t="s">
        <v>6414</v>
      </c>
      <c r="B909" s="4" t="s">
        <v>6415</v>
      </c>
      <c r="C909" s="5" t="s">
        <v>6416</v>
      </c>
      <c r="D909" s="4" t="s">
        <v>6417</v>
      </c>
      <c r="E909" s="9">
        <v>43077.655717592592</v>
      </c>
      <c r="F909" s="4"/>
      <c r="G909" s="4" t="s">
        <v>84</v>
      </c>
      <c r="H909" s="4"/>
      <c r="I909" s="4"/>
      <c r="J909" s="4" t="s">
        <v>6418</v>
      </c>
      <c r="K909" s="4"/>
      <c r="L909" s="13" t="s">
        <v>65</v>
      </c>
      <c r="M909" s="15" t="s">
        <v>121</v>
      </c>
      <c r="N909" s="4">
        <v>7</v>
      </c>
      <c r="O909" s="4">
        <v>34</v>
      </c>
      <c r="P909" s="4"/>
      <c r="Q909" s="16" t="s">
        <v>6419</v>
      </c>
      <c r="R909" s="13" t="s">
        <v>6420</v>
      </c>
    </row>
    <row r="910" spans="1:18" ht="112.5">
      <c r="A910" s="14" t="s">
        <v>6421</v>
      </c>
      <c r="B910" s="4" t="s">
        <v>6422</v>
      </c>
      <c r="C910" s="5" t="s">
        <v>6167</v>
      </c>
      <c r="D910" s="4" t="s">
        <v>6423</v>
      </c>
      <c r="E910" s="9">
        <v>43077.631157407406</v>
      </c>
      <c r="F910" s="4"/>
      <c r="G910" s="4" t="s">
        <v>30</v>
      </c>
      <c r="H910" s="4"/>
      <c r="I910" s="4"/>
      <c r="J910" s="4" t="s">
        <v>6424</v>
      </c>
      <c r="K910" s="4"/>
      <c r="L910" s="13" t="s">
        <v>964</v>
      </c>
      <c r="M910" s="15" t="s">
        <v>6425</v>
      </c>
      <c r="N910" s="4">
        <v>314</v>
      </c>
      <c r="O910" s="4">
        <v>788</v>
      </c>
      <c r="P910" s="4" t="s">
        <v>6426</v>
      </c>
      <c r="Q910" s="16" t="s">
        <v>6427</v>
      </c>
      <c r="R910" s="13" t="s">
        <v>6173</v>
      </c>
    </row>
    <row r="911" spans="1:18" ht="123.75">
      <c r="A911" s="14" t="s">
        <v>6428</v>
      </c>
      <c r="B911" s="4" t="s">
        <v>6429</v>
      </c>
      <c r="C911" s="5" t="s">
        <v>6430</v>
      </c>
      <c r="D911" s="4" t="s">
        <v>6431</v>
      </c>
      <c r="E911" s="9">
        <v>43077.597812499997</v>
      </c>
      <c r="F911" s="4"/>
      <c r="G911" s="4" t="s">
        <v>41</v>
      </c>
      <c r="H911" s="4"/>
      <c r="I911" s="4"/>
      <c r="J911" s="4" t="s">
        <v>6432</v>
      </c>
      <c r="K911" s="4"/>
      <c r="L911" s="13" t="s">
        <v>75</v>
      </c>
      <c r="M911" s="15" t="s">
        <v>6433</v>
      </c>
      <c r="N911" s="4">
        <v>543</v>
      </c>
      <c r="O911" s="4">
        <v>102</v>
      </c>
      <c r="P911" s="4" t="s">
        <v>6434</v>
      </c>
      <c r="Q911" s="16" t="s">
        <v>6435</v>
      </c>
      <c r="R911" s="13" t="s">
        <v>6436</v>
      </c>
    </row>
    <row r="912" spans="1:18" ht="112.5">
      <c r="A912" s="14" t="s">
        <v>6437</v>
      </c>
      <c r="B912" s="4" t="s">
        <v>6438</v>
      </c>
      <c r="C912" s="5" t="s">
        <v>6167</v>
      </c>
      <c r="D912" s="4" t="s">
        <v>6439</v>
      </c>
      <c r="E912" s="9">
        <v>43077.563298611116</v>
      </c>
      <c r="F912" s="4"/>
      <c r="G912" s="4" t="s">
        <v>30</v>
      </c>
      <c r="H912" s="4"/>
      <c r="I912" s="4"/>
      <c r="J912" s="4" t="s">
        <v>6440</v>
      </c>
      <c r="K912" s="4"/>
      <c r="L912" s="13" t="s">
        <v>65</v>
      </c>
      <c r="M912" s="15" t="s">
        <v>6441</v>
      </c>
      <c r="N912" s="4">
        <v>849</v>
      </c>
      <c r="O912" s="4">
        <v>709</v>
      </c>
      <c r="P912" s="4"/>
      <c r="Q912" s="16" t="s">
        <v>6442</v>
      </c>
      <c r="R912" s="13" t="s">
        <v>6173</v>
      </c>
    </row>
    <row r="913" spans="1:18" ht="112.5">
      <c r="A913" s="14" t="s">
        <v>6443</v>
      </c>
      <c r="B913" s="4" t="s">
        <v>6444</v>
      </c>
      <c r="C913" s="5" t="s">
        <v>6167</v>
      </c>
      <c r="D913" s="4" t="s">
        <v>6445</v>
      </c>
      <c r="E913" s="9">
        <v>43077.556377314817</v>
      </c>
      <c r="F913" s="4"/>
      <c r="G913" s="4" t="s">
        <v>41</v>
      </c>
      <c r="H913" s="4"/>
      <c r="I913" s="4"/>
      <c r="J913" s="4" t="s">
        <v>6446</v>
      </c>
      <c r="K913" s="4"/>
      <c r="L913" s="13" t="s">
        <v>75</v>
      </c>
      <c r="M913" s="15" t="s">
        <v>6447</v>
      </c>
      <c r="N913" s="4">
        <v>553</v>
      </c>
      <c r="O913" s="4">
        <v>658</v>
      </c>
      <c r="P913" s="4" t="s">
        <v>6448</v>
      </c>
      <c r="Q913" s="16" t="s">
        <v>6449</v>
      </c>
      <c r="R913" s="13" t="s">
        <v>6173</v>
      </c>
    </row>
    <row r="914" spans="1:18" ht="112.5">
      <c r="A914" s="14" t="s">
        <v>6450</v>
      </c>
      <c r="B914" s="4" t="s">
        <v>6451</v>
      </c>
      <c r="C914" s="5" t="s">
        <v>6167</v>
      </c>
      <c r="D914" s="4" t="s">
        <v>6452</v>
      </c>
      <c r="E914" s="9">
        <v>43077.545624999999</v>
      </c>
      <c r="F914" s="4"/>
      <c r="G914" s="4" t="s">
        <v>30</v>
      </c>
      <c r="H914" s="4"/>
      <c r="I914" s="4"/>
      <c r="J914" s="4" t="s">
        <v>6453</v>
      </c>
      <c r="K914" s="4"/>
      <c r="L914" s="13" t="s">
        <v>65</v>
      </c>
      <c r="M914" s="15" t="s">
        <v>6454</v>
      </c>
      <c r="N914" s="4">
        <v>420</v>
      </c>
      <c r="O914" s="4">
        <v>1908</v>
      </c>
      <c r="P914" s="4"/>
      <c r="Q914" s="16" t="s">
        <v>6455</v>
      </c>
      <c r="R914" s="13" t="s">
        <v>6173</v>
      </c>
    </row>
    <row r="915" spans="1:18" ht="33.75">
      <c r="A915" s="14" t="s">
        <v>6456</v>
      </c>
      <c r="B915" s="4" t="s">
        <v>6352</v>
      </c>
      <c r="C915" s="5" t="s">
        <v>6457</v>
      </c>
      <c r="D915" s="4" t="s">
        <v>6458</v>
      </c>
      <c r="E915" s="9">
        <v>43077.541678240741</v>
      </c>
      <c r="F915" s="4"/>
      <c r="G915" s="4" t="s">
        <v>41</v>
      </c>
      <c r="H915" s="4"/>
      <c r="I915" s="4"/>
      <c r="J915" s="4" t="s">
        <v>6355</v>
      </c>
      <c r="K915" s="4"/>
      <c r="L915" s="13" t="s">
        <v>212</v>
      </c>
      <c r="M915" s="15" t="s">
        <v>6356</v>
      </c>
      <c r="N915" s="4">
        <v>1045</v>
      </c>
      <c r="O915" s="4">
        <v>30</v>
      </c>
      <c r="P915" s="4" t="s">
        <v>6357</v>
      </c>
      <c r="Q915" s="16" t="s">
        <v>6459</v>
      </c>
      <c r="R915" s="13" t="s">
        <v>6460</v>
      </c>
    </row>
    <row r="916" spans="1:18" ht="112.5">
      <c r="A916" s="14" t="s">
        <v>6461</v>
      </c>
      <c r="B916" s="4" t="s">
        <v>6462</v>
      </c>
      <c r="C916" s="5" t="s">
        <v>6167</v>
      </c>
      <c r="D916" s="4" t="s">
        <v>6463</v>
      </c>
      <c r="E916" s="9">
        <v>43077.538217592592</v>
      </c>
      <c r="F916" s="4"/>
      <c r="G916" s="4" t="s">
        <v>30</v>
      </c>
      <c r="H916" s="4"/>
      <c r="I916" s="4"/>
      <c r="J916" s="4" t="s">
        <v>6464</v>
      </c>
      <c r="K916" s="4"/>
      <c r="L916" s="13" t="s">
        <v>75</v>
      </c>
      <c r="M916" s="15" t="s">
        <v>6465</v>
      </c>
      <c r="N916" s="4">
        <v>128</v>
      </c>
      <c r="O916" s="4">
        <v>865</v>
      </c>
      <c r="P916" s="4" t="s">
        <v>6466</v>
      </c>
      <c r="Q916" s="16" t="s">
        <v>6467</v>
      </c>
      <c r="R916" s="13" t="s">
        <v>6173</v>
      </c>
    </row>
    <row r="917" spans="1:18" ht="112.5">
      <c r="A917" s="14" t="s">
        <v>6468</v>
      </c>
      <c r="B917" s="4" t="s">
        <v>6469</v>
      </c>
      <c r="C917" s="5" t="s">
        <v>6167</v>
      </c>
      <c r="D917" s="4" t="s">
        <v>6470</v>
      </c>
      <c r="E917" s="9">
        <v>43077.537650462968</v>
      </c>
      <c r="F917" s="4"/>
      <c r="G917" s="4" t="s">
        <v>30</v>
      </c>
      <c r="H917" s="4"/>
      <c r="I917" s="4"/>
      <c r="J917" s="4" t="s">
        <v>6471</v>
      </c>
      <c r="K917" s="4"/>
      <c r="L917" s="13" t="s">
        <v>65</v>
      </c>
      <c r="M917" s="15" t="s">
        <v>6472</v>
      </c>
      <c r="N917" s="4">
        <v>14106</v>
      </c>
      <c r="O917" s="4">
        <v>2222</v>
      </c>
      <c r="P917" s="4" t="s">
        <v>635</v>
      </c>
      <c r="Q917" s="16" t="s">
        <v>6473</v>
      </c>
      <c r="R917" s="13" t="s">
        <v>6173</v>
      </c>
    </row>
    <row r="918" spans="1:18" ht="112.5">
      <c r="A918" s="14" t="s">
        <v>6474</v>
      </c>
      <c r="B918" s="4" t="s">
        <v>6475</v>
      </c>
      <c r="C918" s="5" t="s">
        <v>6167</v>
      </c>
      <c r="D918" s="4" t="s">
        <v>6476</v>
      </c>
      <c r="E918" s="9">
        <v>43077.536828703705</v>
      </c>
      <c r="F918" s="4"/>
      <c r="G918" s="4" t="s">
        <v>30</v>
      </c>
      <c r="H918" s="4"/>
      <c r="I918" s="4"/>
      <c r="J918" s="4" t="s">
        <v>6477</v>
      </c>
      <c r="K918" s="4"/>
      <c r="L918" s="13" t="s">
        <v>43</v>
      </c>
      <c r="M918" s="15" t="s">
        <v>6478</v>
      </c>
      <c r="N918" s="4">
        <v>554</v>
      </c>
      <c r="O918" s="4">
        <v>328</v>
      </c>
      <c r="P918" s="4" t="s">
        <v>6479</v>
      </c>
      <c r="Q918" s="16" t="s">
        <v>6480</v>
      </c>
      <c r="R918" s="13" t="s">
        <v>6173</v>
      </c>
    </row>
    <row r="919" spans="1:18" ht="112.5">
      <c r="A919" s="14" t="s">
        <v>6481</v>
      </c>
      <c r="B919" s="4" t="s">
        <v>6482</v>
      </c>
      <c r="C919" s="5" t="s">
        <v>6167</v>
      </c>
      <c r="D919" s="4" t="s">
        <v>6483</v>
      </c>
      <c r="E919" s="9">
        <v>43077.531701388885</v>
      </c>
      <c r="F919" s="4"/>
      <c r="G919" s="4" t="s">
        <v>41</v>
      </c>
      <c r="H919" s="4"/>
      <c r="I919" s="4"/>
      <c r="J919" s="4" t="s">
        <v>6484</v>
      </c>
      <c r="K919" s="4"/>
      <c r="L919" s="13" t="s">
        <v>43</v>
      </c>
      <c r="M919" s="15" t="s">
        <v>6485</v>
      </c>
      <c r="N919" s="4">
        <v>152</v>
      </c>
      <c r="O919" s="4">
        <v>176</v>
      </c>
      <c r="P919" s="4" t="s">
        <v>6486</v>
      </c>
      <c r="Q919" s="16" t="s">
        <v>6487</v>
      </c>
      <c r="R919" s="13" t="s">
        <v>6173</v>
      </c>
    </row>
    <row r="920" spans="1:18" ht="33.75">
      <c r="A920" s="14" t="s">
        <v>6488</v>
      </c>
      <c r="B920" s="4" t="s">
        <v>6489</v>
      </c>
      <c r="C920" s="5" t="s">
        <v>6490</v>
      </c>
      <c r="D920" s="4" t="s">
        <v>6491</v>
      </c>
      <c r="E920" s="9">
        <v>43077.529594907406</v>
      </c>
      <c r="F920" s="4"/>
      <c r="G920" s="4" t="s">
        <v>30</v>
      </c>
      <c r="H920" s="4"/>
      <c r="I920" s="4"/>
      <c r="J920" s="4" t="s">
        <v>6492</v>
      </c>
      <c r="K920" s="4"/>
      <c r="L920" s="13" t="s">
        <v>75</v>
      </c>
      <c r="M920" s="15" t="s">
        <v>6493</v>
      </c>
      <c r="N920" s="4">
        <v>1944</v>
      </c>
      <c r="O920" s="4">
        <v>301</v>
      </c>
      <c r="P920" s="4"/>
      <c r="Q920" s="16" t="s">
        <v>6494</v>
      </c>
      <c r="R920" s="13" t="s">
        <v>6495</v>
      </c>
    </row>
    <row r="921" spans="1:18" ht="112.5">
      <c r="A921" s="14" t="s">
        <v>6496</v>
      </c>
      <c r="B921" s="4" t="s">
        <v>6497</v>
      </c>
      <c r="C921" s="5" t="s">
        <v>6498</v>
      </c>
      <c r="D921" s="4" t="s">
        <v>6499</v>
      </c>
      <c r="E921" s="9">
        <v>43077.525879629626</v>
      </c>
      <c r="F921" s="4"/>
      <c r="G921" s="4" t="s">
        <v>41</v>
      </c>
      <c r="H921" s="4"/>
      <c r="I921" s="4"/>
      <c r="J921" s="4" t="s">
        <v>6500</v>
      </c>
      <c r="K921" s="4"/>
      <c r="L921" s="13" t="s">
        <v>65</v>
      </c>
      <c r="M921" s="15" t="s">
        <v>6501</v>
      </c>
      <c r="N921" s="4">
        <v>6077</v>
      </c>
      <c r="O921" s="4">
        <v>2998</v>
      </c>
      <c r="P921" s="4" t="s">
        <v>6502</v>
      </c>
      <c r="Q921" s="16" t="s">
        <v>6503</v>
      </c>
      <c r="R921" s="13" t="s">
        <v>6504</v>
      </c>
    </row>
    <row r="922" spans="1:18" ht="90">
      <c r="A922" s="14" t="s">
        <v>6505</v>
      </c>
      <c r="B922" s="4" t="s">
        <v>6506</v>
      </c>
      <c r="C922" s="5" t="s">
        <v>6507</v>
      </c>
      <c r="D922" s="4" t="s">
        <v>6508</v>
      </c>
      <c r="E922" s="9">
        <v>43077.50472222222</v>
      </c>
      <c r="F922" s="4"/>
      <c r="G922" s="4" t="s">
        <v>84</v>
      </c>
      <c r="H922" s="4"/>
      <c r="I922" s="4"/>
      <c r="J922" s="4" t="s">
        <v>6509</v>
      </c>
      <c r="K922" s="4"/>
      <c r="L922" s="13" t="s">
        <v>75</v>
      </c>
      <c r="M922" s="15" t="s">
        <v>6510</v>
      </c>
      <c r="N922" s="4">
        <v>24</v>
      </c>
      <c r="O922" s="4">
        <v>177</v>
      </c>
      <c r="P922" s="4" t="s">
        <v>6511</v>
      </c>
      <c r="Q922" s="16" t="s">
        <v>6512</v>
      </c>
      <c r="R922" s="13" t="s">
        <v>6513</v>
      </c>
    </row>
    <row r="923" spans="1:18" ht="90">
      <c r="A923" s="14" t="s">
        <v>6514</v>
      </c>
      <c r="B923" s="4" t="s">
        <v>6515</v>
      </c>
      <c r="C923" s="5" t="s">
        <v>6516</v>
      </c>
      <c r="D923" s="4" t="s">
        <v>6517</v>
      </c>
      <c r="E923" s="9">
        <v>43077.504537037035</v>
      </c>
      <c r="F923" s="4"/>
      <c r="G923" s="4" t="s">
        <v>84</v>
      </c>
      <c r="H923" s="4"/>
      <c r="I923" s="4"/>
      <c r="J923" s="4" t="s">
        <v>6518</v>
      </c>
      <c r="K923" s="4"/>
      <c r="L923" s="13" t="s">
        <v>75</v>
      </c>
      <c r="M923" s="15" t="s">
        <v>6519</v>
      </c>
      <c r="N923" s="4">
        <v>1172</v>
      </c>
      <c r="O923" s="4">
        <v>492</v>
      </c>
      <c r="P923" s="4" t="s">
        <v>6520</v>
      </c>
      <c r="Q923" s="16" t="s">
        <v>6521</v>
      </c>
      <c r="R923" s="13" t="s">
        <v>6522</v>
      </c>
    </row>
    <row r="924" spans="1:18" ht="168.75">
      <c r="A924" s="14" t="s">
        <v>6523</v>
      </c>
      <c r="B924" s="4" t="s">
        <v>6524</v>
      </c>
      <c r="C924" s="5" t="s">
        <v>5908</v>
      </c>
      <c r="D924" s="4" t="s">
        <v>6525</v>
      </c>
      <c r="E924" s="9">
        <v>43077.498865740738</v>
      </c>
      <c r="F924" s="4"/>
      <c r="G924" s="4" t="s">
        <v>30</v>
      </c>
      <c r="H924" s="4"/>
      <c r="I924" s="4"/>
      <c r="J924" s="4" t="s">
        <v>6526</v>
      </c>
      <c r="K924" s="4"/>
      <c r="L924" s="13" t="s">
        <v>75</v>
      </c>
      <c r="M924" s="15" t="s">
        <v>6527</v>
      </c>
      <c r="N924" s="4">
        <v>78</v>
      </c>
      <c r="O924" s="4">
        <v>231</v>
      </c>
      <c r="P924" s="4"/>
      <c r="Q924" s="16" t="s">
        <v>6528</v>
      </c>
      <c r="R924" s="13" t="s">
        <v>5912</v>
      </c>
    </row>
    <row r="925" spans="1:18" ht="56.25">
      <c r="A925" s="14" t="s">
        <v>6529</v>
      </c>
      <c r="B925" s="4" t="s">
        <v>6530</v>
      </c>
      <c r="C925" s="5" t="s">
        <v>4733</v>
      </c>
      <c r="D925" s="4" t="s">
        <v>6531</v>
      </c>
      <c r="E925" s="9">
        <v>43077.471261574072</v>
      </c>
      <c r="F925" s="4"/>
      <c r="G925" s="4" t="s">
        <v>30</v>
      </c>
      <c r="H925" s="4"/>
      <c r="I925" s="4"/>
      <c r="J925" s="4" t="s">
        <v>6532</v>
      </c>
      <c r="K925" s="4"/>
      <c r="L925" s="13" t="s">
        <v>75</v>
      </c>
      <c r="M925" s="15" t="s">
        <v>121</v>
      </c>
      <c r="N925" s="4">
        <v>89</v>
      </c>
      <c r="O925" s="4">
        <v>228</v>
      </c>
      <c r="P925" s="4"/>
      <c r="Q925" s="16" t="s">
        <v>6533</v>
      </c>
      <c r="R925" s="13" t="s">
        <v>2370</v>
      </c>
    </row>
    <row r="926" spans="1:18" ht="33.75">
      <c r="A926" s="14" t="s">
        <v>6534</v>
      </c>
      <c r="B926" s="4" t="s">
        <v>6535</v>
      </c>
      <c r="C926" s="5" t="s">
        <v>6305</v>
      </c>
      <c r="D926" s="4" t="s">
        <v>6536</v>
      </c>
      <c r="E926" s="9">
        <v>43077.463726851856</v>
      </c>
      <c r="F926" s="4"/>
      <c r="G926" s="4" t="s">
        <v>84</v>
      </c>
      <c r="H926" s="4"/>
      <c r="I926" s="4"/>
      <c r="J926" s="4" t="s">
        <v>6537</v>
      </c>
      <c r="K926" s="4"/>
      <c r="L926" s="13" t="s">
        <v>65</v>
      </c>
      <c r="M926" s="15" t="s">
        <v>6538</v>
      </c>
      <c r="N926" s="4">
        <v>79</v>
      </c>
      <c r="O926" s="4">
        <v>214</v>
      </c>
      <c r="P926" s="4" t="s">
        <v>6539</v>
      </c>
      <c r="Q926" s="16" t="s">
        <v>6540</v>
      </c>
      <c r="R926" s="13" t="s">
        <v>6310</v>
      </c>
    </row>
    <row r="927" spans="1:18" ht="56.25">
      <c r="A927" s="14" t="s">
        <v>6541</v>
      </c>
      <c r="B927" s="4" t="s">
        <v>6542</v>
      </c>
      <c r="C927" s="5" t="s">
        <v>4733</v>
      </c>
      <c r="D927" s="4" t="s">
        <v>6543</v>
      </c>
      <c r="E927" s="9">
        <v>43077.459895833337</v>
      </c>
      <c r="F927" s="4"/>
      <c r="G927" s="4" t="s">
        <v>30</v>
      </c>
      <c r="H927" s="4"/>
      <c r="I927" s="4"/>
      <c r="J927" s="4" t="s">
        <v>6544</v>
      </c>
      <c r="K927" s="4"/>
      <c r="L927" s="13" t="s">
        <v>43</v>
      </c>
      <c r="M927" s="15" t="s">
        <v>6545</v>
      </c>
      <c r="N927" s="4">
        <v>1694</v>
      </c>
      <c r="O927" s="4">
        <v>501</v>
      </c>
      <c r="P927" s="4"/>
      <c r="Q927" s="16" t="s">
        <v>6546</v>
      </c>
      <c r="R927" s="13" t="s">
        <v>2370</v>
      </c>
    </row>
    <row r="928" spans="1:18" ht="67.5">
      <c r="A928" s="14" t="s">
        <v>6547</v>
      </c>
      <c r="B928" s="4" t="s">
        <v>4099</v>
      </c>
      <c r="C928" s="5" t="s">
        <v>6548</v>
      </c>
      <c r="D928" s="4" t="s">
        <v>6549</v>
      </c>
      <c r="E928" s="9">
        <v>43077.458275462966</v>
      </c>
      <c r="F928" s="4"/>
      <c r="G928" s="4" t="s">
        <v>41</v>
      </c>
      <c r="H928" s="4" t="s">
        <v>5180</v>
      </c>
      <c r="I928" s="4" t="s">
        <v>5181</v>
      </c>
      <c r="J928" s="4" t="s">
        <v>4104</v>
      </c>
      <c r="K928" s="4" t="s">
        <v>6550</v>
      </c>
      <c r="L928" s="13" t="s">
        <v>75</v>
      </c>
      <c r="M928" s="15" t="s">
        <v>4106</v>
      </c>
      <c r="N928" s="4">
        <v>3936</v>
      </c>
      <c r="O928" s="4">
        <v>4997</v>
      </c>
      <c r="P928" s="4" t="s">
        <v>88</v>
      </c>
      <c r="Q928" s="16" t="s">
        <v>6551</v>
      </c>
      <c r="R928" s="13" t="s">
        <v>6552</v>
      </c>
    </row>
    <row r="929" spans="1:18" ht="168.75">
      <c r="A929" s="14" t="s">
        <v>6553</v>
      </c>
      <c r="B929" s="4" t="s">
        <v>6554</v>
      </c>
      <c r="C929" s="5" t="s">
        <v>5908</v>
      </c>
      <c r="D929" s="4" t="s">
        <v>6555</v>
      </c>
      <c r="E929" s="9">
        <v>43077.45248842593</v>
      </c>
      <c r="F929" s="4"/>
      <c r="G929" s="4" t="s">
        <v>30</v>
      </c>
      <c r="H929" s="4"/>
      <c r="I929" s="4"/>
      <c r="J929" s="4" t="s">
        <v>6556</v>
      </c>
      <c r="K929" s="4"/>
      <c r="L929" s="13" t="s">
        <v>65</v>
      </c>
      <c r="M929" s="15" t="s">
        <v>6557</v>
      </c>
      <c r="N929" s="4">
        <v>3516</v>
      </c>
      <c r="O929" s="4">
        <v>602</v>
      </c>
      <c r="P929" s="4" t="s">
        <v>6558</v>
      </c>
      <c r="Q929" s="16" t="s">
        <v>6559</v>
      </c>
      <c r="R929" s="13" t="s">
        <v>5912</v>
      </c>
    </row>
    <row r="930" spans="1:18" ht="56.25">
      <c r="A930" s="14" t="s">
        <v>6560</v>
      </c>
      <c r="B930" s="4" t="s">
        <v>2686</v>
      </c>
      <c r="C930" s="5" t="s">
        <v>4733</v>
      </c>
      <c r="D930" s="4" t="s">
        <v>6561</v>
      </c>
      <c r="E930" s="9">
        <v>43077.449259259258</v>
      </c>
      <c r="F930" s="4"/>
      <c r="G930" s="4" t="s">
        <v>30</v>
      </c>
      <c r="H930" s="4"/>
      <c r="I930" s="4"/>
      <c r="J930" s="4" t="s">
        <v>2688</v>
      </c>
      <c r="K930" s="4"/>
      <c r="L930" s="13" t="s">
        <v>65</v>
      </c>
      <c r="M930" s="15" t="s">
        <v>2689</v>
      </c>
      <c r="N930" s="4">
        <v>429</v>
      </c>
      <c r="O930" s="4">
        <v>628</v>
      </c>
      <c r="P930" s="4" t="s">
        <v>2690</v>
      </c>
      <c r="Q930" s="16" t="s">
        <v>6562</v>
      </c>
      <c r="R930" s="13" t="s">
        <v>2370</v>
      </c>
    </row>
    <row r="931" spans="1:18" ht="168.75">
      <c r="A931" s="14" t="s">
        <v>6563</v>
      </c>
      <c r="B931" s="4" t="s">
        <v>6564</v>
      </c>
      <c r="C931" s="5" t="s">
        <v>5908</v>
      </c>
      <c r="D931" s="4" t="s">
        <v>6565</v>
      </c>
      <c r="E931" s="9">
        <v>43077.44902777778</v>
      </c>
      <c r="F931" s="4"/>
      <c r="G931" s="4" t="s">
        <v>30</v>
      </c>
      <c r="H931" s="4"/>
      <c r="I931" s="4"/>
      <c r="J931" s="4" t="s">
        <v>6566</v>
      </c>
      <c r="K931" s="4"/>
      <c r="L931" s="13" t="s">
        <v>443</v>
      </c>
      <c r="M931" s="15" t="s">
        <v>6567</v>
      </c>
      <c r="N931" s="4">
        <v>181</v>
      </c>
      <c r="O931" s="4">
        <v>686</v>
      </c>
      <c r="P931" s="4" t="s">
        <v>635</v>
      </c>
      <c r="Q931" s="16" t="s">
        <v>6568</v>
      </c>
      <c r="R931" s="13" t="s">
        <v>5912</v>
      </c>
    </row>
    <row r="932" spans="1:18" ht="168.75">
      <c r="A932" s="14" t="s">
        <v>6569</v>
      </c>
      <c r="B932" s="4" t="s">
        <v>6570</v>
      </c>
      <c r="C932" s="5" t="s">
        <v>5908</v>
      </c>
      <c r="D932" s="4" t="s">
        <v>6571</v>
      </c>
      <c r="E932" s="9">
        <v>43077.44866898148</v>
      </c>
      <c r="F932" s="4"/>
      <c r="G932" s="4" t="s">
        <v>30</v>
      </c>
      <c r="H932" s="4"/>
      <c r="I932" s="4"/>
      <c r="J932" s="4" t="s">
        <v>6572</v>
      </c>
      <c r="K932" s="4"/>
      <c r="L932" s="13" t="s">
        <v>6573</v>
      </c>
      <c r="M932" s="15" t="s">
        <v>6574</v>
      </c>
      <c r="N932" s="4">
        <v>267</v>
      </c>
      <c r="O932" s="4">
        <v>157</v>
      </c>
      <c r="P932" s="4"/>
      <c r="Q932" s="16" t="s">
        <v>6575</v>
      </c>
      <c r="R932" s="13" t="s">
        <v>5912</v>
      </c>
    </row>
    <row r="933" spans="1:18" ht="168.75">
      <c r="A933" s="14" t="s">
        <v>6576</v>
      </c>
      <c r="B933" s="4" t="s">
        <v>6577</v>
      </c>
      <c r="C933" s="5" t="s">
        <v>5908</v>
      </c>
      <c r="D933" s="4" t="s">
        <v>6578</v>
      </c>
      <c r="E933" s="9">
        <v>43077.445162037038</v>
      </c>
      <c r="F933" s="4"/>
      <c r="G933" s="4" t="s">
        <v>30</v>
      </c>
      <c r="H933" s="4"/>
      <c r="I933" s="4"/>
      <c r="J933" s="4" t="s">
        <v>6579</v>
      </c>
      <c r="K933" s="4"/>
      <c r="L933" s="13" t="s">
        <v>75</v>
      </c>
      <c r="M933" s="15" t="s">
        <v>6580</v>
      </c>
      <c r="N933" s="4">
        <v>3404</v>
      </c>
      <c r="O933" s="4">
        <v>2572</v>
      </c>
      <c r="P933" s="4" t="s">
        <v>332</v>
      </c>
      <c r="Q933" s="16" t="s">
        <v>6581</v>
      </c>
      <c r="R933" s="13" t="s">
        <v>5912</v>
      </c>
    </row>
    <row r="934" spans="1:18" ht="56.25">
      <c r="A934" s="14" t="s">
        <v>6582</v>
      </c>
      <c r="B934" s="4" t="s">
        <v>2715</v>
      </c>
      <c r="C934" s="5" t="s">
        <v>4733</v>
      </c>
      <c r="D934" s="4" t="s">
        <v>6583</v>
      </c>
      <c r="E934" s="9">
        <v>43077.444525462968</v>
      </c>
      <c r="F934" s="4"/>
      <c r="G934" s="4" t="s">
        <v>30</v>
      </c>
      <c r="H934" s="4"/>
      <c r="I934" s="4"/>
      <c r="J934" s="4" t="s">
        <v>2717</v>
      </c>
      <c r="K934" s="4"/>
      <c r="L934" s="13" t="s">
        <v>65</v>
      </c>
      <c r="M934" s="15" t="s">
        <v>2718</v>
      </c>
      <c r="N934" s="4">
        <v>754</v>
      </c>
      <c r="O934" s="4">
        <v>1171</v>
      </c>
      <c r="P934" s="4" t="s">
        <v>2719</v>
      </c>
      <c r="Q934" s="16" t="s">
        <v>6584</v>
      </c>
      <c r="R934" s="13" t="s">
        <v>2370</v>
      </c>
    </row>
    <row r="935" spans="1:18" ht="56.25">
      <c r="A935" s="14" t="s">
        <v>6585</v>
      </c>
      <c r="B935" s="4" t="s">
        <v>2728</v>
      </c>
      <c r="C935" s="5" t="s">
        <v>4733</v>
      </c>
      <c r="D935" s="4" t="s">
        <v>6586</v>
      </c>
      <c r="E935" s="9">
        <v>43077.442326388889</v>
      </c>
      <c r="F935" s="4"/>
      <c r="G935" s="4" t="s">
        <v>30</v>
      </c>
      <c r="H935" s="4"/>
      <c r="I935" s="4"/>
      <c r="J935" s="4" t="s">
        <v>2730</v>
      </c>
      <c r="K935" s="4"/>
      <c r="L935" s="13" t="s">
        <v>65</v>
      </c>
      <c r="M935" s="15" t="s">
        <v>2731</v>
      </c>
      <c r="N935" s="4">
        <v>11237</v>
      </c>
      <c r="O935" s="4">
        <v>1717</v>
      </c>
      <c r="P935" s="4" t="s">
        <v>532</v>
      </c>
      <c r="Q935" s="16" t="s">
        <v>6587</v>
      </c>
      <c r="R935" s="13" t="s">
        <v>2370</v>
      </c>
    </row>
    <row r="936" spans="1:18" ht="56.25">
      <c r="A936" s="14" t="s">
        <v>6588</v>
      </c>
      <c r="B936" s="4" t="s">
        <v>2915</v>
      </c>
      <c r="C936" s="5" t="s">
        <v>6589</v>
      </c>
      <c r="D936" s="4" t="s">
        <v>6590</v>
      </c>
      <c r="E936" s="9">
        <v>43077.437743055554</v>
      </c>
      <c r="F936" s="4"/>
      <c r="G936" s="4" t="s">
        <v>30</v>
      </c>
      <c r="H936" s="4"/>
      <c r="I936" s="4"/>
      <c r="J936" s="4" t="s">
        <v>2918</v>
      </c>
      <c r="K936" s="4"/>
      <c r="L936" s="13" t="s">
        <v>65</v>
      </c>
      <c r="M936" s="15" t="s">
        <v>2919</v>
      </c>
      <c r="N936" s="4">
        <v>11635</v>
      </c>
      <c r="O936" s="4">
        <v>2275</v>
      </c>
      <c r="P936" s="4" t="s">
        <v>532</v>
      </c>
      <c r="Q936" s="16" t="s">
        <v>6591</v>
      </c>
      <c r="R936" s="13" t="s">
        <v>6592</v>
      </c>
    </row>
    <row r="937" spans="1:18" ht="168.75">
      <c r="A937" s="14" t="s">
        <v>6593</v>
      </c>
      <c r="B937" s="4" t="s">
        <v>6594</v>
      </c>
      <c r="C937" s="5" t="s">
        <v>5908</v>
      </c>
      <c r="D937" s="4" t="s">
        <v>6595</v>
      </c>
      <c r="E937" s="9">
        <v>43077.437731481477</v>
      </c>
      <c r="F937" s="4"/>
      <c r="G937" s="4" t="s">
        <v>30</v>
      </c>
      <c r="H937" s="4"/>
      <c r="I937" s="4"/>
      <c r="J937" s="4" t="s">
        <v>6596</v>
      </c>
      <c r="K937" s="4"/>
      <c r="L937" s="13" t="s">
        <v>65</v>
      </c>
      <c r="M937" s="15" t="s">
        <v>6597</v>
      </c>
      <c r="N937" s="4">
        <v>113</v>
      </c>
      <c r="O937" s="4">
        <v>248</v>
      </c>
      <c r="P937" s="4" t="s">
        <v>6598</v>
      </c>
      <c r="Q937" s="16" t="s">
        <v>6599</v>
      </c>
      <c r="R937" s="13" t="s">
        <v>5912</v>
      </c>
    </row>
    <row r="938" spans="1:18" ht="67.5">
      <c r="A938" s="14" t="s">
        <v>6600</v>
      </c>
      <c r="B938" s="4" t="s">
        <v>728</v>
      </c>
      <c r="C938" s="5" t="s">
        <v>6601</v>
      </c>
      <c r="D938" s="4" t="s">
        <v>6602</v>
      </c>
      <c r="E938" s="9">
        <v>43077.437430555554</v>
      </c>
      <c r="F938" s="4"/>
      <c r="G938" s="4" t="s">
        <v>84</v>
      </c>
      <c r="H938" s="4"/>
      <c r="I938" s="4"/>
      <c r="J938" s="4" t="s">
        <v>731</v>
      </c>
      <c r="K938" s="4"/>
      <c r="L938" s="13" t="s">
        <v>153</v>
      </c>
      <c r="M938" s="15" t="s">
        <v>733</v>
      </c>
      <c r="N938" s="4">
        <v>30838</v>
      </c>
      <c r="O938" s="4">
        <v>191</v>
      </c>
      <c r="P938" s="4" t="s">
        <v>734</v>
      </c>
      <c r="Q938" s="16" t="s">
        <v>6603</v>
      </c>
      <c r="R938" s="13" t="s">
        <v>6604</v>
      </c>
    </row>
    <row r="939" spans="1:18" ht="168.75">
      <c r="A939" s="14" t="s">
        <v>6605</v>
      </c>
      <c r="B939" s="4" t="s">
        <v>6606</v>
      </c>
      <c r="C939" s="5" t="s">
        <v>5908</v>
      </c>
      <c r="D939" s="4" t="s">
        <v>6607</v>
      </c>
      <c r="E939" s="9">
        <v>43077.437118055561</v>
      </c>
      <c r="F939" s="4"/>
      <c r="G939" s="4" t="s">
        <v>30</v>
      </c>
      <c r="H939" s="4"/>
      <c r="I939" s="4"/>
      <c r="J939" s="4" t="s">
        <v>6608</v>
      </c>
      <c r="K939" s="4"/>
      <c r="L939" s="13" t="s">
        <v>65</v>
      </c>
      <c r="M939" s="15" t="s">
        <v>6609</v>
      </c>
      <c r="N939" s="4">
        <v>505</v>
      </c>
      <c r="O939" s="4">
        <v>935</v>
      </c>
      <c r="P939" s="4" t="s">
        <v>6610</v>
      </c>
      <c r="Q939" s="16" t="s">
        <v>6611</v>
      </c>
      <c r="R939" s="13" t="s">
        <v>5912</v>
      </c>
    </row>
    <row r="940" spans="1:18" ht="168.75">
      <c r="A940" s="14" t="s">
        <v>6612</v>
      </c>
      <c r="B940" s="4" t="s">
        <v>6613</v>
      </c>
      <c r="C940" s="5" t="s">
        <v>5908</v>
      </c>
      <c r="D940" s="4" t="s">
        <v>6614</v>
      </c>
      <c r="E940" s="9">
        <v>43077.435937499999</v>
      </c>
      <c r="F940" s="4"/>
      <c r="G940" s="4" t="s">
        <v>866</v>
      </c>
      <c r="H940" s="4"/>
      <c r="I940" s="4"/>
      <c r="J940" s="4" t="s">
        <v>6615</v>
      </c>
      <c r="K940" s="4"/>
      <c r="L940" s="13" t="s">
        <v>75</v>
      </c>
      <c r="M940" s="15" t="s">
        <v>6616</v>
      </c>
      <c r="N940" s="4">
        <v>11206</v>
      </c>
      <c r="O940" s="4">
        <v>2682</v>
      </c>
      <c r="P940" s="4" t="s">
        <v>6617</v>
      </c>
      <c r="Q940" s="16" t="s">
        <v>6618</v>
      </c>
      <c r="R940" s="13" t="s">
        <v>5912</v>
      </c>
    </row>
    <row r="941" spans="1:18" ht="33.75">
      <c r="A941" s="14" t="s">
        <v>6619</v>
      </c>
      <c r="B941" s="4" t="s">
        <v>6620</v>
      </c>
      <c r="C941" s="5" t="s">
        <v>6621</v>
      </c>
      <c r="D941" s="4" t="s">
        <v>6622</v>
      </c>
      <c r="E941" s="9">
        <v>43077.425821759258</v>
      </c>
      <c r="F941" s="4"/>
      <c r="G941" s="4" t="s">
        <v>84</v>
      </c>
      <c r="H941" s="4"/>
      <c r="I941" s="4"/>
      <c r="J941" s="4" t="s">
        <v>6623</v>
      </c>
      <c r="K941" s="4"/>
      <c r="L941" s="13" t="s">
        <v>65</v>
      </c>
      <c r="M941" s="15" t="s">
        <v>6624</v>
      </c>
      <c r="N941" s="4">
        <v>103</v>
      </c>
      <c r="O941" s="4">
        <v>310</v>
      </c>
      <c r="P941" s="4" t="s">
        <v>184</v>
      </c>
      <c r="Q941" s="16" t="s">
        <v>6625</v>
      </c>
      <c r="R941" s="13" t="s">
        <v>6626</v>
      </c>
    </row>
    <row r="942" spans="1:18" ht="45">
      <c r="A942" s="14" t="s">
        <v>6627</v>
      </c>
      <c r="B942" s="4" t="s">
        <v>6628</v>
      </c>
      <c r="C942" s="5" t="s">
        <v>6629</v>
      </c>
      <c r="D942" s="4" t="s">
        <v>6630</v>
      </c>
      <c r="E942" s="9">
        <v>43077.420092592598</v>
      </c>
      <c r="F942" s="4"/>
      <c r="G942" s="4" t="s">
        <v>866</v>
      </c>
      <c r="H942" s="4"/>
      <c r="I942" s="4"/>
      <c r="J942" s="4" t="s">
        <v>6631</v>
      </c>
      <c r="K942" s="4"/>
      <c r="L942" s="13" t="s">
        <v>65</v>
      </c>
      <c r="M942" s="15" t="s">
        <v>6632</v>
      </c>
      <c r="N942" s="4">
        <v>125</v>
      </c>
      <c r="O942" s="4">
        <v>196</v>
      </c>
      <c r="P942" s="4" t="s">
        <v>6633</v>
      </c>
      <c r="Q942" s="16" t="s">
        <v>6634</v>
      </c>
      <c r="R942" s="13" t="s">
        <v>6635</v>
      </c>
    </row>
    <row r="943" spans="1:18" ht="33.75">
      <c r="A943" s="14" t="s">
        <v>6636</v>
      </c>
      <c r="B943" s="4" t="s">
        <v>775</v>
      </c>
      <c r="C943" s="5" t="s">
        <v>6637</v>
      </c>
      <c r="D943" s="4" t="s">
        <v>6638</v>
      </c>
      <c r="E943" s="9">
        <v>43077.413761574076</v>
      </c>
      <c r="F943" s="4"/>
      <c r="G943" s="4" t="s">
        <v>30</v>
      </c>
      <c r="H943" s="4"/>
      <c r="I943" s="4"/>
      <c r="J943" s="4" t="s">
        <v>778</v>
      </c>
      <c r="K943" s="4"/>
      <c r="L943" s="13" t="s">
        <v>779</v>
      </c>
      <c r="M943" s="15" t="s">
        <v>780</v>
      </c>
      <c r="N943" s="4">
        <v>2183</v>
      </c>
      <c r="O943" s="4">
        <v>1922</v>
      </c>
      <c r="P943" s="4" t="s">
        <v>230</v>
      </c>
      <c r="Q943" s="16" t="s">
        <v>6639</v>
      </c>
      <c r="R943" s="13" t="s">
        <v>6640</v>
      </c>
    </row>
    <row r="944" spans="1:18" ht="157.5">
      <c r="A944" s="14" t="s">
        <v>6641</v>
      </c>
      <c r="B944" s="4" t="s">
        <v>6642</v>
      </c>
      <c r="C944" s="5" t="s">
        <v>6643</v>
      </c>
      <c r="D944" s="4" t="s">
        <v>6644</v>
      </c>
      <c r="E944" s="9">
        <v>43077.411076388889</v>
      </c>
      <c r="F944" s="4"/>
      <c r="G944" s="4" t="s">
        <v>30</v>
      </c>
      <c r="H944" s="4"/>
      <c r="I944" s="4"/>
      <c r="J944" s="4" t="s">
        <v>6645</v>
      </c>
      <c r="K944" s="4"/>
      <c r="L944" s="13" t="s">
        <v>65</v>
      </c>
      <c r="M944" s="15" t="s">
        <v>6646</v>
      </c>
      <c r="N944" s="4">
        <v>568</v>
      </c>
      <c r="O944" s="4"/>
      <c r="P944" s="4" t="s">
        <v>6647</v>
      </c>
      <c r="Q944" s="16" t="s">
        <v>6648</v>
      </c>
      <c r="R944" s="13" t="s">
        <v>6649</v>
      </c>
    </row>
    <row r="945" spans="1:18" ht="45">
      <c r="A945" s="14" t="s">
        <v>6650</v>
      </c>
      <c r="B945" s="4" t="s">
        <v>6651</v>
      </c>
      <c r="C945" s="5" t="s">
        <v>6629</v>
      </c>
      <c r="D945" s="4" t="s">
        <v>6652</v>
      </c>
      <c r="E945" s="9">
        <v>43077.402789351851</v>
      </c>
      <c r="F945" s="4"/>
      <c r="G945" s="4" t="s">
        <v>30</v>
      </c>
      <c r="H945" s="4"/>
      <c r="I945" s="4"/>
      <c r="J945" s="4" t="s">
        <v>6653</v>
      </c>
      <c r="K945" s="4"/>
      <c r="L945" s="13" t="s">
        <v>65</v>
      </c>
      <c r="M945" s="15" t="s">
        <v>6654</v>
      </c>
      <c r="N945" s="4">
        <v>262</v>
      </c>
      <c r="O945" s="4">
        <v>429</v>
      </c>
      <c r="P945" s="4" t="s">
        <v>6655</v>
      </c>
      <c r="Q945" s="16" t="s">
        <v>6656</v>
      </c>
      <c r="R945" s="13" t="s">
        <v>6635</v>
      </c>
    </row>
    <row r="946" spans="1:18" ht="45">
      <c r="A946" s="14" t="s">
        <v>6657</v>
      </c>
      <c r="B946" s="4" t="s">
        <v>6658</v>
      </c>
      <c r="C946" s="5" t="s">
        <v>6659</v>
      </c>
      <c r="D946" s="4" t="s">
        <v>6660</v>
      </c>
      <c r="E946" s="9">
        <v>43077.390868055554</v>
      </c>
      <c r="F946" s="4"/>
      <c r="G946" s="4" t="s">
        <v>6661</v>
      </c>
      <c r="H946" s="4"/>
      <c r="I946" s="4"/>
      <c r="J946" s="4" t="s">
        <v>6662</v>
      </c>
      <c r="K946" s="4"/>
      <c r="L946" s="13" t="s">
        <v>65</v>
      </c>
      <c r="M946" s="15" t="s">
        <v>6663</v>
      </c>
      <c r="N946" s="4">
        <v>386</v>
      </c>
      <c r="O946" s="4">
        <v>727</v>
      </c>
      <c r="P946" s="4"/>
      <c r="Q946" s="16" t="s">
        <v>6664</v>
      </c>
      <c r="R946" s="13" t="s">
        <v>3063</v>
      </c>
    </row>
    <row r="947" spans="1:18" ht="67.5">
      <c r="A947" s="14" t="s">
        <v>6665</v>
      </c>
      <c r="B947" s="4" t="s">
        <v>6666</v>
      </c>
      <c r="C947" s="5" t="s">
        <v>6667</v>
      </c>
      <c r="D947" s="4" t="s">
        <v>6668</v>
      </c>
      <c r="E947" s="9">
        <v>43077.385891203703</v>
      </c>
      <c r="F947" s="4"/>
      <c r="G947" s="4" t="s">
        <v>30</v>
      </c>
      <c r="H947" s="4"/>
      <c r="I947" s="4"/>
      <c r="J947" s="4" t="s">
        <v>6669</v>
      </c>
      <c r="K947" s="4"/>
      <c r="L947" s="13" t="s">
        <v>75</v>
      </c>
      <c r="M947" s="15" t="s">
        <v>6670</v>
      </c>
      <c r="N947" s="4">
        <v>3271</v>
      </c>
      <c r="O947" s="4">
        <v>4671</v>
      </c>
      <c r="P947" s="4" t="s">
        <v>230</v>
      </c>
      <c r="Q947" s="16" t="s">
        <v>6671</v>
      </c>
      <c r="R947" s="13" t="s">
        <v>6672</v>
      </c>
    </row>
    <row r="948" spans="1:18" ht="56.25">
      <c r="A948" s="14" t="s">
        <v>6673</v>
      </c>
      <c r="B948" s="4" t="s">
        <v>4242</v>
      </c>
      <c r="C948" s="5" t="s">
        <v>6674</v>
      </c>
      <c r="D948" s="4" t="s">
        <v>6675</v>
      </c>
      <c r="E948" s="9">
        <v>43077.376921296294</v>
      </c>
      <c r="F948" s="4"/>
      <c r="G948" s="4" t="s">
        <v>30</v>
      </c>
      <c r="H948" s="4"/>
      <c r="I948" s="4"/>
      <c r="J948" s="4" t="s">
        <v>4245</v>
      </c>
      <c r="K948" s="4"/>
      <c r="L948" s="13" t="s">
        <v>3192</v>
      </c>
      <c r="M948" s="15" t="s">
        <v>4246</v>
      </c>
      <c r="N948" s="4">
        <v>5527</v>
      </c>
      <c r="O948" s="4">
        <v>5216</v>
      </c>
      <c r="P948" s="4" t="s">
        <v>230</v>
      </c>
      <c r="Q948" s="16" t="s">
        <v>6676</v>
      </c>
      <c r="R948" s="13" t="s">
        <v>6677</v>
      </c>
    </row>
    <row r="949" spans="1:18" ht="33.75">
      <c r="A949" s="14" t="s">
        <v>6678</v>
      </c>
      <c r="B949" s="4" t="s">
        <v>6679</v>
      </c>
      <c r="C949" s="5" t="s">
        <v>6680</v>
      </c>
      <c r="D949" s="4" t="s">
        <v>6681</v>
      </c>
      <c r="E949" s="9">
        <v>43077.319027777776</v>
      </c>
      <c r="F949" s="4"/>
      <c r="G949" s="4" t="s">
        <v>84</v>
      </c>
      <c r="H949" s="4"/>
      <c r="I949" s="4"/>
      <c r="J949" s="4" t="s">
        <v>6682</v>
      </c>
      <c r="K949" s="4"/>
      <c r="L949" s="13" t="s">
        <v>65</v>
      </c>
      <c r="M949" s="15" t="s">
        <v>6683</v>
      </c>
      <c r="N949" s="4">
        <v>213</v>
      </c>
      <c r="O949" s="4">
        <v>138</v>
      </c>
      <c r="P949" s="4" t="s">
        <v>88</v>
      </c>
      <c r="Q949" s="16" t="s">
        <v>6684</v>
      </c>
      <c r="R949" s="13" t="s">
        <v>6685</v>
      </c>
    </row>
    <row r="950" spans="1:18" ht="33.75">
      <c r="A950" s="14" t="s">
        <v>6686</v>
      </c>
      <c r="B950" s="4" t="s">
        <v>27</v>
      </c>
      <c r="C950" s="5" t="s">
        <v>6687</v>
      </c>
      <c r="D950" s="4" t="s">
        <v>6688</v>
      </c>
      <c r="E950" s="9">
        <v>43077.298668981486</v>
      </c>
      <c r="F950" s="4"/>
      <c r="G950" s="4" t="s">
        <v>30</v>
      </c>
      <c r="H950" s="4"/>
      <c r="I950" s="4"/>
      <c r="J950" s="4" t="s">
        <v>31</v>
      </c>
      <c r="K950" s="4"/>
      <c r="L950" s="13" t="s">
        <v>32</v>
      </c>
      <c r="M950" s="15" t="s">
        <v>33</v>
      </c>
      <c r="N950" s="4">
        <v>16055</v>
      </c>
      <c r="O950" s="4">
        <v>5192</v>
      </c>
      <c r="P950" s="4" t="s">
        <v>34</v>
      </c>
      <c r="Q950" s="16" t="s">
        <v>6689</v>
      </c>
      <c r="R950" s="13" t="s">
        <v>6690</v>
      </c>
    </row>
    <row r="951" spans="1:18" ht="56.25">
      <c r="A951" s="14" t="s">
        <v>6691</v>
      </c>
      <c r="B951" s="4" t="s">
        <v>6692</v>
      </c>
      <c r="C951" s="5" t="s">
        <v>6693</v>
      </c>
      <c r="D951" s="4" t="s">
        <v>6694</v>
      </c>
      <c r="E951" s="9">
        <v>43077.284826388888</v>
      </c>
      <c r="F951" s="4"/>
      <c r="G951" s="4" t="s">
        <v>84</v>
      </c>
      <c r="H951" s="4"/>
      <c r="I951" s="4"/>
      <c r="J951" s="4" t="s">
        <v>6695</v>
      </c>
      <c r="K951" s="4"/>
      <c r="L951" s="13" t="s">
        <v>65</v>
      </c>
      <c r="M951" s="15" t="s">
        <v>6696</v>
      </c>
      <c r="N951" s="4">
        <v>128</v>
      </c>
      <c r="O951" s="4">
        <v>450</v>
      </c>
      <c r="P951" s="4" t="s">
        <v>184</v>
      </c>
      <c r="Q951" s="16" t="s">
        <v>6697</v>
      </c>
      <c r="R951" s="13" t="s">
        <v>6698</v>
      </c>
    </row>
    <row r="952" spans="1:18" ht="67.5">
      <c r="A952" s="14" t="s">
        <v>6699</v>
      </c>
      <c r="B952" s="4" t="s">
        <v>6700</v>
      </c>
      <c r="C952" s="5" t="s">
        <v>6701</v>
      </c>
      <c r="D952" s="4" t="s">
        <v>6702</v>
      </c>
      <c r="E952" s="9">
        <v>43077.279537037037</v>
      </c>
      <c r="F952" s="4"/>
      <c r="G952" s="4" t="s">
        <v>84</v>
      </c>
      <c r="H952" s="4"/>
      <c r="I952" s="4"/>
      <c r="J952" s="4" t="s">
        <v>6703</v>
      </c>
      <c r="K952" s="4"/>
      <c r="L952" s="13" t="s">
        <v>65</v>
      </c>
      <c r="M952" s="15" t="s">
        <v>6704</v>
      </c>
      <c r="N952" s="4">
        <v>243</v>
      </c>
      <c r="O952" s="4">
        <v>1107</v>
      </c>
      <c r="P952" s="4" t="s">
        <v>6705</v>
      </c>
      <c r="Q952" s="16" t="s">
        <v>6706</v>
      </c>
      <c r="R952" s="13" t="s">
        <v>6707</v>
      </c>
    </row>
    <row r="953" spans="1:18" ht="45">
      <c r="A953" s="14" t="s">
        <v>6708</v>
      </c>
      <c r="B953" s="4" t="s">
        <v>6700</v>
      </c>
      <c r="C953" s="5" t="s">
        <v>6709</v>
      </c>
      <c r="D953" s="4" t="s">
        <v>6710</v>
      </c>
      <c r="E953" s="9">
        <v>43077.278171296297</v>
      </c>
      <c r="F953" s="4"/>
      <c r="G953" s="4" t="s">
        <v>84</v>
      </c>
      <c r="H953" s="4" t="s">
        <v>6711</v>
      </c>
      <c r="I953" s="4" t="s">
        <v>6712</v>
      </c>
      <c r="J953" s="4" t="s">
        <v>6703</v>
      </c>
      <c r="K953" s="4" t="s">
        <v>6713</v>
      </c>
      <c r="L953" s="13" t="s">
        <v>65</v>
      </c>
      <c r="M953" s="15" t="s">
        <v>6704</v>
      </c>
      <c r="N953" s="4">
        <v>243</v>
      </c>
      <c r="O953" s="4">
        <v>1107</v>
      </c>
      <c r="P953" s="4" t="s">
        <v>6705</v>
      </c>
      <c r="Q953" s="16" t="s">
        <v>6714</v>
      </c>
      <c r="R953" s="13" t="s">
        <v>6715</v>
      </c>
    </row>
    <row r="954" spans="1:18" ht="22.5">
      <c r="A954" s="14" t="s">
        <v>6716</v>
      </c>
      <c r="B954" s="4" t="s">
        <v>6717</v>
      </c>
      <c r="C954" s="5" t="s">
        <v>6718</v>
      </c>
      <c r="D954" s="4" t="s">
        <v>6719</v>
      </c>
      <c r="E954" s="9">
        <v>43077.266192129631</v>
      </c>
      <c r="F954" s="4"/>
      <c r="G954" s="4" t="s">
        <v>30</v>
      </c>
      <c r="H954" s="4"/>
      <c r="I954" s="4"/>
      <c r="J954" s="4" t="s">
        <v>6720</v>
      </c>
      <c r="K954" s="4"/>
      <c r="L954" s="13" t="s">
        <v>2053</v>
      </c>
      <c r="M954" s="15" t="s">
        <v>6721</v>
      </c>
      <c r="N954" s="4">
        <v>196</v>
      </c>
      <c r="O954" s="4">
        <v>272</v>
      </c>
      <c r="P954" s="4"/>
      <c r="Q954" s="16" t="s">
        <v>6722</v>
      </c>
      <c r="R954" s="13" t="s">
        <v>6723</v>
      </c>
    </row>
    <row r="955" spans="1:18" ht="22.5">
      <c r="A955" s="14" t="s">
        <v>6724</v>
      </c>
      <c r="B955" s="4" t="s">
        <v>5637</v>
      </c>
      <c r="C955" s="5" t="s">
        <v>6725</v>
      </c>
      <c r="D955" s="4" t="s">
        <v>6726</v>
      </c>
      <c r="E955" s="9">
        <v>43077.236203703702</v>
      </c>
      <c r="F955" s="4"/>
      <c r="G955" s="4" t="s">
        <v>30</v>
      </c>
      <c r="H955" s="4"/>
      <c r="I955" s="4"/>
      <c r="J955" s="4" t="s">
        <v>5640</v>
      </c>
      <c r="K955" s="4"/>
      <c r="L955" s="13" t="s">
        <v>32</v>
      </c>
      <c r="M955" s="15" t="s">
        <v>5641</v>
      </c>
      <c r="N955" s="4">
        <v>10865</v>
      </c>
      <c r="O955" s="4">
        <v>4037</v>
      </c>
      <c r="P955" s="4" t="s">
        <v>5642</v>
      </c>
      <c r="Q955" s="16" t="s">
        <v>6727</v>
      </c>
      <c r="R955" s="13" t="s">
        <v>6728</v>
      </c>
    </row>
    <row r="956" spans="1:18" ht="33.75">
      <c r="A956" s="14" t="s">
        <v>6729</v>
      </c>
      <c r="B956" s="4" t="s">
        <v>6730</v>
      </c>
      <c r="C956" s="5" t="s">
        <v>6731</v>
      </c>
      <c r="D956" s="4" t="s">
        <v>6732</v>
      </c>
      <c r="E956" s="9">
        <v>43077.234803240739</v>
      </c>
      <c r="F956" s="4"/>
      <c r="G956" s="4" t="s">
        <v>41</v>
      </c>
      <c r="H956" s="4"/>
      <c r="I956" s="4"/>
      <c r="J956" s="4" t="s">
        <v>6733</v>
      </c>
      <c r="K956" s="4"/>
      <c r="L956" s="13" t="s">
        <v>75</v>
      </c>
      <c r="M956" s="15" t="s">
        <v>6734</v>
      </c>
      <c r="N956" s="4">
        <v>405</v>
      </c>
      <c r="O956" s="4">
        <v>513</v>
      </c>
      <c r="P956" s="4" t="s">
        <v>6735</v>
      </c>
      <c r="Q956" s="16" t="s">
        <v>6736</v>
      </c>
      <c r="R956" s="13" t="s">
        <v>6737</v>
      </c>
    </row>
    <row r="957" spans="1:18" ht="33.75">
      <c r="A957" s="14" t="s">
        <v>6738</v>
      </c>
      <c r="B957" s="4" t="s">
        <v>1821</v>
      </c>
      <c r="C957" s="5" t="s">
        <v>6739</v>
      </c>
      <c r="D957" s="4" t="s">
        <v>6740</v>
      </c>
      <c r="E957" s="9">
        <v>43077.229351851856</v>
      </c>
      <c r="F957" s="4"/>
      <c r="G957" s="4" t="s">
        <v>30</v>
      </c>
      <c r="H957" s="4"/>
      <c r="I957" s="4"/>
      <c r="J957" s="4" t="s">
        <v>1824</v>
      </c>
      <c r="K957" s="4"/>
      <c r="L957" s="13" t="s">
        <v>32</v>
      </c>
      <c r="M957" s="15" t="s">
        <v>1825</v>
      </c>
      <c r="N957" s="4">
        <v>94949</v>
      </c>
      <c r="O957" s="4">
        <v>5460</v>
      </c>
      <c r="P957" s="4" t="s">
        <v>1557</v>
      </c>
      <c r="Q957" s="16" t="s">
        <v>6741</v>
      </c>
      <c r="R957" s="13" t="s">
        <v>6742</v>
      </c>
    </row>
    <row r="958" spans="1:18" ht="33.75">
      <c r="A958" s="14" t="s">
        <v>6743</v>
      </c>
      <c r="B958" s="4" t="s">
        <v>3885</v>
      </c>
      <c r="C958" s="5" t="s">
        <v>6744</v>
      </c>
      <c r="D958" s="4" t="s">
        <v>6745</v>
      </c>
      <c r="E958" s="9">
        <v>43077.229259259257</v>
      </c>
      <c r="F958" s="4"/>
      <c r="G958" s="4" t="s">
        <v>30</v>
      </c>
      <c r="H958" s="4"/>
      <c r="I958" s="4"/>
      <c r="J958" s="4" t="s">
        <v>3888</v>
      </c>
      <c r="K958" s="4"/>
      <c r="L958" s="13" t="s">
        <v>32</v>
      </c>
      <c r="M958" s="15" t="s">
        <v>3889</v>
      </c>
      <c r="N958" s="4">
        <v>43310</v>
      </c>
      <c r="O958" s="4">
        <v>7955</v>
      </c>
      <c r="P958" s="4" t="s">
        <v>1557</v>
      </c>
      <c r="Q958" s="16" t="s">
        <v>6746</v>
      </c>
      <c r="R958" s="13" t="s">
        <v>6747</v>
      </c>
    </row>
    <row r="959" spans="1:18" ht="33.75">
      <c r="A959" s="14" t="s">
        <v>6748</v>
      </c>
      <c r="B959" s="4" t="s">
        <v>1812</v>
      </c>
      <c r="C959" s="5" t="s">
        <v>6749</v>
      </c>
      <c r="D959" s="4" t="s">
        <v>6750</v>
      </c>
      <c r="E959" s="9">
        <v>43077.229247685187</v>
      </c>
      <c r="F959" s="4"/>
      <c r="G959" s="4" t="s">
        <v>30</v>
      </c>
      <c r="H959" s="4"/>
      <c r="I959" s="4"/>
      <c r="J959" s="4" t="s">
        <v>1815</v>
      </c>
      <c r="K959" s="4"/>
      <c r="L959" s="13" t="s">
        <v>32</v>
      </c>
      <c r="M959" s="15" t="s">
        <v>1816</v>
      </c>
      <c r="N959" s="4">
        <v>7701</v>
      </c>
      <c r="O959" s="4">
        <v>7375</v>
      </c>
      <c r="P959" s="4" t="s">
        <v>1817</v>
      </c>
      <c r="Q959" s="16" t="s">
        <v>6751</v>
      </c>
      <c r="R959" s="13" t="s">
        <v>6752</v>
      </c>
    </row>
    <row r="960" spans="1:18" ht="67.5">
      <c r="A960" s="14" t="s">
        <v>6753</v>
      </c>
      <c r="B960" s="4" t="s">
        <v>4604</v>
      </c>
      <c r="C960" s="5" t="s">
        <v>6754</v>
      </c>
      <c r="D960" s="4" t="s">
        <v>6755</v>
      </c>
      <c r="E960" s="9">
        <v>43077.209849537037</v>
      </c>
      <c r="F960" s="4"/>
      <c r="G960" s="4" t="s">
        <v>41</v>
      </c>
      <c r="H960" s="4"/>
      <c r="I960" s="4"/>
      <c r="J960" s="4" t="s">
        <v>4607</v>
      </c>
      <c r="K960" s="4"/>
      <c r="L960" s="13" t="s">
        <v>65</v>
      </c>
      <c r="M960" s="15" t="s">
        <v>4608</v>
      </c>
      <c r="N960" s="4">
        <v>297</v>
      </c>
      <c r="O960" s="4">
        <v>3035</v>
      </c>
      <c r="P960" s="4" t="s">
        <v>4282</v>
      </c>
      <c r="Q960" s="16" t="s">
        <v>6756</v>
      </c>
      <c r="R960" s="13" t="s">
        <v>6757</v>
      </c>
    </row>
    <row r="961" spans="1:18" ht="56.25">
      <c r="A961" s="14" t="s">
        <v>6758</v>
      </c>
      <c r="B961" s="4" t="s">
        <v>4604</v>
      </c>
      <c r="C961" s="5" t="s">
        <v>6759</v>
      </c>
      <c r="D961" s="4" t="s">
        <v>6760</v>
      </c>
      <c r="E961" s="9">
        <v>43077.196273148147</v>
      </c>
      <c r="F961" s="4"/>
      <c r="G961" s="4" t="s">
        <v>41</v>
      </c>
      <c r="H961" s="4"/>
      <c r="I961" s="4"/>
      <c r="J961" s="4" t="s">
        <v>4607</v>
      </c>
      <c r="K961" s="4"/>
      <c r="L961" s="13" t="s">
        <v>65</v>
      </c>
      <c r="M961" s="15" t="s">
        <v>4608</v>
      </c>
      <c r="N961" s="4">
        <v>297</v>
      </c>
      <c r="O961" s="4">
        <v>3035</v>
      </c>
      <c r="P961" s="4" t="s">
        <v>4282</v>
      </c>
      <c r="Q961" s="16" t="s">
        <v>6761</v>
      </c>
      <c r="R961" s="13" t="s">
        <v>6762</v>
      </c>
    </row>
    <row r="962" spans="1:18" ht="56.25">
      <c r="A962" s="14" t="s">
        <v>6763</v>
      </c>
      <c r="B962" s="4" t="s">
        <v>4276</v>
      </c>
      <c r="C962" s="5" t="s">
        <v>6764</v>
      </c>
      <c r="D962" s="4" t="s">
        <v>6765</v>
      </c>
      <c r="E962" s="9">
        <v>43077.175081018519</v>
      </c>
      <c r="F962" s="4"/>
      <c r="G962" s="4" t="s">
        <v>4279</v>
      </c>
      <c r="H962" s="4"/>
      <c r="I962" s="4"/>
      <c r="J962" s="4" t="s">
        <v>4280</v>
      </c>
      <c r="K962" s="4"/>
      <c r="L962" s="13" t="s">
        <v>65</v>
      </c>
      <c r="M962" s="15" t="s">
        <v>4281</v>
      </c>
      <c r="N962" s="4">
        <v>542</v>
      </c>
      <c r="O962" s="4">
        <v>3840</v>
      </c>
      <c r="P962" s="4" t="s">
        <v>4282</v>
      </c>
      <c r="Q962" s="16" t="s">
        <v>6766</v>
      </c>
      <c r="R962" s="13" t="s">
        <v>6767</v>
      </c>
    </row>
    <row r="963" spans="1:18" ht="33.75">
      <c r="A963" s="14" t="s">
        <v>6768</v>
      </c>
      <c r="B963" s="4" t="s">
        <v>405</v>
      </c>
      <c r="C963" s="5" t="s">
        <v>6769</v>
      </c>
      <c r="D963" s="4" t="s">
        <v>6770</v>
      </c>
      <c r="E963" s="9">
        <v>43077.164548611108</v>
      </c>
      <c r="F963" s="4"/>
      <c r="G963" s="4" t="s">
        <v>84</v>
      </c>
      <c r="H963" s="4"/>
      <c r="I963" s="4"/>
      <c r="J963" s="4" t="s">
        <v>408</v>
      </c>
      <c r="K963" s="4"/>
      <c r="L963" s="13" t="s">
        <v>65</v>
      </c>
      <c r="M963" s="15" t="s">
        <v>409</v>
      </c>
      <c r="N963" s="4">
        <v>66</v>
      </c>
      <c r="O963" s="4">
        <v>405</v>
      </c>
      <c r="P963" s="4"/>
      <c r="Q963" s="16" t="s">
        <v>6771</v>
      </c>
      <c r="R963" s="13" t="s">
        <v>6772</v>
      </c>
    </row>
    <row r="964" spans="1:18" ht="33.75">
      <c r="A964" s="14" t="s">
        <v>6773</v>
      </c>
      <c r="B964" s="4" t="s">
        <v>589</v>
      </c>
      <c r="C964" s="5" t="s">
        <v>6769</v>
      </c>
      <c r="D964" s="4" t="s">
        <v>6774</v>
      </c>
      <c r="E964" s="9">
        <v>43077.143055555556</v>
      </c>
      <c r="F964" s="4"/>
      <c r="G964" s="4" t="s">
        <v>84</v>
      </c>
      <c r="H964" s="4"/>
      <c r="I964" s="4"/>
      <c r="J964" s="4" t="s">
        <v>591</v>
      </c>
      <c r="K964" s="4"/>
      <c r="L964" s="13" t="s">
        <v>75</v>
      </c>
      <c r="M964" s="15" t="s">
        <v>592</v>
      </c>
      <c r="N964" s="4">
        <v>31</v>
      </c>
      <c r="O964" s="4">
        <v>142</v>
      </c>
      <c r="P964" s="4"/>
      <c r="Q964" s="16" t="s">
        <v>6775</v>
      </c>
      <c r="R964" s="13" t="s">
        <v>6772</v>
      </c>
    </row>
    <row r="965" spans="1:18" ht="45">
      <c r="A965" s="14" t="s">
        <v>6776</v>
      </c>
      <c r="B965" s="4" t="s">
        <v>6777</v>
      </c>
      <c r="C965" s="5" t="s">
        <v>6778</v>
      </c>
      <c r="D965" s="4" t="s">
        <v>6779</v>
      </c>
      <c r="E965" s="9">
        <v>43077.125347222223</v>
      </c>
      <c r="F965" s="4"/>
      <c r="G965" s="4" t="s">
        <v>30</v>
      </c>
      <c r="H965" s="4"/>
      <c r="I965" s="4"/>
      <c r="J965" s="4" t="s">
        <v>6780</v>
      </c>
      <c r="K965" s="4"/>
      <c r="L965" s="13" t="s">
        <v>153</v>
      </c>
      <c r="M965" s="15" t="s">
        <v>6781</v>
      </c>
      <c r="N965" s="4">
        <v>130</v>
      </c>
      <c r="O965" s="4">
        <v>162</v>
      </c>
      <c r="P965" s="4" t="s">
        <v>6782</v>
      </c>
      <c r="Q965" s="16" t="s">
        <v>6783</v>
      </c>
      <c r="R965" s="13" t="s">
        <v>6784</v>
      </c>
    </row>
    <row r="966" spans="1:18" ht="33.75">
      <c r="A966" s="14" t="s">
        <v>6785</v>
      </c>
      <c r="B966" s="4" t="s">
        <v>6786</v>
      </c>
      <c r="C966" s="5" t="s">
        <v>6787</v>
      </c>
      <c r="D966" s="4" t="s">
        <v>6788</v>
      </c>
      <c r="E966" s="9">
        <v>43077.088055555556</v>
      </c>
      <c r="F966" s="4"/>
      <c r="G966" s="4" t="s">
        <v>30</v>
      </c>
      <c r="H966" s="4"/>
      <c r="I966" s="4"/>
      <c r="J966" s="4" t="s">
        <v>6789</v>
      </c>
      <c r="K966" s="4"/>
      <c r="L966" s="13" t="s">
        <v>65</v>
      </c>
      <c r="M966" s="15" t="s">
        <v>6790</v>
      </c>
      <c r="N966" s="4">
        <v>679</v>
      </c>
      <c r="O966" s="4">
        <v>602</v>
      </c>
      <c r="P966" s="4" t="s">
        <v>3509</v>
      </c>
      <c r="Q966" s="16" t="s">
        <v>6791</v>
      </c>
      <c r="R966" s="13" t="s">
        <v>6792</v>
      </c>
    </row>
    <row r="967" spans="1:18" ht="33.75">
      <c r="A967" s="14" t="s">
        <v>6793</v>
      </c>
      <c r="B967" s="4" t="s">
        <v>6794</v>
      </c>
      <c r="C967" s="5" t="s">
        <v>6769</v>
      </c>
      <c r="D967" s="4" t="s">
        <v>6795</v>
      </c>
      <c r="E967" s="9">
        <v>43077.084374999999</v>
      </c>
      <c r="F967" s="4"/>
      <c r="G967" s="4" t="s">
        <v>84</v>
      </c>
      <c r="H967" s="4"/>
      <c r="I967" s="4"/>
      <c r="J967" s="4" t="s">
        <v>6796</v>
      </c>
      <c r="K967" s="4"/>
      <c r="L967" s="13" t="s">
        <v>964</v>
      </c>
      <c r="M967" s="15" t="s">
        <v>6797</v>
      </c>
      <c r="N967" s="4">
        <v>401</v>
      </c>
      <c r="O967" s="4">
        <v>492</v>
      </c>
      <c r="P967" s="4" t="s">
        <v>6798</v>
      </c>
      <c r="Q967" s="16" t="s">
        <v>6799</v>
      </c>
      <c r="R967" s="13" t="s">
        <v>6772</v>
      </c>
    </row>
    <row r="968" spans="1:18" ht="33.75">
      <c r="A968" s="14" t="s">
        <v>6800</v>
      </c>
      <c r="B968" s="4" t="s">
        <v>706</v>
      </c>
      <c r="C968" s="5" t="s">
        <v>6801</v>
      </c>
      <c r="D968" s="4" t="s">
        <v>6802</v>
      </c>
      <c r="E968" s="9">
        <v>43077.079942129625</v>
      </c>
      <c r="F968" s="4"/>
      <c r="G968" s="4" t="s">
        <v>30</v>
      </c>
      <c r="H968" s="4"/>
      <c r="I968" s="4"/>
      <c r="J968" s="4" t="s">
        <v>709</v>
      </c>
      <c r="K968" s="4"/>
      <c r="L968" s="13" t="s">
        <v>32</v>
      </c>
      <c r="M968" s="15" t="s">
        <v>710</v>
      </c>
      <c r="N968" s="4">
        <v>25205</v>
      </c>
      <c r="O968" s="4">
        <v>6187</v>
      </c>
      <c r="P968" s="4" t="s">
        <v>711</v>
      </c>
      <c r="Q968" s="16" t="s">
        <v>6803</v>
      </c>
      <c r="R968" s="13" t="s">
        <v>6804</v>
      </c>
    </row>
    <row r="969" spans="1:18" ht="22.5">
      <c r="A969" s="14" t="s">
        <v>6805</v>
      </c>
      <c r="B969" s="4" t="s">
        <v>6806</v>
      </c>
      <c r="C969" s="5" t="s">
        <v>6416</v>
      </c>
      <c r="D969" s="4" t="s">
        <v>6807</v>
      </c>
      <c r="E969" s="9">
        <v>43077.079710648148</v>
      </c>
      <c r="F969" s="4"/>
      <c r="G969" s="4" t="s">
        <v>84</v>
      </c>
      <c r="H969" s="4"/>
      <c r="I969" s="4"/>
      <c r="J969" s="4" t="s">
        <v>6808</v>
      </c>
      <c r="K969" s="4"/>
      <c r="L969" s="13" t="s">
        <v>43</v>
      </c>
      <c r="M969" s="15" t="s">
        <v>6809</v>
      </c>
      <c r="N969" s="4">
        <v>8</v>
      </c>
      <c r="O969" s="4">
        <v>46</v>
      </c>
      <c r="P969" s="4" t="s">
        <v>184</v>
      </c>
      <c r="Q969" s="16" t="s">
        <v>6810</v>
      </c>
      <c r="R969" s="13" t="s">
        <v>6420</v>
      </c>
    </row>
    <row r="970" spans="1:18" ht="33.75">
      <c r="A970" s="14" t="s">
        <v>6811</v>
      </c>
      <c r="B970" s="4" t="s">
        <v>6812</v>
      </c>
      <c r="C970" s="5" t="s">
        <v>6813</v>
      </c>
      <c r="D970" s="4" t="s">
        <v>6814</v>
      </c>
      <c r="E970" s="9">
        <v>43077.071620370371</v>
      </c>
      <c r="F970" s="4"/>
      <c r="G970" s="4" t="s">
        <v>41</v>
      </c>
      <c r="H970" s="4"/>
      <c r="I970" s="4"/>
      <c r="J970" s="4" t="s">
        <v>6815</v>
      </c>
      <c r="K970" s="4"/>
      <c r="L970" s="13" t="s">
        <v>65</v>
      </c>
      <c r="M970" s="15" t="s">
        <v>6816</v>
      </c>
      <c r="N970" s="4">
        <v>74</v>
      </c>
      <c r="O970" s="4">
        <v>106</v>
      </c>
      <c r="P970" s="4" t="s">
        <v>2434</v>
      </c>
      <c r="Q970" s="16" t="s">
        <v>6817</v>
      </c>
      <c r="R970" s="13" t="s">
        <v>6818</v>
      </c>
    </row>
    <row r="971" spans="1:18" ht="45">
      <c r="A971" s="14" t="s">
        <v>6819</v>
      </c>
      <c r="B971" s="4" t="s">
        <v>4695</v>
      </c>
      <c r="C971" s="5" t="s">
        <v>6820</v>
      </c>
      <c r="D971" s="4" t="s">
        <v>6821</v>
      </c>
      <c r="E971" s="9">
        <v>43077.052743055552</v>
      </c>
      <c r="F971" s="4"/>
      <c r="G971" s="4" t="s">
        <v>30</v>
      </c>
      <c r="H971" s="4"/>
      <c r="I971" s="4"/>
      <c r="J971" s="4" t="s">
        <v>4698</v>
      </c>
      <c r="K971" s="4"/>
      <c r="L971" s="13" t="s">
        <v>43</v>
      </c>
      <c r="M971" s="15" t="s">
        <v>4699</v>
      </c>
      <c r="N971" s="4">
        <v>18</v>
      </c>
      <c r="O971" s="4">
        <v>31</v>
      </c>
      <c r="P971" s="4"/>
      <c r="Q971" s="16" t="s">
        <v>6822</v>
      </c>
      <c r="R971" s="13" t="s">
        <v>6823</v>
      </c>
    </row>
    <row r="972" spans="1:18" ht="22.5">
      <c r="A972" s="14" t="s">
        <v>6824</v>
      </c>
      <c r="B972" s="4" t="s">
        <v>27</v>
      </c>
      <c r="C972" s="5" t="s">
        <v>6825</v>
      </c>
      <c r="D972" s="4" t="s">
        <v>6826</v>
      </c>
      <c r="E972" s="9">
        <v>43077.045277777783</v>
      </c>
      <c r="F972" s="4"/>
      <c r="G972" s="4" t="s">
        <v>30</v>
      </c>
      <c r="H972" s="4"/>
      <c r="I972" s="4"/>
      <c r="J972" s="4" t="s">
        <v>31</v>
      </c>
      <c r="K972" s="4"/>
      <c r="L972" s="13" t="s">
        <v>32</v>
      </c>
      <c r="M972" s="15" t="s">
        <v>33</v>
      </c>
      <c r="N972" s="4">
        <v>16055</v>
      </c>
      <c r="O972" s="4">
        <v>5192</v>
      </c>
      <c r="P972" s="4" t="s">
        <v>34</v>
      </c>
      <c r="Q972" s="16" t="s">
        <v>6827</v>
      </c>
      <c r="R972" s="13" t="s">
        <v>6828</v>
      </c>
    </row>
    <row r="973" spans="1:18" ht="33.75">
      <c r="A973" s="14" t="s">
        <v>6829</v>
      </c>
      <c r="B973" s="4" t="s">
        <v>6830</v>
      </c>
      <c r="C973" s="5" t="s">
        <v>6831</v>
      </c>
      <c r="D973" s="4" t="s">
        <v>6832</v>
      </c>
      <c r="E973" s="9">
        <v>43077.030590277776</v>
      </c>
      <c r="F973" s="4"/>
      <c r="G973" s="4" t="s">
        <v>30</v>
      </c>
      <c r="H973" s="4"/>
      <c r="I973" s="4"/>
      <c r="J973" s="4" t="s">
        <v>6833</v>
      </c>
      <c r="K973" s="4"/>
      <c r="L973" s="13" t="s">
        <v>65</v>
      </c>
      <c r="M973" s="15" t="s">
        <v>6834</v>
      </c>
      <c r="N973" s="4">
        <v>694</v>
      </c>
      <c r="O973" s="4">
        <v>2277</v>
      </c>
      <c r="P973" s="4" t="s">
        <v>6835</v>
      </c>
      <c r="Q973" s="16" t="s">
        <v>6836</v>
      </c>
      <c r="R973" s="13" t="s">
        <v>6837</v>
      </c>
    </row>
    <row r="974" spans="1:18" ht="56.25">
      <c r="A974" s="14" t="s">
        <v>6838</v>
      </c>
      <c r="B974" s="4" t="s">
        <v>6839</v>
      </c>
      <c r="C974" s="5" t="s">
        <v>6840</v>
      </c>
      <c r="D974" s="4" t="s">
        <v>6841</v>
      </c>
      <c r="E974" s="9">
        <v>43077.01116898148</v>
      </c>
      <c r="F974" s="4"/>
      <c r="G974" s="4" t="s">
        <v>30</v>
      </c>
      <c r="H974" s="4"/>
      <c r="I974" s="4"/>
      <c r="J974" s="4" t="s">
        <v>6842</v>
      </c>
      <c r="K974" s="4"/>
      <c r="L974" s="13" t="s">
        <v>75</v>
      </c>
      <c r="M974" s="15" t="s">
        <v>6843</v>
      </c>
      <c r="N974" s="4">
        <v>1093</v>
      </c>
      <c r="O974" s="4">
        <v>939</v>
      </c>
      <c r="P974" s="4" t="s">
        <v>6844</v>
      </c>
      <c r="Q974" s="16" t="s">
        <v>6845</v>
      </c>
      <c r="R974" s="13" t="s">
        <v>6846</v>
      </c>
    </row>
    <row r="975" spans="1:18" ht="45">
      <c r="A975" s="14" t="s">
        <v>6847</v>
      </c>
      <c r="B975" s="4" t="s">
        <v>6848</v>
      </c>
      <c r="C975" s="5" t="s">
        <v>6849</v>
      </c>
      <c r="D975" s="4" t="s">
        <v>6850</v>
      </c>
      <c r="E975" s="9">
        <v>43076.997962962967</v>
      </c>
      <c r="F975" s="4"/>
      <c r="G975" s="4" t="s">
        <v>84</v>
      </c>
      <c r="H975" s="4"/>
      <c r="I975" s="4"/>
      <c r="J975" s="4" t="s">
        <v>6851</v>
      </c>
      <c r="K975" s="4"/>
      <c r="L975" s="13" t="s">
        <v>6852</v>
      </c>
      <c r="M975" s="15" t="s">
        <v>6853</v>
      </c>
      <c r="N975" s="4">
        <v>183</v>
      </c>
      <c r="O975" s="4">
        <v>384</v>
      </c>
      <c r="P975" s="4" t="s">
        <v>6854</v>
      </c>
      <c r="Q975" s="16" t="s">
        <v>6855</v>
      </c>
      <c r="R975" s="13" t="s">
        <v>6856</v>
      </c>
    </row>
    <row r="976" spans="1:18" ht="45">
      <c r="A976" s="14" t="s">
        <v>6857</v>
      </c>
      <c r="B976" s="4" t="s">
        <v>6858</v>
      </c>
      <c r="C976" s="5" t="s">
        <v>6859</v>
      </c>
      <c r="D976" s="4" t="s">
        <v>6860</v>
      </c>
      <c r="E976" s="9">
        <v>43076.985266203701</v>
      </c>
      <c r="F976" s="4"/>
      <c r="G976" s="4" t="s">
        <v>30</v>
      </c>
      <c r="H976" s="4"/>
      <c r="I976" s="4"/>
      <c r="J976" s="4" t="s">
        <v>6861</v>
      </c>
      <c r="K976" s="4"/>
      <c r="L976" s="13" t="s">
        <v>43</v>
      </c>
      <c r="M976" s="15" t="s">
        <v>6862</v>
      </c>
      <c r="N976" s="4">
        <v>2107</v>
      </c>
      <c r="O976" s="4">
        <v>1674</v>
      </c>
      <c r="P976" s="4" t="s">
        <v>6863</v>
      </c>
      <c r="Q976" s="16" t="s">
        <v>6864</v>
      </c>
      <c r="R976" s="13" t="s">
        <v>6865</v>
      </c>
    </row>
    <row r="977" spans="1:18" ht="12.75">
      <c r="A977" s="14" t="s">
        <v>6866</v>
      </c>
      <c r="B977" s="4" t="s">
        <v>6867</v>
      </c>
      <c r="C977" s="5" t="s">
        <v>6868</v>
      </c>
      <c r="D977" s="4" t="s">
        <v>6869</v>
      </c>
      <c r="E977" s="9">
        <v>43076.964386574073</v>
      </c>
      <c r="F977" s="4"/>
      <c r="G977" s="4" t="s">
        <v>84</v>
      </c>
      <c r="H977" s="4" t="s">
        <v>6870</v>
      </c>
      <c r="I977" s="4" t="s">
        <v>6871</v>
      </c>
      <c r="J977" s="4" t="s">
        <v>6872</v>
      </c>
      <c r="K977" s="4" t="s">
        <v>6873</v>
      </c>
      <c r="L977" s="13" t="s">
        <v>65</v>
      </c>
      <c r="M977" s="15" t="s">
        <v>6874</v>
      </c>
      <c r="N977" s="4">
        <v>25</v>
      </c>
      <c r="O977" s="4">
        <v>161</v>
      </c>
      <c r="P977" s="4" t="s">
        <v>1377</v>
      </c>
      <c r="Q977" s="16" t="s">
        <v>6875</v>
      </c>
      <c r="R977" s="13" t="s">
        <v>6876</v>
      </c>
    </row>
    <row r="978" spans="1:18" ht="33.75">
      <c r="A978" s="14" t="s">
        <v>6877</v>
      </c>
      <c r="B978" s="4" t="s">
        <v>6878</v>
      </c>
      <c r="C978" s="5" t="s">
        <v>6879</v>
      </c>
      <c r="D978" s="4" t="s">
        <v>6880</v>
      </c>
      <c r="E978" s="9">
        <v>43076.945150462961</v>
      </c>
      <c r="F978" s="4"/>
      <c r="G978" s="4" t="s">
        <v>84</v>
      </c>
      <c r="H978" s="4" t="s">
        <v>6881</v>
      </c>
      <c r="I978" s="4" t="s">
        <v>6882</v>
      </c>
      <c r="J978" s="4" t="s">
        <v>6883</v>
      </c>
      <c r="K978" s="4" t="s">
        <v>6884</v>
      </c>
      <c r="L978" s="13" t="s">
        <v>65</v>
      </c>
      <c r="M978" s="15" t="s">
        <v>6885</v>
      </c>
      <c r="N978" s="4">
        <v>112</v>
      </c>
      <c r="O978" s="4">
        <v>1227</v>
      </c>
      <c r="P978" s="4" t="s">
        <v>6886</v>
      </c>
      <c r="Q978" s="16" t="s">
        <v>6887</v>
      </c>
      <c r="R978" s="13" t="s">
        <v>6888</v>
      </c>
    </row>
    <row r="979" spans="1:18" ht="22.5">
      <c r="A979" s="14" t="s">
        <v>6889</v>
      </c>
      <c r="B979" s="4" t="s">
        <v>6890</v>
      </c>
      <c r="C979" s="5" t="s">
        <v>6416</v>
      </c>
      <c r="D979" s="4" t="s">
        <v>6891</v>
      </c>
      <c r="E979" s="9">
        <v>43076.921875</v>
      </c>
      <c r="F979" s="4"/>
      <c r="G979" s="4" t="s">
        <v>84</v>
      </c>
      <c r="H979" s="4"/>
      <c r="I979" s="4"/>
      <c r="J979" s="4" t="s">
        <v>6892</v>
      </c>
      <c r="K979" s="4"/>
      <c r="L979" s="13" t="s">
        <v>65</v>
      </c>
      <c r="M979" s="15" t="s">
        <v>6893</v>
      </c>
      <c r="N979" s="4">
        <v>30</v>
      </c>
      <c r="O979" s="4">
        <v>14</v>
      </c>
      <c r="P979" s="4"/>
      <c r="Q979" s="16" t="s">
        <v>6894</v>
      </c>
      <c r="R979" s="13" t="s">
        <v>6420</v>
      </c>
    </row>
    <row r="980" spans="1:18" ht="101.25">
      <c r="A980" s="14" t="s">
        <v>6895</v>
      </c>
      <c r="B980" s="4" t="s">
        <v>6896</v>
      </c>
      <c r="C980" s="5" t="s">
        <v>6897</v>
      </c>
      <c r="D980" s="4" t="s">
        <v>6898</v>
      </c>
      <c r="E980" s="9">
        <v>43076.904780092591</v>
      </c>
      <c r="F980" s="4"/>
      <c r="G980" s="4" t="s">
        <v>30</v>
      </c>
      <c r="H980" s="4"/>
      <c r="I980" s="4"/>
      <c r="J980" s="4" t="s">
        <v>6899</v>
      </c>
      <c r="K980" s="4"/>
      <c r="L980" s="13" t="s">
        <v>43</v>
      </c>
      <c r="M980" s="15" t="s">
        <v>6900</v>
      </c>
      <c r="N980" s="4">
        <v>3174</v>
      </c>
      <c r="O980" s="4">
        <v>962</v>
      </c>
      <c r="P980" s="4" t="s">
        <v>6901</v>
      </c>
      <c r="Q980" s="16" t="s">
        <v>6902</v>
      </c>
      <c r="R980" s="13" t="s">
        <v>6903</v>
      </c>
    </row>
    <row r="981" spans="1:18" ht="67.5">
      <c r="A981" s="14" t="s">
        <v>6904</v>
      </c>
      <c r="B981" s="4" t="s">
        <v>6905</v>
      </c>
      <c r="C981" s="5" t="s">
        <v>6906</v>
      </c>
      <c r="D981" s="4" t="s">
        <v>6907</v>
      </c>
      <c r="E981" s="9">
        <v>43076.901886574073</v>
      </c>
      <c r="F981" s="4"/>
      <c r="G981" s="4" t="s">
        <v>30</v>
      </c>
      <c r="H981" s="4"/>
      <c r="I981" s="4"/>
      <c r="J981" s="4" t="s">
        <v>6908</v>
      </c>
      <c r="K981" s="4"/>
      <c r="L981" s="13" t="s">
        <v>65</v>
      </c>
      <c r="M981" s="15" t="s">
        <v>6909</v>
      </c>
      <c r="N981" s="4">
        <v>378</v>
      </c>
      <c r="O981" s="4">
        <v>1147</v>
      </c>
      <c r="P981" s="4"/>
      <c r="Q981" s="16" t="s">
        <v>6910</v>
      </c>
      <c r="R981" s="13" t="s">
        <v>6911</v>
      </c>
    </row>
    <row r="982" spans="1:18" ht="56.25">
      <c r="A982" s="14" t="s">
        <v>6912</v>
      </c>
      <c r="B982" s="4" t="s">
        <v>6913</v>
      </c>
      <c r="C982" s="5" t="s">
        <v>6914</v>
      </c>
      <c r="D982" s="4" t="s">
        <v>6915</v>
      </c>
      <c r="E982" s="9">
        <v>43076.901666666672</v>
      </c>
      <c r="F982" s="4"/>
      <c r="G982" s="4" t="s">
        <v>30</v>
      </c>
      <c r="H982" s="4" t="s">
        <v>6908</v>
      </c>
      <c r="I982" s="4" t="s">
        <v>6905</v>
      </c>
      <c r="J982" s="4" t="s">
        <v>6916</v>
      </c>
      <c r="K982" s="4" t="s">
        <v>6917</v>
      </c>
      <c r="L982" s="13" t="s">
        <v>75</v>
      </c>
      <c r="M982" s="15" t="s">
        <v>6918</v>
      </c>
      <c r="N982" s="4">
        <v>5494</v>
      </c>
      <c r="O982" s="4">
        <v>2710</v>
      </c>
      <c r="P982" s="4" t="s">
        <v>6919</v>
      </c>
      <c r="Q982" s="16" t="s">
        <v>6920</v>
      </c>
      <c r="R982" s="13" t="s">
        <v>6921</v>
      </c>
    </row>
    <row r="983" spans="1:18" ht="22.5">
      <c r="A983" s="14" t="s">
        <v>6922</v>
      </c>
      <c r="B983" s="4" t="s">
        <v>6923</v>
      </c>
      <c r="C983" s="5" t="s">
        <v>6416</v>
      </c>
      <c r="D983" s="4" t="s">
        <v>6924</v>
      </c>
      <c r="E983" s="9">
        <v>43076.895231481481</v>
      </c>
      <c r="F983" s="4"/>
      <c r="G983" s="4" t="s">
        <v>84</v>
      </c>
      <c r="H983" s="4"/>
      <c r="I983" s="4"/>
      <c r="J983" s="4" t="s">
        <v>6925</v>
      </c>
      <c r="K983" s="4"/>
      <c r="L983" s="13" t="s">
        <v>65</v>
      </c>
      <c r="M983" s="15" t="s">
        <v>6926</v>
      </c>
      <c r="N983" s="4">
        <v>5</v>
      </c>
      <c r="O983" s="4">
        <v>16</v>
      </c>
      <c r="P983" s="4"/>
      <c r="Q983" s="16" t="s">
        <v>6927</v>
      </c>
      <c r="R983" s="13" t="s">
        <v>6420</v>
      </c>
    </row>
    <row r="984" spans="1:18" ht="22.5">
      <c r="A984" s="14" t="s">
        <v>6928</v>
      </c>
      <c r="B984" s="4" t="s">
        <v>6929</v>
      </c>
      <c r="C984" s="5" t="s">
        <v>6930</v>
      </c>
      <c r="D984" s="4" t="s">
        <v>6931</v>
      </c>
      <c r="E984" s="9">
        <v>43076.889328703706</v>
      </c>
      <c r="F984" s="4"/>
      <c r="G984" s="4" t="s">
        <v>41</v>
      </c>
      <c r="H984" s="4"/>
      <c r="I984" s="4"/>
      <c r="J984" s="4" t="s">
        <v>6932</v>
      </c>
      <c r="K984" s="4"/>
      <c r="L984" s="13" t="s">
        <v>964</v>
      </c>
      <c r="M984" s="15" t="s">
        <v>6933</v>
      </c>
      <c r="N984" s="4">
        <v>6</v>
      </c>
      <c r="O984" s="4">
        <v>35</v>
      </c>
      <c r="P984" s="4"/>
      <c r="Q984" s="16" t="s">
        <v>6934</v>
      </c>
      <c r="R984" s="13" t="s">
        <v>6935</v>
      </c>
    </row>
    <row r="985" spans="1:18" ht="33.75">
      <c r="A985" s="14" t="s">
        <v>6936</v>
      </c>
      <c r="B985" s="4" t="s">
        <v>6937</v>
      </c>
      <c r="C985" s="5" t="s">
        <v>4508</v>
      </c>
      <c r="D985" s="4" t="s">
        <v>6938</v>
      </c>
      <c r="E985" s="9">
        <v>43076.883773148147</v>
      </c>
      <c r="F985" s="4"/>
      <c r="G985" s="4" t="s">
        <v>84</v>
      </c>
      <c r="H985" s="4"/>
      <c r="I985" s="4"/>
      <c r="J985" s="4" t="s">
        <v>6939</v>
      </c>
      <c r="K985" s="4"/>
      <c r="L985" s="13" t="s">
        <v>75</v>
      </c>
      <c r="M985" s="15" t="s">
        <v>6940</v>
      </c>
      <c r="N985" s="4">
        <v>1049</v>
      </c>
      <c r="O985" s="4">
        <v>446</v>
      </c>
      <c r="P985" s="4" t="s">
        <v>6941</v>
      </c>
      <c r="Q985" s="16" t="s">
        <v>6942</v>
      </c>
      <c r="R985" s="13" t="s">
        <v>4514</v>
      </c>
    </row>
    <row r="986" spans="1:18" ht="33.75">
      <c r="A986" s="14" t="s">
        <v>6943</v>
      </c>
      <c r="B986" s="4" t="s">
        <v>6944</v>
      </c>
      <c r="C986" s="5" t="s">
        <v>6945</v>
      </c>
      <c r="D986" s="4" t="s">
        <v>6946</v>
      </c>
      <c r="E986" s="9">
        <v>43076.877129629633</v>
      </c>
      <c r="F986" s="4"/>
      <c r="G986" s="4" t="s">
        <v>84</v>
      </c>
      <c r="H986" s="4"/>
      <c r="I986" s="4"/>
      <c r="J986" s="4" t="s">
        <v>6947</v>
      </c>
      <c r="K986" s="4"/>
      <c r="L986" s="13" t="s">
        <v>75</v>
      </c>
      <c r="M986" s="15" t="s">
        <v>6948</v>
      </c>
      <c r="N986" s="4">
        <v>190914</v>
      </c>
      <c r="O986" s="4">
        <v>2049</v>
      </c>
      <c r="P986" s="4" t="s">
        <v>6949</v>
      </c>
      <c r="Q986" s="16" t="s">
        <v>6950</v>
      </c>
      <c r="R986" s="13" t="s">
        <v>6951</v>
      </c>
    </row>
    <row r="987" spans="1:18" ht="56.25">
      <c r="A987" s="14" t="s">
        <v>6952</v>
      </c>
      <c r="B987" s="4" t="s">
        <v>5169</v>
      </c>
      <c r="C987" s="5" t="s">
        <v>6953</v>
      </c>
      <c r="D987" s="4" t="s">
        <v>6954</v>
      </c>
      <c r="E987" s="9">
        <v>43076.841597222221</v>
      </c>
      <c r="F987" s="4"/>
      <c r="G987" s="4" t="s">
        <v>41</v>
      </c>
      <c r="H987" s="4"/>
      <c r="I987" s="4"/>
      <c r="J987" s="4" t="s">
        <v>5172</v>
      </c>
      <c r="K987" s="4"/>
      <c r="L987" s="13" t="s">
        <v>3192</v>
      </c>
      <c r="M987" s="15" t="s">
        <v>5173</v>
      </c>
      <c r="N987" s="4">
        <v>1230</v>
      </c>
      <c r="O987" s="4">
        <v>959</v>
      </c>
      <c r="P987" s="16" t="s">
        <v>5174</v>
      </c>
      <c r="Q987" s="16" t="s">
        <v>6955</v>
      </c>
      <c r="R987" s="13" t="s">
        <v>6956</v>
      </c>
    </row>
    <row r="988" spans="1:18" ht="22.5">
      <c r="A988" s="14" t="s">
        <v>6957</v>
      </c>
      <c r="B988" s="4" t="s">
        <v>6958</v>
      </c>
      <c r="C988" s="5" t="s">
        <v>6416</v>
      </c>
      <c r="D988" s="4" t="s">
        <v>6959</v>
      </c>
      <c r="E988" s="9">
        <v>43076.83966435185</v>
      </c>
      <c r="F988" s="4"/>
      <c r="G988" s="4" t="s">
        <v>84</v>
      </c>
      <c r="H988" s="4"/>
      <c r="I988" s="4"/>
      <c r="J988" s="4" t="s">
        <v>6960</v>
      </c>
      <c r="K988" s="4"/>
      <c r="L988" s="13" t="s">
        <v>65</v>
      </c>
      <c r="M988" s="15" t="s">
        <v>6961</v>
      </c>
      <c r="N988" s="4">
        <v>686</v>
      </c>
      <c r="O988" s="4">
        <v>906</v>
      </c>
      <c r="P988" s="4" t="s">
        <v>6962</v>
      </c>
      <c r="Q988" s="16" t="s">
        <v>6963</v>
      </c>
      <c r="R988" s="13" t="s">
        <v>6420</v>
      </c>
    </row>
    <row r="989" spans="1:18" ht="90">
      <c r="A989" s="14" t="s">
        <v>6964</v>
      </c>
      <c r="B989" s="4" t="s">
        <v>4276</v>
      </c>
      <c r="C989" s="5" t="s">
        <v>6965</v>
      </c>
      <c r="D989" s="4" t="s">
        <v>6966</v>
      </c>
      <c r="E989" s="9">
        <v>43076.835439814815</v>
      </c>
      <c r="F989" s="4"/>
      <c r="G989" s="4" t="s">
        <v>4279</v>
      </c>
      <c r="H989" s="4"/>
      <c r="I989" s="4"/>
      <c r="J989" s="4" t="s">
        <v>4280</v>
      </c>
      <c r="K989" s="4"/>
      <c r="L989" s="13" t="s">
        <v>75</v>
      </c>
      <c r="M989" s="15" t="s">
        <v>4281</v>
      </c>
      <c r="N989" s="4">
        <v>542</v>
      </c>
      <c r="O989" s="4">
        <v>3840</v>
      </c>
      <c r="P989" s="4" t="s">
        <v>4282</v>
      </c>
      <c r="Q989" s="16" t="s">
        <v>6967</v>
      </c>
      <c r="R989" s="13" t="s">
        <v>6968</v>
      </c>
    </row>
    <row r="990" spans="1:18" ht="56.25">
      <c r="A990" s="14" t="s">
        <v>6969</v>
      </c>
      <c r="B990" s="4" t="s">
        <v>4276</v>
      </c>
      <c r="C990" s="5" t="s">
        <v>6970</v>
      </c>
      <c r="D990" s="4" t="s">
        <v>6971</v>
      </c>
      <c r="E990" s="9">
        <v>43076.827592592592</v>
      </c>
      <c r="F990" s="4"/>
      <c r="G990" s="4" t="s">
        <v>4279</v>
      </c>
      <c r="H990" s="4"/>
      <c r="I990" s="4"/>
      <c r="J990" s="4" t="s">
        <v>4280</v>
      </c>
      <c r="K990" s="4"/>
      <c r="L990" s="13" t="s">
        <v>75</v>
      </c>
      <c r="M990" s="15" t="s">
        <v>4281</v>
      </c>
      <c r="N990" s="4">
        <v>542</v>
      </c>
      <c r="O990" s="4">
        <v>3840</v>
      </c>
      <c r="P990" s="4" t="s">
        <v>4282</v>
      </c>
      <c r="Q990" s="16" t="s">
        <v>6972</v>
      </c>
      <c r="R990" s="13" t="s">
        <v>6973</v>
      </c>
    </row>
    <row r="991" spans="1:18" ht="33.75">
      <c r="A991" s="14" t="s">
        <v>6974</v>
      </c>
      <c r="B991" s="4" t="s">
        <v>6975</v>
      </c>
      <c r="C991" s="5" t="s">
        <v>6813</v>
      </c>
      <c r="D991" s="4" t="s">
        <v>6976</v>
      </c>
      <c r="E991" s="9">
        <v>43076.827256944445</v>
      </c>
      <c r="F991" s="4"/>
      <c r="G991" s="4" t="s">
        <v>84</v>
      </c>
      <c r="H991" s="4"/>
      <c r="I991" s="4"/>
      <c r="J991" s="4" t="s">
        <v>6977</v>
      </c>
      <c r="K991" s="4"/>
      <c r="L991" s="13" t="s">
        <v>75</v>
      </c>
      <c r="M991" s="15" t="s">
        <v>121</v>
      </c>
      <c r="N991" s="4">
        <v>92</v>
      </c>
      <c r="O991" s="4">
        <v>305</v>
      </c>
      <c r="P991" s="4"/>
      <c r="Q991" s="16" t="s">
        <v>6978</v>
      </c>
      <c r="R991" s="13" t="s">
        <v>6818</v>
      </c>
    </row>
    <row r="992" spans="1:18" ht="22.5">
      <c r="A992" s="14" t="s">
        <v>6979</v>
      </c>
      <c r="B992" s="4" t="s">
        <v>706</v>
      </c>
      <c r="C992" s="5" t="s">
        <v>6980</v>
      </c>
      <c r="D992" s="4" t="s">
        <v>6981</v>
      </c>
      <c r="E992" s="9">
        <v>43076.826469907406</v>
      </c>
      <c r="F992" s="4"/>
      <c r="G992" s="4" t="s">
        <v>30</v>
      </c>
      <c r="H992" s="4"/>
      <c r="I992" s="4"/>
      <c r="J992" s="4" t="s">
        <v>709</v>
      </c>
      <c r="K992" s="4"/>
      <c r="L992" s="13" t="s">
        <v>32</v>
      </c>
      <c r="M992" s="15" t="s">
        <v>710</v>
      </c>
      <c r="N992" s="4">
        <v>25205</v>
      </c>
      <c r="O992" s="4">
        <v>6187</v>
      </c>
      <c r="P992" s="4" t="s">
        <v>711</v>
      </c>
      <c r="Q992" s="16" t="s">
        <v>6982</v>
      </c>
      <c r="R992" s="13" t="s">
        <v>6983</v>
      </c>
    </row>
    <row r="993" spans="1:18" ht="12.75">
      <c r="A993" s="14" t="s">
        <v>6984</v>
      </c>
      <c r="B993" s="4" t="s">
        <v>6985</v>
      </c>
      <c r="C993" s="5" t="s">
        <v>6986</v>
      </c>
      <c r="D993" s="4" t="s">
        <v>6987</v>
      </c>
      <c r="E993" s="9">
        <v>43076.822615740741</v>
      </c>
      <c r="F993" s="4"/>
      <c r="G993" s="4" t="s">
        <v>84</v>
      </c>
      <c r="H993" s="4"/>
      <c r="I993" s="4"/>
      <c r="J993" s="4" t="s">
        <v>6988</v>
      </c>
      <c r="K993" s="4"/>
      <c r="L993" s="13" t="s">
        <v>5677</v>
      </c>
      <c r="M993" s="15" t="s">
        <v>6989</v>
      </c>
      <c r="N993" s="4">
        <v>6573</v>
      </c>
      <c r="O993" s="4">
        <v>6765</v>
      </c>
      <c r="P993" s="4" t="s">
        <v>6990</v>
      </c>
      <c r="Q993" s="16" t="s">
        <v>6991</v>
      </c>
      <c r="R993" s="13" t="s">
        <v>6992</v>
      </c>
    </row>
    <row r="994" spans="1:18" ht="45">
      <c r="A994" s="14" t="s">
        <v>6993</v>
      </c>
      <c r="B994" s="4" t="s">
        <v>6994</v>
      </c>
      <c r="C994" s="5" t="s">
        <v>3058</v>
      </c>
      <c r="D994" s="4" t="s">
        <v>6995</v>
      </c>
      <c r="E994" s="9">
        <v>43076.821516203709</v>
      </c>
      <c r="F994" s="4"/>
      <c r="G994" s="4" t="s">
        <v>30</v>
      </c>
      <c r="H994" s="4"/>
      <c r="I994" s="4"/>
      <c r="J994" s="4" t="s">
        <v>6996</v>
      </c>
      <c r="K994" s="4"/>
      <c r="L994" s="13" t="s">
        <v>43</v>
      </c>
      <c r="M994" s="15" t="s">
        <v>6997</v>
      </c>
      <c r="N994" s="4">
        <v>781</v>
      </c>
      <c r="O994" s="4">
        <v>814</v>
      </c>
      <c r="P994" s="4" t="s">
        <v>2299</v>
      </c>
      <c r="Q994" s="16" t="s">
        <v>6998</v>
      </c>
      <c r="R994" s="13" t="s">
        <v>3063</v>
      </c>
    </row>
    <row r="995" spans="1:18" ht="45">
      <c r="A995" s="14" t="s">
        <v>6999</v>
      </c>
      <c r="B995" s="4" t="s">
        <v>7000</v>
      </c>
      <c r="C995" s="5" t="s">
        <v>3058</v>
      </c>
      <c r="D995" s="4" t="s">
        <v>7001</v>
      </c>
      <c r="E995" s="9">
        <v>43076.821203703701</v>
      </c>
      <c r="F995" s="4"/>
      <c r="G995" s="4" t="s">
        <v>866</v>
      </c>
      <c r="H995" s="4"/>
      <c r="I995" s="4"/>
      <c r="J995" s="4" t="s">
        <v>7002</v>
      </c>
      <c r="K995" s="4"/>
      <c r="L995" s="13" t="s">
        <v>65</v>
      </c>
      <c r="M995" s="15" t="s">
        <v>7003</v>
      </c>
      <c r="N995" s="4">
        <v>589</v>
      </c>
      <c r="O995" s="4">
        <v>1106</v>
      </c>
      <c r="P995" s="4"/>
      <c r="Q995" s="16" t="s">
        <v>7004</v>
      </c>
      <c r="R995" s="13" t="s">
        <v>3063</v>
      </c>
    </row>
    <row r="996" spans="1:18" ht="33.75">
      <c r="A996" s="14" t="s">
        <v>7005</v>
      </c>
      <c r="B996" s="4" t="s">
        <v>7006</v>
      </c>
      <c r="C996" s="5" t="s">
        <v>7007</v>
      </c>
      <c r="D996" s="4" t="s">
        <v>7008</v>
      </c>
      <c r="E996" s="9">
        <v>43076.820185185185</v>
      </c>
      <c r="F996" s="4"/>
      <c r="G996" s="4" t="s">
        <v>84</v>
      </c>
      <c r="H996" s="4"/>
      <c r="I996" s="4"/>
      <c r="J996" s="4" t="s">
        <v>7009</v>
      </c>
      <c r="K996" s="4"/>
      <c r="L996" s="13" t="s">
        <v>75</v>
      </c>
      <c r="M996" s="15" t="s">
        <v>7010</v>
      </c>
      <c r="N996" s="4">
        <v>489</v>
      </c>
      <c r="O996" s="4">
        <v>138</v>
      </c>
      <c r="P996" s="4" t="s">
        <v>7011</v>
      </c>
      <c r="Q996" s="16" t="s">
        <v>7012</v>
      </c>
      <c r="R996" s="13" t="s">
        <v>7013</v>
      </c>
    </row>
    <row r="997" spans="1:18" ht="45">
      <c r="A997" s="14" t="s">
        <v>7014</v>
      </c>
      <c r="B997" s="4" t="s">
        <v>4276</v>
      </c>
      <c r="C997" s="5" t="s">
        <v>7015</v>
      </c>
      <c r="D997" s="4" t="s">
        <v>7016</v>
      </c>
      <c r="E997" s="9">
        <v>43076.816724537042</v>
      </c>
      <c r="F997" s="4"/>
      <c r="G997" s="4" t="s">
        <v>4279</v>
      </c>
      <c r="H997" s="4"/>
      <c r="I997" s="4"/>
      <c r="J997" s="4" t="s">
        <v>4280</v>
      </c>
      <c r="K997" s="4"/>
      <c r="L997" s="13" t="s">
        <v>75</v>
      </c>
      <c r="M997" s="15" t="s">
        <v>4281</v>
      </c>
      <c r="N997" s="4">
        <v>542</v>
      </c>
      <c r="O997" s="4">
        <v>3840</v>
      </c>
      <c r="P997" s="4" t="s">
        <v>4282</v>
      </c>
      <c r="Q997" s="16" t="s">
        <v>7017</v>
      </c>
      <c r="R997" s="13" t="s">
        <v>7018</v>
      </c>
    </row>
    <row r="998" spans="1:18" ht="22.5">
      <c r="A998" s="14" t="s">
        <v>7019</v>
      </c>
      <c r="B998" s="4" t="s">
        <v>7020</v>
      </c>
      <c r="C998" s="5" t="s">
        <v>7021</v>
      </c>
      <c r="D998" s="4" t="s">
        <v>7022</v>
      </c>
      <c r="E998" s="9">
        <v>43076.792893518519</v>
      </c>
      <c r="F998" s="4"/>
      <c r="G998" s="4" t="s">
        <v>30</v>
      </c>
      <c r="H998" s="4"/>
      <c r="I998" s="4"/>
      <c r="J998" s="4" t="s">
        <v>7023</v>
      </c>
      <c r="K998" s="4"/>
      <c r="L998" s="13" t="s">
        <v>75</v>
      </c>
      <c r="M998" s="15" t="s">
        <v>7024</v>
      </c>
      <c r="N998" s="4">
        <v>6324</v>
      </c>
      <c r="O998" s="4">
        <v>178</v>
      </c>
      <c r="P998" s="4" t="s">
        <v>7025</v>
      </c>
      <c r="Q998" s="16" t="s">
        <v>7026</v>
      </c>
      <c r="R998" s="13" t="s">
        <v>7027</v>
      </c>
    </row>
    <row r="999" spans="1:18" ht="22.5">
      <c r="A999" s="14" t="s">
        <v>7028</v>
      </c>
      <c r="B999" s="4" t="s">
        <v>5415</v>
      </c>
      <c r="C999" s="5" t="s">
        <v>7029</v>
      </c>
      <c r="D999" s="4" t="s">
        <v>7030</v>
      </c>
      <c r="E999" s="9">
        <v>43076.791967592595</v>
      </c>
      <c r="F999" s="4"/>
      <c r="G999" s="4" t="s">
        <v>84</v>
      </c>
      <c r="H999" s="4"/>
      <c r="I999" s="4"/>
      <c r="J999" s="4" t="s">
        <v>5418</v>
      </c>
      <c r="K999" s="4"/>
      <c r="L999" s="13" t="s">
        <v>5419</v>
      </c>
      <c r="M999" s="15" t="s">
        <v>5420</v>
      </c>
      <c r="N999" s="4">
        <v>155</v>
      </c>
      <c r="O999" s="4">
        <v>46</v>
      </c>
      <c r="P999" s="4"/>
      <c r="Q999" s="16" t="s">
        <v>7031</v>
      </c>
      <c r="R999" s="13" t="s">
        <v>7032</v>
      </c>
    </row>
    <row r="1000" spans="1:18" ht="45">
      <c r="A1000" s="14" t="s">
        <v>7033</v>
      </c>
      <c r="B1000" s="4" t="s">
        <v>7034</v>
      </c>
      <c r="C1000" s="5" t="s">
        <v>7035</v>
      </c>
      <c r="D1000" s="4" t="s">
        <v>7036</v>
      </c>
      <c r="E1000" s="9">
        <v>43076.789444444439</v>
      </c>
      <c r="F1000" s="4"/>
      <c r="G1000" s="4" t="s">
        <v>84</v>
      </c>
      <c r="H1000" s="4"/>
      <c r="I1000" s="4"/>
      <c r="J1000" s="4" t="s">
        <v>7037</v>
      </c>
      <c r="K1000" s="4"/>
      <c r="L1000" s="13" t="s">
        <v>65</v>
      </c>
      <c r="M1000" s="15" t="s">
        <v>7038</v>
      </c>
      <c r="N1000" s="4">
        <v>1036</v>
      </c>
      <c r="O1000" s="4">
        <v>1200</v>
      </c>
      <c r="P1000" s="4" t="s">
        <v>184</v>
      </c>
      <c r="Q1000" s="16" t="s">
        <v>7039</v>
      </c>
      <c r="R1000" s="13" t="s">
        <v>7040</v>
      </c>
    </row>
    <row r="1001" spans="1:18" ht="90">
      <c r="A1001" s="14" t="s">
        <v>7041</v>
      </c>
      <c r="B1001" s="4" t="s">
        <v>7042</v>
      </c>
      <c r="C1001" s="5" t="s">
        <v>7043</v>
      </c>
      <c r="D1001" s="4" t="s">
        <v>7044</v>
      </c>
      <c r="E1001" s="9">
        <v>43076.786585648151</v>
      </c>
      <c r="F1001" s="4"/>
      <c r="G1001" s="4" t="s">
        <v>30</v>
      </c>
      <c r="H1001" s="4"/>
      <c r="I1001" s="4"/>
      <c r="J1001" s="4" t="s">
        <v>7045</v>
      </c>
      <c r="K1001" s="4"/>
      <c r="L1001" s="13" t="s">
        <v>75</v>
      </c>
      <c r="M1001" s="15" t="s">
        <v>7046</v>
      </c>
      <c r="N1001" s="4">
        <v>1804</v>
      </c>
      <c r="O1001" s="4">
        <v>1041</v>
      </c>
      <c r="P1001" s="4" t="s">
        <v>7047</v>
      </c>
      <c r="Q1001" s="16" t="s">
        <v>7048</v>
      </c>
      <c r="R1001" s="13" t="s">
        <v>7049</v>
      </c>
    </row>
    <row r="1002" spans="1:18" ht="45">
      <c r="A1002" s="14" t="s">
        <v>7050</v>
      </c>
      <c r="B1002" s="4" t="s">
        <v>5169</v>
      </c>
      <c r="C1002" s="5" t="s">
        <v>7051</v>
      </c>
      <c r="D1002" s="4" t="s">
        <v>7052</v>
      </c>
      <c r="E1002" s="9">
        <v>43076.758148148147</v>
      </c>
      <c r="F1002" s="4"/>
      <c r="G1002" s="4" t="s">
        <v>41</v>
      </c>
      <c r="H1002" s="4"/>
      <c r="I1002" s="4"/>
      <c r="J1002" s="4" t="s">
        <v>5172</v>
      </c>
      <c r="K1002" s="4"/>
      <c r="L1002" s="13" t="s">
        <v>3192</v>
      </c>
      <c r="M1002" s="15" t="s">
        <v>5173</v>
      </c>
      <c r="N1002" s="4">
        <v>1230</v>
      </c>
      <c r="O1002" s="4">
        <v>959</v>
      </c>
      <c r="P1002" s="16" t="s">
        <v>5174</v>
      </c>
      <c r="Q1002" s="16" t="s">
        <v>7053</v>
      </c>
      <c r="R1002" s="13" t="s">
        <v>7054</v>
      </c>
    </row>
    <row r="1003" spans="1:18" ht="45">
      <c r="A1003" s="14" t="s">
        <v>7055</v>
      </c>
      <c r="B1003" s="4" t="s">
        <v>6777</v>
      </c>
      <c r="C1003" s="5" t="s">
        <v>7056</v>
      </c>
      <c r="D1003" s="4" t="s">
        <v>7057</v>
      </c>
      <c r="E1003" s="9">
        <v>43076.751064814816</v>
      </c>
      <c r="F1003" s="4"/>
      <c r="G1003" s="4" t="s">
        <v>30</v>
      </c>
      <c r="H1003" s="4"/>
      <c r="I1003" s="4"/>
      <c r="J1003" s="4" t="s">
        <v>6780</v>
      </c>
      <c r="K1003" s="4"/>
      <c r="L1003" s="13" t="s">
        <v>153</v>
      </c>
      <c r="M1003" s="15" t="s">
        <v>6781</v>
      </c>
      <c r="N1003" s="4">
        <v>130</v>
      </c>
      <c r="O1003" s="4">
        <v>162</v>
      </c>
      <c r="P1003" s="4" t="s">
        <v>6782</v>
      </c>
      <c r="Q1003" s="16" t="s">
        <v>7058</v>
      </c>
      <c r="R1003" s="13" t="s">
        <v>7059</v>
      </c>
    </row>
    <row r="1004" spans="1:18" ht="45">
      <c r="A1004" s="14" t="s">
        <v>7060</v>
      </c>
      <c r="B1004" s="4" t="s">
        <v>7061</v>
      </c>
      <c r="C1004" s="5" t="s">
        <v>6629</v>
      </c>
      <c r="D1004" s="4" t="s">
        <v>7062</v>
      </c>
      <c r="E1004" s="9">
        <v>43076.737638888888</v>
      </c>
      <c r="F1004" s="4"/>
      <c r="G1004" s="4" t="s">
        <v>30</v>
      </c>
      <c r="H1004" s="4"/>
      <c r="I1004" s="4"/>
      <c r="J1004" s="4" t="s">
        <v>7063</v>
      </c>
      <c r="K1004" s="4"/>
      <c r="L1004" s="13" t="s">
        <v>65</v>
      </c>
      <c r="M1004" s="15" t="s">
        <v>7064</v>
      </c>
      <c r="N1004" s="4">
        <v>451</v>
      </c>
      <c r="O1004" s="4">
        <v>648</v>
      </c>
      <c r="P1004" s="4"/>
      <c r="Q1004" s="16" t="s">
        <v>7065</v>
      </c>
      <c r="R1004" s="13" t="s">
        <v>6635</v>
      </c>
    </row>
    <row r="1005" spans="1:18" ht="22.5">
      <c r="A1005" s="14" t="s">
        <v>7066</v>
      </c>
      <c r="B1005" s="4" t="s">
        <v>2235</v>
      </c>
      <c r="C1005" s="5" t="s">
        <v>6416</v>
      </c>
      <c r="D1005" s="4" t="s">
        <v>7067</v>
      </c>
      <c r="E1005" s="9">
        <v>43076.737175925926</v>
      </c>
      <c r="F1005" s="4"/>
      <c r="G1005" s="4" t="s">
        <v>84</v>
      </c>
      <c r="H1005" s="4"/>
      <c r="I1005" s="4"/>
      <c r="J1005" s="4" t="s">
        <v>2237</v>
      </c>
      <c r="K1005" s="4"/>
      <c r="L1005" s="13" t="s">
        <v>443</v>
      </c>
      <c r="M1005" s="15" t="s">
        <v>2238</v>
      </c>
      <c r="N1005" s="4">
        <v>305</v>
      </c>
      <c r="O1005" s="4">
        <v>273</v>
      </c>
      <c r="P1005" s="4"/>
      <c r="Q1005" s="16" t="s">
        <v>7068</v>
      </c>
      <c r="R1005" s="13" t="s">
        <v>6420</v>
      </c>
    </row>
    <row r="1006" spans="1:18" ht="33.75">
      <c r="A1006" s="14" t="s">
        <v>7069</v>
      </c>
      <c r="B1006" s="4" t="s">
        <v>7070</v>
      </c>
      <c r="C1006" s="5" t="s">
        <v>7071</v>
      </c>
      <c r="D1006" s="4" t="s">
        <v>7072</v>
      </c>
      <c r="E1006" s="9">
        <v>43076.736770833333</v>
      </c>
      <c r="F1006" s="4"/>
      <c r="G1006" s="4" t="s">
        <v>84</v>
      </c>
      <c r="H1006" s="4"/>
      <c r="I1006" s="4"/>
      <c r="J1006" s="4" t="s">
        <v>7073</v>
      </c>
      <c r="K1006" s="4"/>
      <c r="L1006" s="13" t="s">
        <v>43</v>
      </c>
      <c r="M1006" s="15" t="s">
        <v>7074</v>
      </c>
      <c r="N1006" s="4">
        <v>126</v>
      </c>
      <c r="O1006" s="4">
        <v>166</v>
      </c>
      <c r="P1006" s="4" t="s">
        <v>7075</v>
      </c>
      <c r="Q1006" s="16" t="s">
        <v>7076</v>
      </c>
      <c r="R1006" s="13" t="s">
        <v>7077</v>
      </c>
    </row>
    <row r="1007" spans="1:18" ht="33.75">
      <c r="A1007" s="14" t="s">
        <v>7078</v>
      </c>
      <c r="B1007" s="4" t="s">
        <v>7079</v>
      </c>
      <c r="C1007" s="5" t="s">
        <v>7080</v>
      </c>
      <c r="D1007" s="4" t="s">
        <v>7081</v>
      </c>
      <c r="E1007" s="9">
        <v>43076.728263888886</v>
      </c>
      <c r="F1007" s="4"/>
      <c r="G1007" s="4" t="s">
        <v>30</v>
      </c>
      <c r="H1007" s="4" t="s">
        <v>7082</v>
      </c>
      <c r="I1007" s="4" t="s">
        <v>7083</v>
      </c>
      <c r="J1007" s="4" t="s">
        <v>7084</v>
      </c>
      <c r="K1007" s="4" t="s">
        <v>7085</v>
      </c>
      <c r="L1007" s="13" t="s">
        <v>43</v>
      </c>
      <c r="M1007" s="15" t="s">
        <v>7086</v>
      </c>
      <c r="N1007" s="4">
        <v>1749</v>
      </c>
      <c r="O1007" s="4">
        <v>1900</v>
      </c>
      <c r="P1007" s="4" t="s">
        <v>7087</v>
      </c>
      <c r="Q1007" s="16" t="s">
        <v>7088</v>
      </c>
      <c r="R1007" s="13" t="s">
        <v>7089</v>
      </c>
    </row>
    <row r="1008" spans="1:18" ht="45">
      <c r="A1008" s="14" t="s">
        <v>7090</v>
      </c>
      <c r="B1008" s="4" t="s">
        <v>7091</v>
      </c>
      <c r="C1008" s="5" t="s">
        <v>6629</v>
      </c>
      <c r="D1008" s="4" t="s">
        <v>7092</v>
      </c>
      <c r="E1008" s="9">
        <v>43076.722256944442</v>
      </c>
      <c r="F1008" s="4"/>
      <c r="G1008" s="4" t="s">
        <v>30</v>
      </c>
      <c r="H1008" s="4"/>
      <c r="I1008" s="4"/>
      <c r="J1008" s="4" t="s">
        <v>7093</v>
      </c>
      <c r="K1008" s="4"/>
      <c r="L1008" s="13" t="s">
        <v>75</v>
      </c>
      <c r="M1008" s="15" t="s">
        <v>7094</v>
      </c>
      <c r="N1008" s="4">
        <v>58</v>
      </c>
      <c r="O1008" s="4">
        <v>78</v>
      </c>
      <c r="P1008" s="4" t="s">
        <v>230</v>
      </c>
      <c r="Q1008" s="16" t="s">
        <v>7095</v>
      </c>
      <c r="R1008" s="13" t="s">
        <v>6635</v>
      </c>
    </row>
    <row r="1009" spans="1:18" ht="33.75">
      <c r="A1009" s="14" t="s">
        <v>7096</v>
      </c>
      <c r="B1009" s="4" t="s">
        <v>1156</v>
      </c>
      <c r="C1009" s="5" t="s">
        <v>7097</v>
      </c>
      <c r="D1009" s="4" t="s">
        <v>7098</v>
      </c>
      <c r="E1009" s="9">
        <v>43076.718842592592</v>
      </c>
      <c r="F1009" s="4"/>
      <c r="G1009" s="4" t="s">
        <v>30</v>
      </c>
      <c r="H1009" s="4"/>
      <c r="I1009" s="4"/>
      <c r="J1009" s="4" t="s">
        <v>1159</v>
      </c>
      <c r="K1009" s="4"/>
      <c r="L1009" s="13" t="s">
        <v>43</v>
      </c>
      <c r="M1009" s="15" t="s">
        <v>1160</v>
      </c>
      <c r="N1009" s="4">
        <v>121</v>
      </c>
      <c r="O1009" s="4">
        <v>120</v>
      </c>
      <c r="P1009" s="4"/>
      <c r="Q1009" s="16" t="s">
        <v>7099</v>
      </c>
      <c r="R1009" s="13" t="s">
        <v>7100</v>
      </c>
    </row>
    <row r="1010" spans="1:18" ht="33.75">
      <c r="A1010" s="14" t="s">
        <v>7101</v>
      </c>
      <c r="B1010" s="4" t="s">
        <v>7102</v>
      </c>
      <c r="C1010" s="5" t="s">
        <v>7103</v>
      </c>
      <c r="D1010" s="4" t="s">
        <v>7104</v>
      </c>
      <c r="E1010" s="9">
        <v>43076.716412037036</v>
      </c>
      <c r="F1010" s="4"/>
      <c r="G1010" s="4" t="s">
        <v>30</v>
      </c>
      <c r="H1010" s="4"/>
      <c r="I1010" s="4"/>
      <c r="J1010" s="4" t="s">
        <v>7105</v>
      </c>
      <c r="K1010" s="4"/>
      <c r="L1010" s="13" t="s">
        <v>65</v>
      </c>
      <c r="M1010" s="15" t="s">
        <v>7106</v>
      </c>
      <c r="N1010" s="4">
        <v>542</v>
      </c>
      <c r="O1010" s="4">
        <v>467</v>
      </c>
      <c r="P1010" s="4" t="s">
        <v>1945</v>
      </c>
      <c r="Q1010" s="16" t="s">
        <v>7107</v>
      </c>
      <c r="R1010" s="13" t="s">
        <v>7108</v>
      </c>
    </row>
    <row r="1011" spans="1:18" ht="22.5">
      <c r="A1011" s="14" t="s">
        <v>7109</v>
      </c>
      <c r="B1011" s="4" t="s">
        <v>7110</v>
      </c>
      <c r="C1011" s="5" t="s">
        <v>6416</v>
      </c>
      <c r="D1011" s="4" t="s">
        <v>7111</v>
      </c>
      <c r="E1011" s="9">
        <v>43076.71092592593</v>
      </c>
      <c r="F1011" s="4"/>
      <c r="G1011" s="4" t="s">
        <v>84</v>
      </c>
      <c r="H1011" s="4"/>
      <c r="I1011" s="4"/>
      <c r="J1011" s="4" t="s">
        <v>7112</v>
      </c>
      <c r="K1011" s="4"/>
      <c r="L1011" s="13" t="s">
        <v>443</v>
      </c>
      <c r="M1011" s="15" t="s">
        <v>7113</v>
      </c>
      <c r="N1011" s="4">
        <v>26</v>
      </c>
      <c r="O1011" s="4">
        <v>342</v>
      </c>
      <c r="P1011" s="4"/>
      <c r="Q1011" s="16" t="s">
        <v>7114</v>
      </c>
      <c r="R1011" s="13" t="s">
        <v>6420</v>
      </c>
    </row>
    <row r="1012" spans="1:18" ht="22.5">
      <c r="A1012" s="14" t="s">
        <v>7115</v>
      </c>
      <c r="B1012" s="4" t="s">
        <v>7116</v>
      </c>
      <c r="C1012" s="5" t="s">
        <v>7117</v>
      </c>
      <c r="D1012" s="4" t="s">
        <v>7118</v>
      </c>
      <c r="E1012" s="9">
        <v>43076.708784722221</v>
      </c>
      <c r="F1012" s="4"/>
      <c r="G1012" s="4" t="s">
        <v>30</v>
      </c>
      <c r="H1012" s="4"/>
      <c r="I1012" s="4"/>
      <c r="J1012" s="4" t="s">
        <v>7119</v>
      </c>
      <c r="K1012" s="4"/>
      <c r="L1012" s="13" t="s">
        <v>1299</v>
      </c>
      <c r="M1012" s="15" t="s">
        <v>7120</v>
      </c>
      <c r="N1012" s="4">
        <v>63</v>
      </c>
      <c r="O1012" s="4">
        <v>21</v>
      </c>
      <c r="P1012" s="4" t="s">
        <v>7121</v>
      </c>
      <c r="Q1012" s="16" t="s">
        <v>7122</v>
      </c>
      <c r="R1012" s="13" t="s">
        <v>7123</v>
      </c>
    </row>
    <row r="1013" spans="1:18" ht="45">
      <c r="A1013" s="14" t="s">
        <v>7124</v>
      </c>
      <c r="B1013" s="4" t="s">
        <v>7125</v>
      </c>
      <c r="C1013" s="5" t="s">
        <v>6629</v>
      </c>
      <c r="D1013" s="4" t="s">
        <v>7126</v>
      </c>
      <c r="E1013" s="9">
        <v>43076.696273148147</v>
      </c>
      <c r="F1013" s="4"/>
      <c r="G1013" s="4" t="s">
        <v>30</v>
      </c>
      <c r="H1013" s="4"/>
      <c r="I1013" s="4"/>
      <c r="J1013" s="4" t="s">
        <v>7127</v>
      </c>
      <c r="K1013" s="4"/>
      <c r="L1013" s="13" t="s">
        <v>65</v>
      </c>
      <c r="M1013" s="15" t="s">
        <v>7128</v>
      </c>
      <c r="N1013" s="4">
        <v>80</v>
      </c>
      <c r="O1013" s="4">
        <v>244</v>
      </c>
      <c r="P1013" s="4" t="s">
        <v>7129</v>
      </c>
      <c r="Q1013" s="16" t="s">
        <v>7130</v>
      </c>
      <c r="R1013" s="13" t="s">
        <v>6635</v>
      </c>
    </row>
    <row r="1014" spans="1:18" ht="45">
      <c r="A1014" s="14" t="s">
        <v>7131</v>
      </c>
      <c r="B1014" s="4" t="s">
        <v>7132</v>
      </c>
      <c r="C1014" s="5" t="s">
        <v>6629</v>
      </c>
      <c r="D1014" s="4" t="s">
        <v>7133</v>
      </c>
      <c r="E1014" s="9">
        <v>43076.691898148143</v>
      </c>
      <c r="F1014" s="4"/>
      <c r="G1014" s="4" t="s">
        <v>30</v>
      </c>
      <c r="H1014" s="4"/>
      <c r="I1014" s="4"/>
      <c r="J1014" s="4" t="s">
        <v>7134</v>
      </c>
      <c r="K1014" s="4"/>
      <c r="L1014" s="13" t="s">
        <v>65</v>
      </c>
      <c r="M1014" s="15" t="s">
        <v>7135</v>
      </c>
      <c r="N1014" s="4">
        <v>1726</v>
      </c>
      <c r="O1014" s="4">
        <v>1293</v>
      </c>
      <c r="P1014" s="4"/>
      <c r="Q1014" s="16" t="s">
        <v>7136</v>
      </c>
      <c r="R1014" s="13" t="s">
        <v>6635</v>
      </c>
    </row>
    <row r="1015" spans="1:18" ht="45">
      <c r="A1015" s="14" t="s">
        <v>7137</v>
      </c>
      <c r="B1015" s="4" t="s">
        <v>7138</v>
      </c>
      <c r="C1015" s="5" t="s">
        <v>6629</v>
      </c>
      <c r="D1015" s="4" t="s">
        <v>7139</v>
      </c>
      <c r="E1015" s="9">
        <v>43076.686284722222</v>
      </c>
      <c r="F1015" s="4"/>
      <c r="G1015" s="4" t="s">
        <v>30</v>
      </c>
      <c r="H1015" s="4"/>
      <c r="I1015" s="4"/>
      <c r="J1015" s="4" t="s">
        <v>7140</v>
      </c>
      <c r="K1015" s="4"/>
      <c r="L1015" s="13" t="s">
        <v>65</v>
      </c>
      <c r="M1015" s="15" t="s">
        <v>7141</v>
      </c>
      <c r="N1015" s="4">
        <v>188</v>
      </c>
      <c r="O1015" s="4">
        <v>199</v>
      </c>
      <c r="P1015" s="4"/>
      <c r="Q1015" s="16" t="s">
        <v>7142</v>
      </c>
      <c r="R1015" s="13" t="s">
        <v>6635</v>
      </c>
    </row>
    <row r="1016" spans="1:18" ht="45">
      <c r="A1016" s="14" t="s">
        <v>7143</v>
      </c>
      <c r="B1016" s="4" t="s">
        <v>7144</v>
      </c>
      <c r="C1016" s="5" t="s">
        <v>6629</v>
      </c>
      <c r="D1016" s="4" t="s">
        <v>7145</v>
      </c>
      <c r="E1016" s="9">
        <v>43076.677511574075</v>
      </c>
      <c r="F1016" s="4"/>
      <c r="G1016" s="4" t="s">
        <v>866</v>
      </c>
      <c r="H1016" s="4"/>
      <c r="I1016" s="4"/>
      <c r="J1016" s="4" t="s">
        <v>7146</v>
      </c>
      <c r="K1016" s="4"/>
      <c r="L1016" s="13" t="s">
        <v>43</v>
      </c>
      <c r="M1016" s="15" t="s">
        <v>7147</v>
      </c>
      <c r="N1016" s="4">
        <v>14331</v>
      </c>
      <c r="O1016" s="4">
        <v>2070</v>
      </c>
      <c r="P1016" s="4" t="s">
        <v>7148</v>
      </c>
      <c r="Q1016" s="16" t="s">
        <v>7149</v>
      </c>
      <c r="R1016" s="13" t="s">
        <v>6635</v>
      </c>
    </row>
    <row r="1017" spans="1:18" ht="45">
      <c r="A1017" s="14" t="s">
        <v>7150</v>
      </c>
      <c r="B1017" s="4" t="s">
        <v>7151</v>
      </c>
      <c r="C1017" s="5" t="s">
        <v>6629</v>
      </c>
      <c r="D1017" s="4" t="s">
        <v>7152</v>
      </c>
      <c r="E1017" s="9">
        <v>43076.677233796298</v>
      </c>
      <c r="F1017" s="4"/>
      <c r="G1017" s="4" t="s">
        <v>30</v>
      </c>
      <c r="H1017" s="4"/>
      <c r="I1017" s="4"/>
      <c r="J1017" s="4" t="s">
        <v>7153</v>
      </c>
      <c r="K1017" s="4"/>
      <c r="L1017" s="13" t="s">
        <v>65</v>
      </c>
      <c r="M1017" s="15" t="s">
        <v>7154</v>
      </c>
      <c r="N1017" s="4">
        <v>254</v>
      </c>
      <c r="O1017" s="4">
        <v>885</v>
      </c>
      <c r="P1017" s="4"/>
      <c r="Q1017" s="16" t="s">
        <v>7155</v>
      </c>
      <c r="R1017" s="13" t="s">
        <v>6635</v>
      </c>
    </row>
    <row r="1018" spans="1:18" ht="45">
      <c r="A1018" s="14" t="s">
        <v>7156</v>
      </c>
      <c r="B1018" s="4" t="s">
        <v>7157</v>
      </c>
      <c r="C1018" s="5" t="s">
        <v>7158</v>
      </c>
      <c r="D1018" s="4" t="s">
        <v>7159</v>
      </c>
      <c r="E1018" s="9">
        <v>43076.676203703704</v>
      </c>
      <c r="F1018" s="4"/>
      <c r="G1018" s="4" t="s">
        <v>30</v>
      </c>
      <c r="H1018" s="4"/>
      <c r="I1018" s="4"/>
      <c r="J1018" s="4" t="s">
        <v>7160</v>
      </c>
      <c r="K1018" s="4"/>
      <c r="L1018" s="13" t="s">
        <v>75</v>
      </c>
      <c r="M1018" s="15" t="s">
        <v>7161</v>
      </c>
      <c r="N1018" s="4">
        <v>11742</v>
      </c>
      <c r="O1018" s="4">
        <v>443</v>
      </c>
      <c r="P1018" s="4"/>
      <c r="Q1018" s="16" t="s">
        <v>7162</v>
      </c>
      <c r="R1018" s="13" t="s">
        <v>7163</v>
      </c>
    </row>
    <row r="1019" spans="1:18" ht="22.5">
      <c r="A1019" s="14" t="s">
        <v>7164</v>
      </c>
      <c r="B1019" s="4" t="s">
        <v>7165</v>
      </c>
      <c r="C1019" s="5" t="s">
        <v>6416</v>
      </c>
      <c r="D1019" s="4" t="s">
        <v>7166</v>
      </c>
      <c r="E1019" s="9">
        <v>43076.667997685188</v>
      </c>
      <c r="F1019" s="4"/>
      <c r="G1019" s="4" t="s">
        <v>84</v>
      </c>
      <c r="H1019" s="4"/>
      <c r="I1019" s="4"/>
      <c r="J1019" s="4" t="s">
        <v>7167</v>
      </c>
      <c r="K1019" s="4"/>
      <c r="L1019" s="13" t="s">
        <v>65</v>
      </c>
      <c r="M1019" s="15" t="s">
        <v>7168</v>
      </c>
      <c r="N1019" s="4">
        <v>227</v>
      </c>
      <c r="O1019" s="4">
        <v>295</v>
      </c>
      <c r="P1019" s="4"/>
      <c r="Q1019" s="16" t="s">
        <v>7169</v>
      </c>
      <c r="R1019" s="13" t="s">
        <v>6420</v>
      </c>
    </row>
    <row r="1020" spans="1:18" ht="33.75">
      <c r="A1020" s="14" t="s">
        <v>7170</v>
      </c>
      <c r="B1020" s="4" t="s">
        <v>552</v>
      </c>
      <c r="C1020" s="5" t="s">
        <v>6813</v>
      </c>
      <c r="D1020" s="4" t="s">
        <v>7171</v>
      </c>
      <c r="E1020" s="9">
        <v>43076.666400462964</v>
      </c>
      <c r="F1020" s="4"/>
      <c r="G1020" s="4" t="s">
        <v>84</v>
      </c>
      <c r="H1020" s="4"/>
      <c r="I1020" s="4"/>
      <c r="J1020" s="4" t="s">
        <v>557</v>
      </c>
      <c r="K1020" s="4"/>
      <c r="L1020" s="13" t="s">
        <v>65</v>
      </c>
      <c r="M1020" s="15" t="s">
        <v>559</v>
      </c>
      <c r="N1020" s="4">
        <v>386</v>
      </c>
      <c r="O1020" s="4">
        <v>1675</v>
      </c>
      <c r="P1020" s="4" t="s">
        <v>560</v>
      </c>
      <c r="Q1020" s="16" t="s">
        <v>7172</v>
      </c>
      <c r="R1020" s="13" t="s">
        <v>6818</v>
      </c>
    </row>
    <row r="1021" spans="1:18" ht="22.5">
      <c r="A1021" s="14" t="s">
        <v>7173</v>
      </c>
      <c r="B1021" s="4" t="s">
        <v>7174</v>
      </c>
      <c r="C1021" s="5" t="s">
        <v>6416</v>
      </c>
      <c r="D1021" s="4" t="s">
        <v>7175</v>
      </c>
      <c r="E1021" s="9">
        <v>43076.65997685185</v>
      </c>
      <c r="F1021" s="4"/>
      <c r="G1021" s="4" t="s">
        <v>41</v>
      </c>
      <c r="H1021" s="4"/>
      <c r="I1021" s="4"/>
      <c r="J1021" s="4" t="s">
        <v>7176</v>
      </c>
      <c r="K1021" s="4"/>
      <c r="L1021" s="13" t="s">
        <v>65</v>
      </c>
      <c r="M1021" s="15" t="s">
        <v>7177</v>
      </c>
      <c r="N1021" s="4">
        <v>537</v>
      </c>
      <c r="O1021" s="4">
        <v>160</v>
      </c>
      <c r="P1021" s="4"/>
      <c r="Q1021" s="16" t="s">
        <v>7178</v>
      </c>
      <c r="R1021" s="13" t="s">
        <v>6420</v>
      </c>
    </row>
    <row r="1022" spans="1:18" ht="33.75">
      <c r="A1022" s="14" t="s">
        <v>7179</v>
      </c>
      <c r="B1022" s="4" t="s">
        <v>2430</v>
      </c>
      <c r="C1022" s="5" t="s">
        <v>6769</v>
      </c>
      <c r="D1022" s="4" t="s">
        <v>7180</v>
      </c>
      <c r="E1022" s="9">
        <v>43076.656388888892</v>
      </c>
      <c r="F1022" s="4"/>
      <c r="G1022" s="4" t="s">
        <v>84</v>
      </c>
      <c r="H1022" s="4"/>
      <c r="I1022" s="4"/>
      <c r="J1022" s="4" t="s">
        <v>2432</v>
      </c>
      <c r="K1022" s="4"/>
      <c r="L1022" s="13" t="s">
        <v>65</v>
      </c>
      <c r="M1022" s="15" t="s">
        <v>2433</v>
      </c>
      <c r="N1022" s="4">
        <v>400</v>
      </c>
      <c r="O1022" s="4">
        <v>595</v>
      </c>
      <c r="P1022" s="4" t="s">
        <v>2434</v>
      </c>
      <c r="Q1022" s="16" t="s">
        <v>7181</v>
      </c>
      <c r="R1022" s="13" t="s">
        <v>6772</v>
      </c>
    </row>
    <row r="1023" spans="1:18" ht="22.5">
      <c r="A1023" s="14" t="s">
        <v>7182</v>
      </c>
      <c r="B1023" s="4" t="s">
        <v>7183</v>
      </c>
      <c r="C1023" s="5" t="s">
        <v>6416</v>
      </c>
      <c r="D1023" s="4" t="s">
        <v>7184</v>
      </c>
      <c r="E1023" s="9">
        <v>43076.656296296293</v>
      </c>
      <c r="F1023" s="4"/>
      <c r="G1023" s="4" t="s">
        <v>84</v>
      </c>
      <c r="H1023" s="4"/>
      <c r="I1023" s="4"/>
      <c r="J1023" s="4" t="s">
        <v>7185</v>
      </c>
      <c r="K1023" s="4"/>
      <c r="L1023" s="13" t="s">
        <v>65</v>
      </c>
      <c r="M1023" s="15" t="s">
        <v>7186</v>
      </c>
      <c r="N1023" s="4">
        <v>253</v>
      </c>
      <c r="O1023" s="4">
        <v>179</v>
      </c>
      <c r="P1023" s="4"/>
      <c r="Q1023" s="16" t="s">
        <v>7187</v>
      </c>
      <c r="R1023" s="13" t="s">
        <v>6420</v>
      </c>
    </row>
    <row r="1024" spans="1:18" ht="22.5">
      <c r="A1024" s="14" t="s">
        <v>7188</v>
      </c>
      <c r="B1024" s="4" t="s">
        <v>7189</v>
      </c>
      <c r="C1024" s="5" t="s">
        <v>7190</v>
      </c>
      <c r="D1024" s="4" t="s">
        <v>7191</v>
      </c>
      <c r="E1024" s="9">
        <v>43076.646319444444</v>
      </c>
      <c r="F1024" s="4"/>
      <c r="G1024" s="4" t="s">
        <v>41</v>
      </c>
      <c r="H1024" s="4"/>
      <c r="I1024" s="4"/>
      <c r="J1024" s="4" t="s">
        <v>7192</v>
      </c>
      <c r="K1024" s="4"/>
      <c r="L1024" s="13" t="s">
        <v>3192</v>
      </c>
      <c r="M1024" s="15" t="s">
        <v>7193</v>
      </c>
      <c r="N1024" s="4">
        <v>59</v>
      </c>
      <c r="O1024" s="4">
        <v>97</v>
      </c>
      <c r="P1024" s="4" t="s">
        <v>2434</v>
      </c>
      <c r="Q1024" s="16" t="s">
        <v>7194</v>
      </c>
      <c r="R1024" s="13" t="s">
        <v>7195</v>
      </c>
    </row>
    <row r="1025" spans="1:18" ht="22.5">
      <c r="A1025" s="14" t="s">
        <v>7196</v>
      </c>
      <c r="B1025" s="4" t="s">
        <v>7197</v>
      </c>
      <c r="C1025" s="5" t="s">
        <v>6416</v>
      </c>
      <c r="D1025" s="4" t="s">
        <v>7198</v>
      </c>
      <c r="E1025" s="9">
        <v>43076.645787037036</v>
      </c>
      <c r="F1025" s="4"/>
      <c r="G1025" s="4" t="s">
        <v>84</v>
      </c>
      <c r="H1025" s="4"/>
      <c r="I1025" s="4"/>
      <c r="J1025" s="4" t="s">
        <v>7199</v>
      </c>
      <c r="K1025" s="4"/>
      <c r="L1025" s="13" t="s">
        <v>65</v>
      </c>
      <c r="M1025" s="15" t="s">
        <v>7200</v>
      </c>
      <c r="N1025" s="4">
        <v>928</v>
      </c>
      <c r="O1025" s="4">
        <v>1111</v>
      </c>
      <c r="P1025" s="4" t="s">
        <v>7201</v>
      </c>
      <c r="Q1025" s="16" t="s">
        <v>7202</v>
      </c>
      <c r="R1025" s="13" t="s">
        <v>6420</v>
      </c>
    </row>
    <row r="1026" spans="1:18" ht="22.5">
      <c r="A1026" s="14" t="s">
        <v>7203</v>
      </c>
      <c r="B1026" s="4" t="s">
        <v>2260</v>
      </c>
      <c r="C1026" s="5" t="s">
        <v>6416</v>
      </c>
      <c r="D1026" s="4" t="s">
        <v>7204</v>
      </c>
      <c r="E1026" s="9">
        <v>43076.64461805555</v>
      </c>
      <c r="F1026" s="4"/>
      <c r="G1026" s="4" t="s">
        <v>84</v>
      </c>
      <c r="H1026" s="4"/>
      <c r="I1026" s="4"/>
      <c r="J1026" s="4" t="s">
        <v>2262</v>
      </c>
      <c r="K1026" s="4"/>
      <c r="L1026" s="13" t="s">
        <v>75</v>
      </c>
      <c r="M1026" s="15" t="s">
        <v>2263</v>
      </c>
      <c r="N1026" s="4">
        <v>23009</v>
      </c>
      <c r="O1026" s="4">
        <v>394</v>
      </c>
      <c r="P1026" s="4" t="s">
        <v>420</v>
      </c>
      <c r="Q1026" s="16" t="s">
        <v>7205</v>
      </c>
      <c r="R1026" s="13" t="s">
        <v>6420</v>
      </c>
    </row>
    <row r="1027" spans="1:18" ht="22.5">
      <c r="A1027" s="14" t="s">
        <v>7206</v>
      </c>
      <c r="B1027" s="4" t="s">
        <v>7207</v>
      </c>
      <c r="C1027" s="5" t="s">
        <v>6416</v>
      </c>
      <c r="D1027" s="4" t="s">
        <v>7208</v>
      </c>
      <c r="E1027" s="9">
        <v>43076.644432870366</v>
      </c>
      <c r="F1027" s="4"/>
      <c r="G1027" s="4" t="s">
        <v>84</v>
      </c>
      <c r="H1027" s="4"/>
      <c r="I1027" s="4"/>
      <c r="J1027" s="4" t="s">
        <v>7209</v>
      </c>
      <c r="K1027" s="4"/>
      <c r="L1027" s="13" t="s">
        <v>5677</v>
      </c>
      <c r="M1027" s="15" t="s">
        <v>121</v>
      </c>
      <c r="N1027" s="4">
        <v>707</v>
      </c>
      <c r="O1027" s="4">
        <v>1268</v>
      </c>
      <c r="P1027" s="4" t="s">
        <v>7210</v>
      </c>
      <c r="Q1027" s="16" t="s">
        <v>7211</v>
      </c>
      <c r="R1027" s="13" t="s">
        <v>6420</v>
      </c>
    </row>
    <row r="1028" spans="1:18" ht="22.5">
      <c r="A1028" s="14" t="s">
        <v>7212</v>
      </c>
      <c r="B1028" s="4" t="s">
        <v>7213</v>
      </c>
      <c r="C1028" s="5" t="s">
        <v>7214</v>
      </c>
      <c r="D1028" s="4" t="s">
        <v>7215</v>
      </c>
      <c r="E1028" s="9">
        <v>43076.644189814819</v>
      </c>
      <c r="F1028" s="4"/>
      <c r="G1028" s="4" t="s">
        <v>84</v>
      </c>
      <c r="H1028" s="4"/>
      <c r="I1028" s="4"/>
      <c r="J1028" s="4" t="s">
        <v>7216</v>
      </c>
      <c r="K1028" s="4"/>
      <c r="L1028" s="13" t="s">
        <v>7217</v>
      </c>
      <c r="M1028" s="15" t="s">
        <v>7218</v>
      </c>
      <c r="N1028" s="4">
        <v>1824034</v>
      </c>
      <c r="O1028" s="4">
        <v>424</v>
      </c>
      <c r="P1028" s="4" t="s">
        <v>420</v>
      </c>
      <c r="Q1028" s="16" t="s">
        <v>7219</v>
      </c>
      <c r="R1028" s="13" t="s">
        <v>7220</v>
      </c>
    </row>
    <row r="1029" spans="1:18" ht="33.75">
      <c r="A1029" s="14" t="s">
        <v>7221</v>
      </c>
      <c r="B1029" s="4" t="s">
        <v>4292</v>
      </c>
      <c r="C1029" s="5" t="s">
        <v>6769</v>
      </c>
      <c r="D1029" s="4" t="s">
        <v>7222</v>
      </c>
      <c r="E1029" s="9">
        <v>43076.641550925924</v>
      </c>
      <c r="F1029" s="4"/>
      <c r="G1029" s="4" t="s">
        <v>41</v>
      </c>
      <c r="H1029" s="4"/>
      <c r="I1029" s="4"/>
      <c r="J1029" s="4" t="s">
        <v>4294</v>
      </c>
      <c r="K1029" s="4"/>
      <c r="L1029" s="13" t="s">
        <v>75</v>
      </c>
      <c r="M1029" s="15" t="s">
        <v>4295</v>
      </c>
      <c r="N1029" s="4">
        <v>272</v>
      </c>
      <c r="O1029" s="4">
        <v>1879</v>
      </c>
      <c r="P1029" s="4" t="s">
        <v>4296</v>
      </c>
      <c r="Q1029" s="16" t="s">
        <v>7223</v>
      </c>
      <c r="R1029" s="13" t="s">
        <v>6772</v>
      </c>
    </row>
    <row r="1030" spans="1:18" ht="101.25">
      <c r="A1030" s="14" t="s">
        <v>7224</v>
      </c>
      <c r="B1030" s="4" t="s">
        <v>4604</v>
      </c>
      <c r="C1030" s="5" t="s">
        <v>7225</v>
      </c>
      <c r="D1030" s="4" t="s">
        <v>7226</v>
      </c>
      <c r="E1030" s="9">
        <v>43076.633657407408</v>
      </c>
      <c r="F1030" s="4"/>
      <c r="G1030" s="4" t="s">
        <v>41</v>
      </c>
      <c r="H1030" s="4"/>
      <c r="I1030" s="4"/>
      <c r="J1030" s="4" t="s">
        <v>4607</v>
      </c>
      <c r="K1030" s="4"/>
      <c r="L1030" s="13" t="s">
        <v>65</v>
      </c>
      <c r="M1030" s="15" t="s">
        <v>4608</v>
      </c>
      <c r="N1030" s="4">
        <v>297</v>
      </c>
      <c r="O1030" s="4">
        <v>3035</v>
      </c>
      <c r="P1030" s="4" t="s">
        <v>4282</v>
      </c>
      <c r="Q1030" s="16" t="s">
        <v>7227</v>
      </c>
      <c r="R1030" s="13" t="s">
        <v>7228</v>
      </c>
    </row>
    <row r="1031" spans="1:18" ht="22.5">
      <c r="A1031" s="14" t="s">
        <v>7229</v>
      </c>
      <c r="B1031" s="4" t="s">
        <v>7230</v>
      </c>
      <c r="C1031" s="5" t="s">
        <v>7231</v>
      </c>
      <c r="D1031" s="4" t="s">
        <v>7232</v>
      </c>
      <c r="E1031" s="9">
        <v>43076.626608796301</v>
      </c>
      <c r="F1031" s="4"/>
      <c r="G1031" s="4" t="s">
        <v>30</v>
      </c>
      <c r="H1031" s="4"/>
      <c r="I1031" s="4"/>
      <c r="J1031" s="4" t="s">
        <v>7233</v>
      </c>
      <c r="K1031" s="4"/>
      <c r="L1031" s="13" t="s">
        <v>32</v>
      </c>
      <c r="M1031" s="15" t="s">
        <v>7234</v>
      </c>
      <c r="N1031" s="4">
        <v>8</v>
      </c>
      <c r="O1031" s="4"/>
      <c r="P1031" s="4"/>
      <c r="Q1031" s="16" t="s">
        <v>7235</v>
      </c>
      <c r="R1031" s="13" t="s">
        <v>7236</v>
      </c>
    </row>
    <row r="1032" spans="1:18" ht="22.5">
      <c r="A1032" s="14" t="s">
        <v>7237</v>
      </c>
      <c r="B1032" s="4" t="s">
        <v>27</v>
      </c>
      <c r="C1032" s="5" t="s">
        <v>7238</v>
      </c>
      <c r="D1032" s="4" t="s">
        <v>7239</v>
      </c>
      <c r="E1032" s="9">
        <v>43076.625428240739</v>
      </c>
      <c r="F1032" s="4"/>
      <c r="G1032" s="4" t="s">
        <v>30</v>
      </c>
      <c r="H1032" s="4"/>
      <c r="I1032" s="4"/>
      <c r="J1032" s="4" t="s">
        <v>31</v>
      </c>
      <c r="K1032" s="4"/>
      <c r="L1032" s="13" t="s">
        <v>32</v>
      </c>
      <c r="M1032" s="15" t="s">
        <v>33</v>
      </c>
      <c r="N1032" s="4">
        <v>16055</v>
      </c>
      <c r="O1032" s="4">
        <v>5192</v>
      </c>
      <c r="P1032" s="4" t="s">
        <v>34</v>
      </c>
      <c r="Q1032" s="16" t="s">
        <v>7240</v>
      </c>
      <c r="R1032" s="13" t="s">
        <v>7241</v>
      </c>
    </row>
    <row r="1033" spans="1:18" ht="56.25">
      <c r="A1033" s="14" t="s">
        <v>7242</v>
      </c>
      <c r="B1033" s="4" t="s">
        <v>2770</v>
      </c>
      <c r="C1033" s="5" t="s">
        <v>4733</v>
      </c>
      <c r="D1033" s="4" t="s">
        <v>7243</v>
      </c>
      <c r="E1033" s="9">
        <v>43076.623506944445</v>
      </c>
      <c r="F1033" s="4"/>
      <c r="G1033" s="4" t="s">
        <v>30</v>
      </c>
      <c r="H1033" s="4"/>
      <c r="I1033" s="4"/>
      <c r="J1033" s="4" t="s">
        <v>2772</v>
      </c>
      <c r="K1033" s="4"/>
      <c r="L1033" s="13" t="s">
        <v>65</v>
      </c>
      <c r="M1033" s="15" t="s">
        <v>2773</v>
      </c>
      <c r="N1033" s="4">
        <v>1908</v>
      </c>
      <c r="O1033" s="4">
        <v>1244</v>
      </c>
      <c r="P1033" s="4" t="s">
        <v>532</v>
      </c>
      <c r="Q1033" s="16" t="s">
        <v>7244</v>
      </c>
      <c r="R1033" s="13" t="s">
        <v>2370</v>
      </c>
    </row>
    <row r="1034" spans="1:18" ht="56.25">
      <c r="A1034" s="14" t="s">
        <v>7245</v>
      </c>
      <c r="B1034" s="4" t="s">
        <v>7246</v>
      </c>
      <c r="C1034" s="5" t="s">
        <v>7247</v>
      </c>
      <c r="D1034" s="4" t="s">
        <v>7248</v>
      </c>
      <c r="E1034" s="9">
        <v>43076.616863425923</v>
      </c>
      <c r="F1034" s="4"/>
      <c r="G1034" s="4" t="s">
        <v>30</v>
      </c>
      <c r="H1034" s="4"/>
      <c r="I1034" s="4"/>
      <c r="J1034" s="4" t="s">
        <v>7249</v>
      </c>
      <c r="K1034" s="4"/>
      <c r="L1034" s="13" t="s">
        <v>7250</v>
      </c>
      <c r="M1034" s="15" t="s">
        <v>7251</v>
      </c>
      <c r="N1034" s="4">
        <v>66</v>
      </c>
      <c r="O1034" s="4">
        <v>101</v>
      </c>
      <c r="P1034" s="4" t="s">
        <v>230</v>
      </c>
      <c r="Q1034" s="16" t="s">
        <v>7252</v>
      </c>
      <c r="R1034" s="13" t="s">
        <v>7253</v>
      </c>
    </row>
    <row r="1035" spans="1:18" ht="45">
      <c r="A1035" s="14" t="s">
        <v>7254</v>
      </c>
      <c r="B1035" s="4" t="s">
        <v>7255</v>
      </c>
      <c r="C1035" s="5" t="s">
        <v>7256</v>
      </c>
      <c r="D1035" s="4" t="s">
        <v>7257</v>
      </c>
      <c r="E1035" s="9">
        <v>43076.615925925929</v>
      </c>
      <c r="F1035" s="4"/>
      <c r="G1035" s="4" t="s">
        <v>30</v>
      </c>
      <c r="H1035" s="4"/>
      <c r="I1035" s="4"/>
      <c r="J1035" s="4" t="s">
        <v>7258</v>
      </c>
      <c r="K1035" s="4"/>
      <c r="L1035" s="13" t="s">
        <v>65</v>
      </c>
      <c r="M1035" s="15" t="s">
        <v>7259</v>
      </c>
      <c r="N1035" s="4">
        <v>260</v>
      </c>
      <c r="O1035" s="4">
        <v>362</v>
      </c>
      <c r="P1035" s="4" t="s">
        <v>7260</v>
      </c>
      <c r="Q1035" s="16" t="s">
        <v>7261</v>
      </c>
      <c r="R1035" s="13" t="s">
        <v>7262</v>
      </c>
    </row>
    <row r="1036" spans="1:18" ht="45">
      <c r="A1036" s="14" t="s">
        <v>7263</v>
      </c>
      <c r="B1036" s="4" t="s">
        <v>7264</v>
      </c>
      <c r="C1036" s="5" t="s">
        <v>6659</v>
      </c>
      <c r="D1036" s="4" t="s">
        <v>7265</v>
      </c>
      <c r="E1036" s="9">
        <v>43076.607731481483</v>
      </c>
      <c r="F1036" s="4"/>
      <c r="G1036" s="4" t="s">
        <v>30</v>
      </c>
      <c r="H1036" s="4"/>
      <c r="I1036" s="4"/>
      <c r="J1036" s="4" t="s">
        <v>7266</v>
      </c>
      <c r="K1036" s="4"/>
      <c r="L1036" s="13" t="s">
        <v>65</v>
      </c>
      <c r="M1036" s="15" t="s">
        <v>7267</v>
      </c>
      <c r="N1036" s="4">
        <v>10415</v>
      </c>
      <c r="O1036" s="4">
        <v>2441</v>
      </c>
      <c r="P1036" s="4" t="s">
        <v>2299</v>
      </c>
      <c r="Q1036" s="16" t="s">
        <v>7268</v>
      </c>
      <c r="R1036" s="13" t="s">
        <v>3063</v>
      </c>
    </row>
    <row r="1037" spans="1:18" ht="33.75">
      <c r="A1037" s="14" t="s">
        <v>7269</v>
      </c>
      <c r="B1037" s="4" t="s">
        <v>7270</v>
      </c>
      <c r="C1037" s="5" t="s">
        <v>7271</v>
      </c>
      <c r="D1037" s="4" t="s">
        <v>7272</v>
      </c>
      <c r="E1037" s="9">
        <v>43076.60738425926</v>
      </c>
      <c r="F1037" s="4"/>
      <c r="G1037" s="4" t="s">
        <v>30</v>
      </c>
      <c r="H1037" s="4"/>
      <c r="I1037" s="4"/>
      <c r="J1037" s="4" t="s">
        <v>7273</v>
      </c>
      <c r="K1037" s="4"/>
      <c r="L1037" s="13" t="s">
        <v>65</v>
      </c>
      <c r="M1037" s="15" t="s">
        <v>7274</v>
      </c>
      <c r="N1037" s="4">
        <v>1079</v>
      </c>
      <c r="O1037" s="4">
        <v>2773</v>
      </c>
      <c r="P1037" s="4" t="s">
        <v>2299</v>
      </c>
      <c r="Q1037" s="16" t="s">
        <v>7275</v>
      </c>
      <c r="R1037" s="13" t="s">
        <v>7276</v>
      </c>
    </row>
    <row r="1038" spans="1:18" ht="33.75">
      <c r="A1038" s="14" t="s">
        <v>7277</v>
      </c>
      <c r="B1038" s="4" t="s">
        <v>2894</v>
      </c>
      <c r="C1038" s="5" t="s">
        <v>6813</v>
      </c>
      <c r="D1038" s="4" t="s">
        <v>7278</v>
      </c>
      <c r="E1038" s="9">
        <v>43076.604687500003</v>
      </c>
      <c r="F1038" s="4"/>
      <c r="G1038" s="4" t="s">
        <v>84</v>
      </c>
      <c r="H1038" s="4"/>
      <c r="I1038" s="4"/>
      <c r="J1038" s="4" t="s">
        <v>2897</v>
      </c>
      <c r="K1038" s="4"/>
      <c r="L1038" s="13" t="s">
        <v>75</v>
      </c>
      <c r="M1038" s="15" t="s">
        <v>2898</v>
      </c>
      <c r="N1038" s="4">
        <v>528</v>
      </c>
      <c r="O1038" s="4">
        <v>1330</v>
      </c>
      <c r="P1038" s="4" t="s">
        <v>2899</v>
      </c>
      <c r="Q1038" s="16" t="s">
        <v>7279</v>
      </c>
      <c r="R1038" s="13" t="s">
        <v>6818</v>
      </c>
    </row>
    <row r="1039" spans="1:18" ht="33.75">
      <c r="A1039" s="14" t="s">
        <v>7280</v>
      </c>
      <c r="B1039" s="4" t="s">
        <v>7270</v>
      </c>
      <c r="C1039" s="5" t="s">
        <v>7281</v>
      </c>
      <c r="D1039" s="4" t="s">
        <v>7282</v>
      </c>
      <c r="E1039" s="9">
        <v>43076.603703703702</v>
      </c>
      <c r="F1039" s="4"/>
      <c r="G1039" s="4" t="s">
        <v>30</v>
      </c>
      <c r="H1039" s="4"/>
      <c r="I1039" s="4"/>
      <c r="J1039" s="4" t="s">
        <v>7273</v>
      </c>
      <c r="K1039" s="4"/>
      <c r="L1039" s="13" t="s">
        <v>65</v>
      </c>
      <c r="M1039" s="15" t="s">
        <v>7274</v>
      </c>
      <c r="N1039" s="4">
        <v>1079</v>
      </c>
      <c r="O1039" s="4">
        <v>2773</v>
      </c>
      <c r="P1039" s="4" t="s">
        <v>2299</v>
      </c>
      <c r="Q1039" s="16" t="s">
        <v>7283</v>
      </c>
      <c r="R1039" s="13" t="s">
        <v>7284</v>
      </c>
    </row>
    <row r="1040" spans="1:18" ht="33.75">
      <c r="A1040" s="14" t="s">
        <v>7285</v>
      </c>
      <c r="B1040" s="4" t="s">
        <v>7286</v>
      </c>
      <c r="C1040" s="5" t="s">
        <v>6769</v>
      </c>
      <c r="D1040" s="4" t="s">
        <v>7287</v>
      </c>
      <c r="E1040" s="9">
        <v>43076.599097222221</v>
      </c>
      <c r="F1040" s="4"/>
      <c r="G1040" s="4" t="s">
        <v>84</v>
      </c>
      <c r="H1040" s="4"/>
      <c r="I1040" s="4"/>
      <c r="J1040" s="4" t="s">
        <v>7288</v>
      </c>
      <c r="K1040" s="4"/>
      <c r="L1040" s="13" t="s">
        <v>443</v>
      </c>
      <c r="M1040" s="15" t="s">
        <v>7289</v>
      </c>
      <c r="N1040" s="4">
        <v>1234</v>
      </c>
      <c r="O1040" s="4">
        <v>1661</v>
      </c>
      <c r="P1040" s="4" t="s">
        <v>7290</v>
      </c>
      <c r="Q1040" s="16" t="s">
        <v>7291</v>
      </c>
      <c r="R1040" s="13" t="s">
        <v>6772</v>
      </c>
    </row>
    <row r="1041" spans="1:18" ht="45">
      <c r="A1041" s="14" t="s">
        <v>7292</v>
      </c>
      <c r="B1041" s="4" t="s">
        <v>7293</v>
      </c>
      <c r="C1041" s="5" t="s">
        <v>7294</v>
      </c>
      <c r="D1041" s="4" t="s">
        <v>7295</v>
      </c>
      <c r="E1041" s="9">
        <v>43076.59375</v>
      </c>
      <c r="F1041" s="4"/>
      <c r="G1041" s="4" t="s">
        <v>84</v>
      </c>
      <c r="H1041" s="4"/>
      <c r="I1041" s="4"/>
      <c r="J1041" s="4" t="s">
        <v>7296</v>
      </c>
      <c r="K1041" s="4"/>
      <c r="L1041" s="13" t="s">
        <v>75</v>
      </c>
      <c r="M1041" s="15" t="s">
        <v>7297</v>
      </c>
      <c r="N1041" s="4">
        <v>7</v>
      </c>
      <c r="O1041" s="4">
        <v>72</v>
      </c>
      <c r="P1041" s="4" t="s">
        <v>3270</v>
      </c>
      <c r="Q1041" s="16" t="s">
        <v>7298</v>
      </c>
      <c r="R1041" s="13" t="s">
        <v>7299</v>
      </c>
    </row>
    <row r="1042" spans="1:18" ht="33.75">
      <c r="A1042" s="14" t="s">
        <v>7300</v>
      </c>
      <c r="B1042" s="4" t="s">
        <v>7301</v>
      </c>
      <c r="C1042" s="5" t="s">
        <v>6813</v>
      </c>
      <c r="D1042" s="4" t="s">
        <v>7302</v>
      </c>
      <c r="E1042" s="9">
        <v>43076.590162037042</v>
      </c>
      <c r="F1042" s="4"/>
      <c r="G1042" s="4" t="s">
        <v>84</v>
      </c>
      <c r="H1042" s="4"/>
      <c r="I1042" s="4"/>
      <c r="J1042" s="4" t="s">
        <v>7303</v>
      </c>
      <c r="K1042" s="4"/>
      <c r="L1042" s="13" t="s">
        <v>75</v>
      </c>
      <c r="M1042" s="15" t="s">
        <v>7304</v>
      </c>
      <c r="N1042" s="4">
        <v>35</v>
      </c>
      <c r="O1042" s="4">
        <v>63</v>
      </c>
      <c r="P1042" s="4" t="s">
        <v>686</v>
      </c>
      <c r="Q1042" s="16" t="s">
        <v>7305</v>
      </c>
      <c r="R1042" s="13" t="s">
        <v>6818</v>
      </c>
    </row>
    <row r="1043" spans="1:18" ht="33.75">
      <c r="A1043" s="14" t="s">
        <v>7306</v>
      </c>
      <c r="B1043" s="4" t="s">
        <v>7307</v>
      </c>
      <c r="C1043" s="5" t="s">
        <v>6813</v>
      </c>
      <c r="D1043" s="4" t="s">
        <v>7308</v>
      </c>
      <c r="E1043" s="9">
        <v>43076.587094907409</v>
      </c>
      <c r="F1043" s="4"/>
      <c r="G1043" s="4" t="s">
        <v>84</v>
      </c>
      <c r="H1043" s="4"/>
      <c r="I1043" s="4"/>
      <c r="J1043" s="4" t="s">
        <v>7309</v>
      </c>
      <c r="K1043" s="4"/>
      <c r="L1043" s="13" t="s">
        <v>75</v>
      </c>
      <c r="M1043" s="15" t="s">
        <v>7310</v>
      </c>
      <c r="N1043" s="4">
        <v>820</v>
      </c>
      <c r="O1043" s="4">
        <v>336</v>
      </c>
      <c r="P1043" s="4" t="s">
        <v>420</v>
      </c>
      <c r="Q1043" s="16" t="s">
        <v>7311</v>
      </c>
      <c r="R1043" s="13" t="s">
        <v>6818</v>
      </c>
    </row>
    <row r="1044" spans="1:18" ht="12.75">
      <c r="A1044" s="14" t="s">
        <v>7312</v>
      </c>
      <c r="B1044" s="4" t="s">
        <v>7313</v>
      </c>
      <c r="C1044" s="5" t="s">
        <v>7314</v>
      </c>
      <c r="D1044" s="4" t="s">
        <v>7315</v>
      </c>
      <c r="E1044" s="9">
        <v>43076.586319444439</v>
      </c>
      <c r="F1044" s="4"/>
      <c r="G1044" s="4" t="s">
        <v>84</v>
      </c>
      <c r="H1044" s="4"/>
      <c r="I1044" s="4"/>
      <c r="J1044" s="4" t="s">
        <v>7316</v>
      </c>
      <c r="K1044" s="4"/>
      <c r="L1044" s="13" t="s">
        <v>65</v>
      </c>
      <c r="M1044" s="15" t="s">
        <v>7317</v>
      </c>
      <c r="N1044" s="4">
        <v>270</v>
      </c>
      <c r="O1044" s="4">
        <v>877</v>
      </c>
      <c r="P1044" s="4" t="s">
        <v>7318</v>
      </c>
      <c r="Q1044" s="16" t="s">
        <v>7319</v>
      </c>
      <c r="R1044" s="13" t="s">
        <v>7320</v>
      </c>
    </row>
    <row r="1045" spans="1:18" ht="33.75">
      <c r="A1045" s="14" t="s">
        <v>7321</v>
      </c>
      <c r="B1045" s="4" t="s">
        <v>728</v>
      </c>
      <c r="C1045" s="5" t="s">
        <v>7322</v>
      </c>
      <c r="D1045" s="4" t="s">
        <v>7323</v>
      </c>
      <c r="E1045" s="9">
        <v>43076.586053240739</v>
      </c>
      <c r="F1045" s="4"/>
      <c r="G1045" s="4" t="s">
        <v>84</v>
      </c>
      <c r="H1045" s="4"/>
      <c r="I1045" s="4"/>
      <c r="J1045" s="4" t="s">
        <v>731</v>
      </c>
      <c r="K1045" s="4"/>
      <c r="L1045" s="13" t="s">
        <v>153</v>
      </c>
      <c r="M1045" s="15" t="s">
        <v>733</v>
      </c>
      <c r="N1045" s="4">
        <v>30838</v>
      </c>
      <c r="O1045" s="4">
        <v>191</v>
      </c>
      <c r="P1045" s="4" t="s">
        <v>734</v>
      </c>
      <c r="Q1045" s="16" t="s">
        <v>7324</v>
      </c>
      <c r="R1045" s="13" t="s">
        <v>7325</v>
      </c>
    </row>
    <row r="1046" spans="1:18" ht="33.75">
      <c r="A1046" s="14" t="s">
        <v>7326</v>
      </c>
      <c r="B1046" s="4" t="s">
        <v>2241</v>
      </c>
      <c r="C1046" s="5" t="s">
        <v>7327</v>
      </c>
      <c r="D1046" s="4" t="s">
        <v>7328</v>
      </c>
      <c r="E1046" s="9">
        <v>43076.583425925928</v>
      </c>
      <c r="F1046" s="4"/>
      <c r="G1046" s="4" t="s">
        <v>30</v>
      </c>
      <c r="H1046" s="4"/>
      <c r="I1046" s="4"/>
      <c r="J1046" s="4" t="s">
        <v>2243</v>
      </c>
      <c r="K1046" s="4"/>
      <c r="L1046" s="13" t="s">
        <v>65</v>
      </c>
      <c r="M1046" s="15" t="s">
        <v>2244</v>
      </c>
      <c r="N1046" s="4">
        <v>815</v>
      </c>
      <c r="O1046" s="4">
        <v>588</v>
      </c>
      <c r="P1046" s="4" t="s">
        <v>2245</v>
      </c>
      <c r="Q1046" s="16" t="s">
        <v>7329</v>
      </c>
      <c r="R1046" s="13" t="s">
        <v>7330</v>
      </c>
    </row>
    <row r="1047" spans="1:18" ht="33.75">
      <c r="A1047" s="14" t="s">
        <v>7331</v>
      </c>
      <c r="B1047" s="4" t="s">
        <v>7332</v>
      </c>
      <c r="C1047" s="5" t="s">
        <v>6769</v>
      </c>
      <c r="D1047" s="4" t="s">
        <v>7333</v>
      </c>
      <c r="E1047" s="9">
        <v>43076.58315972222</v>
      </c>
      <c r="F1047" s="4"/>
      <c r="G1047" s="4" t="s">
        <v>84</v>
      </c>
      <c r="H1047" s="4"/>
      <c r="I1047" s="4"/>
      <c r="J1047" s="4" t="s">
        <v>7334</v>
      </c>
      <c r="K1047" s="4"/>
      <c r="L1047" s="13" t="s">
        <v>65</v>
      </c>
      <c r="M1047" s="15" t="s">
        <v>7335</v>
      </c>
      <c r="N1047" s="4">
        <v>174</v>
      </c>
      <c r="O1047" s="4">
        <v>201</v>
      </c>
      <c r="P1047" s="4" t="s">
        <v>3759</v>
      </c>
      <c r="Q1047" s="16" t="s">
        <v>7336</v>
      </c>
      <c r="R1047" s="13" t="s">
        <v>6772</v>
      </c>
    </row>
    <row r="1048" spans="1:18" ht="33.75">
      <c r="A1048" s="14" t="s">
        <v>7337</v>
      </c>
      <c r="B1048" s="4" t="s">
        <v>7338</v>
      </c>
      <c r="C1048" s="5" t="s">
        <v>6769</v>
      </c>
      <c r="D1048" s="4" t="s">
        <v>7339</v>
      </c>
      <c r="E1048" s="9">
        <v>43076.58211805555</v>
      </c>
      <c r="F1048" s="4"/>
      <c r="G1048" s="4" t="s">
        <v>84</v>
      </c>
      <c r="H1048" s="4"/>
      <c r="I1048" s="4"/>
      <c r="J1048" s="4" t="s">
        <v>7340</v>
      </c>
      <c r="K1048" s="4"/>
      <c r="L1048" s="13" t="s">
        <v>65</v>
      </c>
      <c r="M1048" s="15" t="s">
        <v>7341</v>
      </c>
      <c r="N1048" s="4">
        <v>434</v>
      </c>
      <c r="O1048" s="4">
        <v>735</v>
      </c>
      <c r="P1048" s="4" t="s">
        <v>7342</v>
      </c>
      <c r="Q1048" s="16" t="s">
        <v>7343</v>
      </c>
      <c r="R1048" s="13" t="s">
        <v>6772</v>
      </c>
    </row>
    <row r="1049" spans="1:18" ht="33.75">
      <c r="A1049" s="14" t="s">
        <v>7344</v>
      </c>
      <c r="B1049" s="4" t="s">
        <v>2610</v>
      </c>
      <c r="C1049" s="5" t="s">
        <v>7327</v>
      </c>
      <c r="D1049" s="4" t="s">
        <v>7345</v>
      </c>
      <c r="E1049" s="9">
        <v>43076.580787037034</v>
      </c>
      <c r="F1049" s="4"/>
      <c r="G1049" s="4" t="s">
        <v>84</v>
      </c>
      <c r="H1049" s="4"/>
      <c r="I1049" s="4"/>
      <c r="J1049" s="4" t="s">
        <v>2612</v>
      </c>
      <c r="K1049" s="4"/>
      <c r="L1049" s="13" t="s">
        <v>443</v>
      </c>
      <c r="M1049" s="15" t="s">
        <v>2613</v>
      </c>
      <c r="N1049" s="4">
        <v>1068</v>
      </c>
      <c r="O1049" s="4">
        <v>794</v>
      </c>
      <c r="P1049" s="4"/>
      <c r="Q1049" s="16" t="s">
        <v>7346</v>
      </c>
      <c r="R1049" s="13" t="s">
        <v>7330</v>
      </c>
    </row>
    <row r="1050" spans="1:18" ht="33.75">
      <c r="A1050" s="14" t="s">
        <v>7347</v>
      </c>
      <c r="B1050" s="4" t="s">
        <v>728</v>
      </c>
      <c r="C1050" s="5" t="s">
        <v>7348</v>
      </c>
      <c r="D1050" s="4" t="s">
        <v>7349</v>
      </c>
      <c r="E1050" s="9">
        <v>43076.579884259263</v>
      </c>
      <c r="F1050" s="4"/>
      <c r="G1050" s="4" t="s">
        <v>84</v>
      </c>
      <c r="H1050" s="4"/>
      <c r="I1050" s="4"/>
      <c r="J1050" s="4" t="s">
        <v>731</v>
      </c>
      <c r="K1050" s="4"/>
      <c r="L1050" s="13" t="s">
        <v>153</v>
      </c>
      <c r="M1050" s="15" t="s">
        <v>733</v>
      </c>
      <c r="N1050" s="4">
        <v>30838</v>
      </c>
      <c r="O1050" s="4">
        <v>191</v>
      </c>
      <c r="P1050" s="4" t="s">
        <v>734</v>
      </c>
      <c r="Q1050" s="16" t="s">
        <v>7350</v>
      </c>
      <c r="R1050" s="13" t="s">
        <v>7351</v>
      </c>
    </row>
    <row r="1051" spans="1:18" ht="33.75">
      <c r="A1051" s="14" t="s">
        <v>7352</v>
      </c>
      <c r="B1051" s="4" t="s">
        <v>4286</v>
      </c>
      <c r="C1051" s="5" t="s">
        <v>6769</v>
      </c>
      <c r="D1051" s="4" t="s">
        <v>7353</v>
      </c>
      <c r="E1051" s="9">
        <v>43076.5777662037</v>
      </c>
      <c r="F1051" s="4"/>
      <c r="G1051" s="4" t="s">
        <v>84</v>
      </c>
      <c r="H1051" s="4"/>
      <c r="I1051" s="4"/>
      <c r="J1051" s="4" t="s">
        <v>4288</v>
      </c>
      <c r="K1051" s="4"/>
      <c r="L1051" s="13" t="s">
        <v>65</v>
      </c>
      <c r="M1051" s="15" t="s">
        <v>4289</v>
      </c>
      <c r="N1051" s="4">
        <v>2489</v>
      </c>
      <c r="O1051" s="4">
        <v>510</v>
      </c>
      <c r="P1051" s="4"/>
      <c r="Q1051" s="16" t="s">
        <v>7354</v>
      </c>
      <c r="R1051" s="13" t="s">
        <v>6772</v>
      </c>
    </row>
    <row r="1052" spans="1:18" ht="33.75">
      <c r="A1052" s="14" t="s">
        <v>7355</v>
      </c>
      <c r="B1052" s="4" t="s">
        <v>6145</v>
      </c>
      <c r="C1052" s="5" t="s">
        <v>6769</v>
      </c>
      <c r="D1052" s="4" t="s">
        <v>7356</v>
      </c>
      <c r="E1052" s="9">
        <v>43076.577256944445</v>
      </c>
      <c r="F1052" s="4"/>
      <c r="G1052" s="4" t="s">
        <v>30</v>
      </c>
      <c r="H1052" s="4"/>
      <c r="I1052" s="4"/>
      <c r="J1052" s="4" t="s">
        <v>6147</v>
      </c>
      <c r="K1052" s="4"/>
      <c r="L1052" s="13" t="s">
        <v>75</v>
      </c>
      <c r="M1052" s="15" t="s">
        <v>6148</v>
      </c>
      <c r="N1052" s="4">
        <v>2205</v>
      </c>
      <c r="O1052" s="4">
        <v>2829</v>
      </c>
      <c r="P1052" s="4" t="s">
        <v>6149</v>
      </c>
      <c r="Q1052" s="16" t="s">
        <v>7357</v>
      </c>
      <c r="R1052" s="13" t="s">
        <v>6772</v>
      </c>
    </row>
    <row r="1053" spans="1:18" ht="45">
      <c r="A1053" s="14" t="s">
        <v>7358</v>
      </c>
      <c r="B1053" s="4" t="s">
        <v>7359</v>
      </c>
      <c r="C1053" s="5" t="s">
        <v>7360</v>
      </c>
      <c r="D1053" s="4" t="s">
        <v>7361</v>
      </c>
      <c r="E1053" s="9">
        <v>43076.576481481483</v>
      </c>
      <c r="F1053" s="4"/>
      <c r="G1053" s="4" t="s">
        <v>30</v>
      </c>
      <c r="H1053" s="4" t="s">
        <v>7362</v>
      </c>
      <c r="I1053" s="4" t="s">
        <v>7363</v>
      </c>
      <c r="J1053" s="4" t="s">
        <v>7364</v>
      </c>
      <c r="K1053" s="4"/>
      <c r="L1053" s="13" t="s">
        <v>153</v>
      </c>
      <c r="M1053" s="15" t="s">
        <v>7365</v>
      </c>
      <c r="N1053" s="4">
        <v>91</v>
      </c>
      <c r="O1053" s="4">
        <v>406</v>
      </c>
      <c r="P1053" s="16" t="s">
        <v>7366</v>
      </c>
      <c r="Q1053" s="16" t="s">
        <v>7367</v>
      </c>
      <c r="R1053" s="13" t="s">
        <v>7368</v>
      </c>
    </row>
    <row r="1054" spans="1:18" ht="33.75">
      <c r="A1054" s="14" t="s">
        <v>7369</v>
      </c>
      <c r="B1054" s="4" t="s">
        <v>7370</v>
      </c>
      <c r="C1054" s="5" t="s">
        <v>6769</v>
      </c>
      <c r="D1054" s="4" t="s">
        <v>7371</v>
      </c>
      <c r="E1054" s="9">
        <v>43076.574201388888</v>
      </c>
      <c r="F1054" s="4"/>
      <c r="G1054" s="4" t="s">
        <v>84</v>
      </c>
      <c r="H1054" s="4"/>
      <c r="I1054" s="4"/>
      <c r="J1054" s="4" t="s">
        <v>7372</v>
      </c>
      <c r="K1054" s="4"/>
      <c r="L1054" s="13" t="s">
        <v>65</v>
      </c>
      <c r="M1054" s="15" t="s">
        <v>7373</v>
      </c>
      <c r="N1054" s="4">
        <v>847</v>
      </c>
      <c r="O1054" s="4">
        <v>826</v>
      </c>
      <c r="P1054" s="4"/>
      <c r="Q1054" s="16" t="s">
        <v>7374</v>
      </c>
      <c r="R1054" s="13" t="s">
        <v>6772</v>
      </c>
    </row>
    <row r="1055" spans="1:18" ht="33.75">
      <c r="A1055" s="14" t="s">
        <v>7375</v>
      </c>
      <c r="B1055" s="4" t="s">
        <v>7376</v>
      </c>
      <c r="C1055" s="5" t="s">
        <v>6769</v>
      </c>
      <c r="D1055" s="4" t="s">
        <v>7377</v>
      </c>
      <c r="E1055" s="9">
        <v>43076.57335648148</v>
      </c>
      <c r="F1055" s="4"/>
      <c r="G1055" s="4" t="s">
        <v>84</v>
      </c>
      <c r="H1055" s="4"/>
      <c r="I1055" s="4"/>
      <c r="J1055" s="4" t="s">
        <v>7378</v>
      </c>
      <c r="K1055" s="4"/>
      <c r="L1055" s="13" t="s">
        <v>75</v>
      </c>
      <c r="M1055" s="15" t="s">
        <v>7379</v>
      </c>
      <c r="N1055" s="4">
        <v>79</v>
      </c>
      <c r="O1055" s="4">
        <v>275</v>
      </c>
      <c r="P1055" s="4"/>
      <c r="Q1055" s="16" t="s">
        <v>7380</v>
      </c>
      <c r="R1055" s="13" t="s">
        <v>6772</v>
      </c>
    </row>
    <row r="1056" spans="1:18" ht="33.75">
      <c r="A1056" s="14" t="s">
        <v>7381</v>
      </c>
      <c r="B1056" s="4" t="s">
        <v>7382</v>
      </c>
      <c r="C1056" s="5" t="s">
        <v>6769</v>
      </c>
      <c r="D1056" s="4" t="s">
        <v>7383</v>
      </c>
      <c r="E1056" s="9">
        <v>43076.573333333334</v>
      </c>
      <c r="F1056" s="4"/>
      <c r="G1056" s="4" t="s">
        <v>84</v>
      </c>
      <c r="H1056" s="4"/>
      <c r="I1056" s="4"/>
      <c r="J1056" s="4" t="s">
        <v>7384</v>
      </c>
      <c r="K1056" s="4"/>
      <c r="L1056" s="13" t="s">
        <v>75</v>
      </c>
      <c r="M1056" s="15" t="s">
        <v>7385</v>
      </c>
      <c r="N1056" s="4">
        <v>1327</v>
      </c>
      <c r="O1056" s="4">
        <v>628</v>
      </c>
      <c r="P1056" s="4"/>
      <c r="Q1056" s="16" t="s">
        <v>7386</v>
      </c>
      <c r="R1056" s="13" t="s">
        <v>6772</v>
      </c>
    </row>
    <row r="1057" spans="1:18" ht="33.75">
      <c r="A1057" s="14" t="s">
        <v>7387</v>
      </c>
      <c r="B1057" s="4" t="s">
        <v>728</v>
      </c>
      <c r="C1057" s="5" t="s">
        <v>7388</v>
      </c>
      <c r="D1057" s="4" t="s">
        <v>7389</v>
      </c>
      <c r="E1057" s="9">
        <v>43076.573055555556</v>
      </c>
      <c r="F1057" s="4"/>
      <c r="G1057" s="4" t="s">
        <v>84</v>
      </c>
      <c r="H1057" s="4"/>
      <c r="I1057" s="4"/>
      <c r="J1057" s="4" t="s">
        <v>731</v>
      </c>
      <c r="K1057" s="4"/>
      <c r="L1057" s="13" t="s">
        <v>153</v>
      </c>
      <c r="M1057" s="15" t="s">
        <v>733</v>
      </c>
      <c r="N1057" s="4">
        <v>30838</v>
      </c>
      <c r="O1057" s="4">
        <v>191</v>
      </c>
      <c r="P1057" s="4" t="s">
        <v>734</v>
      </c>
      <c r="Q1057" s="16" t="s">
        <v>7390</v>
      </c>
      <c r="R1057" s="13" t="s">
        <v>7391</v>
      </c>
    </row>
    <row r="1058" spans="1:18" ht="33.75">
      <c r="A1058" s="14" t="s">
        <v>7392</v>
      </c>
      <c r="B1058" s="4" t="s">
        <v>7393</v>
      </c>
      <c r="C1058" s="5" t="s">
        <v>7394</v>
      </c>
      <c r="D1058" s="4" t="s">
        <v>7395</v>
      </c>
      <c r="E1058" s="9">
        <v>43076.569861111115</v>
      </c>
      <c r="F1058" s="4"/>
      <c r="G1058" s="4" t="s">
        <v>41</v>
      </c>
      <c r="H1058" s="4" t="s">
        <v>7396</v>
      </c>
      <c r="I1058" s="4" t="s">
        <v>7393</v>
      </c>
      <c r="J1058" s="4" t="s">
        <v>7396</v>
      </c>
      <c r="K1058" s="4" t="s">
        <v>7397</v>
      </c>
      <c r="L1058" s="13" t="s">
        <v>75</v>
      </c>
      <c r="M1058" s="15" t="s">
        <v>7398</v>
      </c>
      <c r="N1058" s="4">
        <v>3630</v>
      </c>
      <c r="O1058" s="4">
        <v>3455</v>
      </c>
      <c r="P1058" s="4"/>
      <c r="Q1058" s="16" t="s">
        <v>7399</v>
      </c>
      <c r="R1058" s="13" t="s">
        <v>7400</v>
      </c>
    </row>
    <row r="1059" spans="1:18" ht="56.25">
      <c r="A1059" s="14" t="s">
        <v>7401</v>
      </c>
      <c r="B1059" s="4" t="s">
        <v>7402</v>
      </c>
      <c r="C1059" s="5" t="s">
        <v>6693</v>
      </c>
      <c r="D1059" s="4" t="s">
        <v>7403</v>
      </c>
      <c r="E1059" s="9">
        <v>43076.561041666668</v>
      </c>
      <c r="F1059" s="4"/>
      <c r="G1059" s="4" t="s">
        <v>84</v>
      </c>
      <c r="H1059" s="4"/>
      <c r="I1059" s="4"/>
      <c r="J1059" s="4" t="s">
        <v>7404</v>
      </c>
      <c r="K1059" s="4"/>
      <c r="L1059" s="13" t="s">
        <v>65</v>
      </c>
      <c r="M1059" s="15" t="s">
        <v>121</v>
      </c>
      <c r="N1059" s="4">
        <v>31</v>
      </c>
      <c r="O1059" s="4">
        <v>453</v>
      </c>
      <c r="P1059" s="4"/>
      <c r="Q1059" s="16" t="s">
        <v>7405</v>
      </c>
      <c r="R1059" s="13" t="s">
        <v>6698</v>
      </c>
    </row>
    <row r="1060" spans="1:18" ht="56.25">
      <c r="A1060" s="14" t="s">
        <v>7406</v>
      </c>
      <c r="B1060" s="4" t="s">
        <v>7407</v>
      </c>
      <c r="C1060" s="5" t="s">
        <v>4733</v>
      </c>
      <c r="D1060" s="4" t="s">
        <v>7408</v>
      </c>
      <c r="E1060" s="9">
        <v>43076.555289351847</v>
      </c>
      <c r="F1060" s="4"/>
      <c r="G1060" s="4" t="s">
        <v>30</v>
      </c>
      <c r="H1060" s="4"/>
      <c r="I1060" s="4"/>
      <c r="J1060" s="4" t="s">
        <v>7409</v>
      </c>
      <c r="K1060" s="4"/>
      <c r="L1060" s="13" t="s">
        <v>443</v>
      </c>
      <c r="M1060" s="15" t="s">
        <v>7410</v>
      </c>
      <c r="N1060" s="4">
        <v>55</v>
      </c>
      <c r="O1060" s="4">
        <v>17</v>
      </c>
      <c r="P1060" s="4"/>
      <c r="Q1060" s="16" t="s">
        <v>7411</v>
      </c>
      <c r="R1060" s="13" t="s">
        <v>2370</v>
      </c>
    </row>
    <row r="1061" spans="1:18" ht="56.25">
      <c r="A1061" s="14" t="s">
        <v>7412</v>
      </c>
      <c r="B1061" s="4" t="s">
        <v>3157</v>
      </c>
      <c r="C1061" s="5" t="s">
        <v>6693</v>
      </c>
      <c r="D1061" s="4" t="s">
        <v>7413</v>
      </c>
      <c r="E1061" s="9">
        <v>43076.552615740744</v>
      </c>
      <c r="F1061" s="4"/>
      <c r="G1061" s="4" t="s">
        <v>84</v>
      </c>
      <c r="H1061" s="4"/>
      <c r="I1061" s="4"/>
      <c r="J1061" s="4" t="s">
        <v>3160</v>
      </c>
      <c r="K1061" s="4"/>
      <c r="L1061" s="13" t="s">
        <v>65</v>
      </c>
      <c r="M1061" s="15" t="s">
        <v>3161</v>
      </c>
      <c r="N1061" s="4">
        <v>586</v>
      </c>
      <c r="O1061" s="4">
        <v>4979</v>
      </c>
      <c r="P1061" s="4"/>
      <c r="Q1061" s="16" t="s">
        <v>7414</v>
      </c>
      <c r="R1061" s="13" t="s">
        <v>6698</v>
      </c>
    </row>
    <row r="1062" spans="1:18" ht="56.25">
      <c r="A1062" s="14" t="s">
        <v>7415</v>
      </c>
      <c r="B1062" s="4" t="s">
        <v>7416</v>
      </c>
      <c r="C1062" s="5" t="s">
        <v>4733</v>
      </c>
      <c r="D1062" s="4" t="s">
        <v>7417</v>
      </c>
      <c r="E1062" s="9">
        <v>43076.551296296297</v>
      </c>
      <c r="F1062" s="4"/>
      <c r="G1062" s="4" t="s">
        <v>30</v>
      </c>
      <c r="H1062" s="4"/>
      <c r="I1062" s="4"/>
      <c r="J1062" s="4" t="s">
        <v>7418</v>
      </c>
      <c r="K1062" s="4"/>
      <c r="L1062" s="13" t="s">
        <v>65</v>
      </c>
      <c r="M1062" s="15" t="s">
        <v>7419</v>
      </c>
      <c r="N1062" s="4">
        <v>2676</v>
      </c>
      <c r="O1062" s="4">
        <v>1601</v>
      </c>
      <c r="P1062" s="4"/>
      <c r="Q1062" s="16" t="s">
        <v>7420</v>
      </c>
      <c r="R1062" s="13" t="s">
        <v>2370</v>
      </c>
    </row>
    <row r="1063" spans="1:18" ht="45">
      <c r="A1063" s="14" t="s">
        <v>7421</v>
      </c>
      <c r="B1063" s="4" t="s">
        <v>7422</v>
      </c>
      <c r="C1063" s="5" t="s">
        <v>7423</v>
      </c>
      <c r="D1063" s="4" t="s">
        <v>7424</v>
      </c>
      <c r="E1063" s="9">
        <v>43076.545370370368</v>
      </c>
      <c r="F1063" s="4"/>
      <c r="G1063" s="4" t="s">
        <v>41</v>
      </c>
      <c r="H1063" s="4" t="s">
        <v>7425</v>
      </c>
      <c r="I1063" s="4" t="s">
        <v>7422</v>
      </c>
      <c r="J1063" s="4" t="s">
        <v>7425</v>
      </c>
      <c r="K1063" s="4" t="s">
        <v>7426</v>
      </c>
      <c r="L1063" s="13" t="s">
        <v>75</v>
      </c>
      <c r="M1063" s="15" t="s">
        <v>7427</v>
      </c>
      <c r="N1063" s="4">
        <v>126</v>
      </c>
      <c r="O1063" s="4">
        <v>140</v>
      </c>
      <c r="P1063" s="4" t="s">
        <v>6633</v>
      </c>
      <c r="Q1063" s="16" t="s">
        <v>7428</v>
      </c>
      <c r="R1063" s="13" t="s">
        <v>7429</v>
      </c>
    </row>
    <row r="1064" spans="1:18" ht="45">
      <c r="A1064" s="14" t="s">
        <v>7426</v>
      </c>
      <c r="B1064" s="4" t="s">
        <v>7422</v>
      </c>
      <c r="C1064" s="5" t="s">
        <v>7430</v>
      </c>
      <c r="D1064" s="4" t="s">
        <v>7431</v>
      </c>
      <c r="E1064" s="9">
        <v>43076.544490740736</v>
      </c>
      <c r="F1064" s="4"/>
      <c r="G1064" s="4" t="s">
        <v>41</v>
      </c>
      <c r="H1064" s="4"/>
      <c r="I1064" s="4"/>
      <c r="J1064" s="4" t="s">
        <v>7425</v>
      </c>
      <c r="K1064" s="4"/>
      <c r="L1064" s="13" t="s">
        <v>75</v>
      </c>
      <c r="M1064" s="15" t="s">
        <v>7427</v>
      </c>
      <c r="N1064" s="4">
        <v>126</v>
      </c>
      <c r="O1064" s="4">
        <v>140</v>
      </c>
      <c r="P1064" s="4" t="s">
        <v>6633</v>
      </c>
      <c r="Q1064" s="16" t="s">
        <v>7432</v>
      </c>
      <c r="R1064" s="13" t="s">
        <v>7433</v>
      </c>
    </row>
    <row r="1065" spans="1:18" ht="33.75">
      <c r="A1065" s="14" t="s">
        <v>7434</v>
      </c>
      <c r="B1065" s="4" t="s">
        <v>7435</v>
      </c>
      <c r="C1065" s="5" t="s">
        <v>7436</v>
      </c>
      <c r="D1065" s="4" t="s">
        <v>7437</v>
      </c>
      <c r="E1065" s="9">
        <v>43076.540358796294</v>
      </c>
      <c r="F1065" s="4"/>
      <c r="G1065" s="4" t="s">
        <v>30</v>
      </c>
      <c r="H1065" s="4"/>
      <c r="I1065" s="4"/>
      <c r="J1065" s="4" t="s">
        <v>7438</v>
      </c>
      <c r="K1065" s="4"/>
      <c r="L1065" s="13" t="s">
        <v>75</v>
      </c>
      <c r="M1065" s="15" t="s">
        <v>7439</v>
      </c>
      <c r="N1065" s="4">
        <v>1329</v>
      </c>
      <c r="O1065" s="4">
        <v>4551</v>
      </c>
      <c r="P1065" s="4" t="s">
        <v>7440</v>
      </c>
      <c r="Q1065" s="16" t="s">
        <v>7441</v>
      </c>
      <c r="R1065" s="13" t="s">
        <v>7442</v>
      </c>
    </row>
    <row r="1066" spans="1:18" ht="45">
      <c r="A1066" s="14" t="s">
        <v>7443</v>
      </c>
      <c r="B1066" s="4" t="s">
        <v>7444</v>
      </c>
      <c r="C1066" s="5" t="s">
        <v>7445</v>
      </c>
      <c r="D1066" s="4" t="s">
        <v>7446</v>
      </c>
      <c r="E1066" s="9">
        <v>43076.539108796293</v>
      </c>
      <c r="F1066" s="4"/>
      <c r="G1066" s="4" t="s">
        <v>84</v>
      </c>
      <c r="H1066" s="4"/>
      <c r="I1066" s="4"/>
      <c r="J1066" s="4" t="s">
        <v>7447</v>
      </c>
      <c r="K1066" s="4"/>
      <c r="L1066" s="13" t="s">
        <v>75</v>
      </c>
      <c r="M1066" s="15" t="s">
        <v>7448</v>
      </c>
      <c r="N1066" s="4">
        <v>3029</v>
      </c>
      <c r="O1066" s="4">
        <v>3646</v>
      </c>
      <c r="P1066" s="4" t="s">
        <v>7449</v>
      </c>
      <c r="Q1066" s="16" t="s">
        <v>7450</v>
      </c>
      <c r="R1066" s="13" t="s">
        <v>7451</v>
      </c>
    </row>
    <row r="1067" spans="1:18" ht="33.75">
      <c r="A1067" s="14" t="s">
        <v>7452</v>
      </c>
      <c r="B1067" s="4" t="s">
        <v>7453</v>
      </c>
      <c r="C1067" s="5" t="s">
        <v>7454</v>
      </c>
      <c r="D1067" s="4" t="s">
        <v>7455</v>
      </c>
      <c r="E1067" s="9">
        <v>43076.538541666669</v>
      </c>
      <c r="F1067" s="4"/>
      <c r="G1067" s="4" t="s">
        <v>30</v>
      </c>
      <c r="H1067" s="4"/>
      <c r="I1067" s="4"/>
      <c r="J1067" s="4" t="s">
        <v>7456</v>
      </c>
      <c r="K1067" s="4"/>
      <c r="L1067" s="13" t="s">
        <v>153</v>
      </c>
      <c r="M1067" s="15" t="s">
        <v>7457</v>
      </c>
      <c r="N1067" s="4">
        <v>568</v>
      </c>
      <c r="O1067" s="4">
        <v>825</v>
      </c>
      <c r="P1067" s="4" t="s">
        <v>7440</v>
      </c>
      <c r="Q1067" s="16" t="s">
        <v>7458</v>
      </c>
      <c r="R1067" s="13" t="s">
        <v>7459</v>
      </c>
    </row>
    <row r="1068" spans="1:18" ht="56.25">
      <c r="A1068" s="14" t="s">
        <v>7460</v>
      </c>
      <c r="B1068" s="4" t="s">
        <v>7461</v>
      </c>
      <c r="C1068" s="5" t="s">
        <v>7462</v>
      </c>
      <c r="D1068" s="4" t="s">
        <v>7463</v>
      </c>
      <c r="E1068" s="9">
        <v>43076.528865740736</v>
      </c>
      <c r="F1068" s="4"/>
      <c r="G1068" s="4" t="s">
        <v>84</v>
      </c>
      <c r="H1068" s="4" t="s">
        <v>7464</v>
      </c>
      <c r="I1068" s="4" t="s">
        <v>7465</v>
      </c>
      <c r="J1068" s="4" t="s">
        <v>7466</v>
      </c>
      <c r="K1068" s="4" t="s">
        <v>7467</v>
      </c>
      <c r="L1068" s="13" t="s">
        <v>65</v>
      </c>
      <c r="M1068" s="15" t="s">
        <v>7468</v>
      </c>
      <c r="N1068" s="4">
        <v>45</v>
      </c>
      <c r="O1068" s="4">
        <v>98</v>
      </c>
      <c r="P1068" s="4"/>
      <c r="Q1068" s="16" t="s">
        <v>7469</v>
      </c>
      <c r="R1068" s="13" t="s">
        <v>7470</v>
      </c>
    </row>
    <row r="1069" spans="1:18" ht="56.25">
      <c r="A1069" s="14" t="s">
        <v>7471</v>
      </c>
      <c r="B1069" s="4" t="s">
        <v>2686</v>
      </c>
      <c r="C1069" s="5" t="s">
        <v>4733</v>
      </c>
      <c r="D1069" s="4" t="s">
        <v>7472</v>
      </c>
      <c r="E1069" s="9">
        <v>43076.500694444447</v>
      </c>
      <c r="F1069" s="4"/>
      <c r="G1069" s="4" t="s">
        <v>30</v>
      </c>
      <c r="H1069" s="4"/>
      <c r="I1069" s="4"/>
      <c r="J1069" s="4" t="s">
        <v>2688</v>
      </c>
      <c r="K1069" s="4"/>
      <c r="L1069" s="13" t="s">
        <v>65</v>
      </c>
      <c r="M1069" s="15" t="s">
        <v>2689</v>
      </c>
      <c r="N1069" s="4">
        <v>429</v>
      </c>
      <c r="O1069" s="4">
        <v>628</v>
      </c>
      <c r="P1069" s="4" t="s">
        <v>2690</v>
      </c>
      <c r="Q1069" s="16" t="s">
        <v>7473</v>
      </c>
      <c r="R1069" s="13" t="s">
        <v>2370</v>
      </c>
    </row>
    <row r="1070" spans="1:18" ht="56.25">
      <c r="A1070" s="14" t="s">
        <v>7474</v>
      </c>
      <c r="B1070" s="4" t="s">
        <v>7475</v>
      </c>
      <c r="C1070" s="5" t="s">
        <v>4733</v>
      </c>
      <c r="D1070" s="4" t="s">
        <v>7476</v>
      </c>
      <c r="E1070" s="9">
        <v>43076.499861111108</v>
      </c>
      <c r="F1070" s="4"/>
      <c r="G1070" s="4" t="s">
        <v>41</v>
      </c>
      <c r="H1070" s="4"/>
      <c r="I1070" s="4"/>
      <c r="J1070" s="4" t="s">
        <v>7477</v>
      </c>
      <c r="K1070" s="4"/>
      <c r="L1070" s="13" t="s">
        <v>75</v>
      </c>
      <c r="M1070" s="15" t="s">
        <v>7478</v>
      </c>
      <c r="N1070" s="4">
        <v>3980</v>
      </c>
      <c r="O1070" s="4">
        <v>3284</v>
      </c>
      <c r="P1070" s="4" t="s">
        <v>532</v>
      </c>
      <c r="Q1070" s="16" t="s">
        <v>7479</v>
      </c>
      <c r="R1070" s="13" t="s">
        <v>2370</v>
      </c>
    </row>
    <row r="1071" spans="1:18" ht="56.25">
      <c r="A1071" s="14" t="s">
        <v>7480</v>
      </c>
      <c r="B1071" s="4" t="s">
        <v>2715</v>
      </c>
      <c r="C1071" s="5" t="s">
        <v>4733</v>
      </c>
      <c r="D1071" s="4" t="s">
        <v>7481</v>
      </c>
      <c r="E1071" s="9">
        <v>43076.498935185184</v>
      </c>
      <c r="F1071" s="4"/>
      <c r="G1071" s="4" t="s">
        <v>30</v>
      </c>
      <c r="H1071" s="4"/>
      <c r="I1071" s="4"/>
      <c r="J1071" s="4" t="s">
        <v>2717</v>
      </c>
      <c r="K1071" s="4"/>
      <c r="L1071" s="13" t="s">
        <v>65</v>
      </c>
      <c r="M1071" s="15" t="s">
        <v>2718</v>
      </c>
      <c r="N1071" s="4">
        <v>754</v>
      </c>
      <c r="O1071" s="4">
        <v>1171</v>
      </c>
      <c r="P1071" s="4" t="s">
        <v>2719</v>
      </c>
      <c r="Q1071" s="16" t="s">
        <v>7482</v>
      </c>
      <c r="R1071" s="13" t="s">
        <v>2370</v>
      </c>
    </row>
    <row r="1072" spans="1:18" ht="56.25">
      <c r="A1072" s="14" t="s">
        <v>7483</v>
      </c>
      <c r="B1072" s="4" t="s">
        <v>2728</v>
      </c>
      <c r="C1072" s="5" t="s">
        <v>4733</v>
      </c>
      <c r="D1072" s="4" t="s">
        <v>7484</v>
      </c>
      <c r="E1072" s="9">
        <v>43076.495706018519</v>
      </c>
      <c r="F1072" s="4"/>
      <c r="G1072" s="4" t="s">
        <v>30</v>
      </c>
      <c r="H1072" s="4"/>
      <c r="I1072" s="4"/>
      <c r="J1072" s="4" t="s">
        <v>2730</v>
      </c>
      <c r="K1072" s="4"/>
      <c r="L1072" s="13" t="s">
        <v>65</v>
      </c>
      <c r="M1072" s="15" t="s">
        <v>2731</v>
      </c>
      <c r="N1072" s="4">
        <v>11237</v>
      </c>
      <c r="O1072" s="4">
        <v>1717</v>
      </c>
      <c r="P1072" s="4" t="s">
        <v>532</v>
      </c>
      <c r="Q1072" s="16" t="s">
        <v>7485</v>
      </c>
      <c r="R1072" s="13" t="s">
        <v>2370</v>
      </c>
    </row>
    <row r="1073" spans="1:18" ht="56.25">
      <c r="A1073" s="14" t="s">
        <v>7486</v>
      </c>
      <c r="B1073" s="4" t="s">
        <v>2908</v>
      </c>
      <c r="C1073" s="5" t="s">
        <v>4733</v>
      </c>
      <c r="D1073" s="4" t="s">
        <v>7487</v>
      </c>
      <c r="E1073" s="9">
        <v>43076.49355324074</v>
      </c>
      <c r="F1073" s="4"/>
      <c r="G1073" s="4" t="s">
        <v>30</v>
      </c>
      <c r="H1073" s="4"/>
      <c r="I1073" s="4"/>
      <c r="J1073" s="4" t="s">
        <v>2910</v>
      </c>
      <c r="K1073" s="4"/>
      <c r="L1073" s="13" t="s">
        <v>65</v>
      </c>
      <c r="M1073" s="15" t="s">
        <v>2911</v>
      </c>
      <c r="N1073" s="4">
        <v>941</v>
      </c>
      <c r="O1073" s="4">
        <v>678</v>
      </c>
      <c r="P1073" s="4" t="s">
        <v>2912</v>
      </c>
      <c r="Q1073" s="16" t="s">
        <v>7488</v>
      </c>
      <c r="R1073" s="13" t="s">
        <v>2370</v>
      </c>
    </row>
    <row r="1074" spans="1:18" ht="56.25">
      <c r="A1074" s="14" t="s">
        <v>7489</v>
      </c>
      <c r="B1074" s="4" t="s">
        <v>4010</v>
      </c>
      <c r="C1074" s="5" t="s">
        <v>4733</v>
      </c>
      <c r="D1074" s="4" t="s">
        <v>7490</v>
      </c>
      <c r="E1074" s="9">
        <v>43076.48847222222</v>
      </c>
      <c r="F1074" s="4"/>
      <c r="G1074" s="4" t="s">
        <v>30</v>
      </c>
      <c r="H1074" s="4"/>
      <c r="I1074" s="4"/>
      <c r="J1074" s="4" t="s">
        <v>4012</v>
      </c>
      <c r="K1074" s="4"/>
      <c r="L1074" s="13" t="s">
        <v>75</v>
      </c>
      <c r="M1074" s="15" t="s">
        <v>4013</v>
      </c>
      <c r="N1074" s="4">
        <v>2510</v>
      </c>
      <c r="O1074" s="4">
        <v>1182</v>
      </c>
      <c r="P1074" s="4" t="s">
        <v>4014</v>
      </c>
      <c r="Q1074" s="16" t="s">
        <v>7491</v>
      </c>
      <c r="R1074" s="13" t="s">
        <v>2370</v>
      </c>
    </row>
    <row r="1075" spans="1:18" ht="56.25">
      <c r="A1075" s="14" t="s">
        <v>7492</v>
      </c>
      <c r="B1075" s="4" t="s">
        <v>7493</v>
      </c>
      <c r="C1075" s="5" t="s">
        <v>4733</v>
      </c>
      <c r="D1075" s="4" t="s">
        <v>7494</v>
      </c>
      <c r="E1075" s="9">
        <v>43076.487395833334</v>
      </c>
      <c r="F1075" s="4"/>
      <c r="G1075" s="4" t="s">
        <v>30</v>
      </c>
      <c r="H1075" s="4"/>
      <c r="I1075" s="4"/>
      <c r="J1075" s="4" t="s">
        <v>7495</v>
      </c>
      <c r="K1075" s="4"/>
      <c r="L1075" s="13" t="s">
        <v>75</v>
      </c>
      <c r="M1075" s="15" t="s">
        <v>7496</v>
      </c>
      <c r="N1075" s="4">
        <v>293</v>
      </c>
      <c r="O1075" s="4">
        <v>371</v>
      </c>
      <c r="P1075" s="4" t="s">
        <v>7497</v>
      </c>
      <c r="Q1075" s="16" t="s">
        <v>7498</v>
      </c>
      <c r="R1075" s="13" t="s">
        <v>2370</v>
      </c>
    </row>
    <row r="1076" spans="1:18" ht="56.25">
      <c r="A1076" s="14" t="s">
        <v>7499</v>
      </c>
      <c r="B1076" s="4" t="s">
        <v>2915</v>
      </c>
      <c r="C1076" s="5" t="s">
        <v>6589</v>
      </c>
      <c r="D1076" s="4" t="s">
        <v>7500</v>
      </c>
      <c r="E1076" s="9">
        <v>43076.486898148149</v>
      </c>
      <c r="F1076" s="4"/>
      <c r="G1076" s="4" t="s">
        <v>30</v>
      </c>
      <c r="H1076" s="4"/>
      <c r="I1076" s="4"/>
      <c r="J1076" s="4" t="s">
        <v>2918</v>
      </c>
      <c r="K1076" s="4"/>
      <c r="L1076" s="13" t="s">
        <v>65</v>
      </c>
      <c r="M1076" s="15" t="s">
        <v>2919</v>
      </c>
      <c r="N1076" s="4">
        <v>11635</v>
      </c>
      <c r="O1076" s="4">
        <v>2275</v>
      </c>
      <c r="P1076" s="4" t="s">
        <v>532</v>
      </c>
      <c r="Q1076" s="16" t="s">
        <v>7501</v>
      </c>
      <c r="R1076" s="13" t="s">
        <v>6592</v>
      </c>
    </row>
    <row r="1077" spans="1:18" ht="67.5">
      <c r="A1077" s="14" t="s">
        <v>7502</v>
      </c>
      <c r="B1077" s="4" t="s">
        <v>728</v>
      </c>
      <c r="C1077" s="5" t="s">
        <v>7503</v>
      </c>
      <c r="D1077" s="4" t="s">
        <v>7504</v>
      </c>
      <c r="E1077" s="9">
        <v>43076.479085648149</v>
      </c>
      <c r="F1077" s="4"/>
      <c r="G1077" s="4" t="s">
        <v>84</v>
      </c>
      <c r="H1077" s="4"/>
      <c r="I1077" s="4"/>
      <c r="J1077" s="4" t="s">
        <v>731</v>
      </c>
      <c r="K1077" s="4"/>
      <c r="L1077" s="13" t="s">
        <v>153</v>
      </c>
      <c r="M1077" s="15" t="s">
        <v>733</v>
      </c>
      <c r="N1077" s="4">
        <v>30838</v>
      </c>
      <c r="O1077" s="4">
        <v>191</v>
      </c>
      <c r="P1077" s="4" t="s">
        <v>734</v>
      </c>
      <c r="Q1077" s="16" t="s">
        <v>7505</v>
      </c>
      <c r="R1077" s="13" t="s">
        <v>7506</v>
      </c>
    </row>
    <row r="1078" spans="1:18" ht="33.75">
      <c r="A1078" s="14" t="s">
        <v>7507</v>
      </c>
      <c r="B1078" s="4" t="s">
        <v>7508</v>
      </c>
      <c r="C1078" s="5" t="s">
        <v>7509</v>
      </c>
      <c r="D1078" s="4" t="s">
        <v>7510</v>
      </c>
      <c r="E1078" s="9">
        <v>43076.476689814815</v>
      </c>
      <c r="F1078" s="4"/>
      <c r="G1078" s="4" t="s">
        <v>30</v>
      </c>
      <c r="H1078" s="4"/>
      <c r="I1078" s="4"/>
      <c r="J1078" s="4" t="s">
        <v>7511</v>
      </c>
      <c r="K1078" s="4"/>
      <c r="L1078" s="13" t="s">
        <v>43</v>
      </c>
      <c r="M1078" s="15" t="s">
        <v>7512</v>
      </c>
      <c r="N1078" s="4">
        <v>37</v>
      </c>
      <c r="O1078" s="4">
        <v>72</v>
      </c>
      <c r="P1078" s="4"/>
      <c r="Q1078" s="16" t="s">
        <v>7513</v>
      </c>
      <c r="R1078" s="13" t="s">
        <v>7514</v>
      </c>
    </row>
    <row r="1079" spans="1:18" ht="33.75">
      <c r="A1079" s="14" t="s">
        <v>7515</v>
      </c>
      <c r="B1079" s="4" t="s">
        <v>7516</v>
      </c>
      <c r="C1079" s="5" t="s">
        <v>7517</v>
      </c>
      <c r="D1079" s="4" t="s">
        <v>7518</v>
      </c>
      <c r="E1079" s="9">
        <v>43076.473136574074</v>
      </c>
      <c r="F1079" s="4"/>
      <c r="G1079" s="4" t="s">
        <v>30</v>
      </c>
      <c r="H1079" s="4"/>
      <c r="I1079" s="4"/>
      <c r="J1079" s="4" t="s">
        <v>7519</v>
      </c>
      <c r="K1079" s="4"/>
      <c r="L1079" s="13" t="s">
        <v>75</v>
      </c>
      <c r="M1079" s="15" t="s">
        <v>7520</v>
      </c>
      <c r="N1079" s="4">
        <v>120</v>
      </c>
      <c r="O1079" s="4">
        <v>495</v>
      </c>
      <c r="P1079" s="4"/>
      <c r="Q1079" s="16" t="s">
        <v>7521</v>
      </c>
      <c r="R1079" s="13" t="s">
        <v>7522</v>
      </c>
    </row>
    <row r="1080" spans="1:18" ht="45">
      <c r="A1080" s="14" t="s">
        <v>7523</v>
      </c>
      <c r="B1080" s="4" t="s">
        <v>7524</v>
      </c>
      <c r="C1080" s="5" t="s">
        <v>7525</v>
      </c>
      <c r="D1080" s="4" t="s">
        <v>7526</v>
      </c>
      <c r="E1080" s="9">
        <v>43076.455671296295</v>
      </c>
      <c r="F1080" s="4"/>
      <c r="G1080" s="4" t="s">
        <v>2479</v>
      </c>
      <c r="H1080" s="4"/>
      <c r="I1080" s="4"/>
      <c r="J1080" s="4" t="s">
        <v>7527</v>
      </c>
      <c r="K1080" s="4"/>
      <c r="L1080" s="13" t="s">
        <v>65</v>
      </c>
      <c r="M1080" s="15" t="s">
        <v>7528</v>
      </c>
      <c r="N1080" s="4">
        <v>57</v>
      </c>
      <c r="O1080" s="4">
        <v>93</v>
      </c>
      <c r="P1080" s="4" t="s">
        <v>5124</v>
      </c>
      <c r="Q1080" s="16" t="s">
        <v>7529</v>
      </c>
      <c r="R1080" s="13" t="s">
        <v>7530</v>
      </c>
    </row>
    <row r="1081" spans="1:18" ht="45">
      <c r="A1081" s="14" t="s">
        <v>7531</v>
      </c>
      <c r="B1081" s="4" t="s">
        <v>7532</v>
      </c>
      <c r="C1081" s="5" t="s">
        <v>7525</v>
      </c>
      <c r="D1081" s="4" t="s">
        <v>7533</v>
      </c>
      <c r="E1081" s="9">
        <v>43076.455289351856</v>
      </c>
      <c r="F1081" s="4"/>
      <c r="G1081" s="4" t="s">
        <v>2479</v>
      </c>
      <c r="H1081" s="4"/>
      <c r="I1081" s="4"/>
      <c r="J1081" s="4" t="s">
        <v>7534</v>
      </c>
      <c r="K1081" s="4"/>
      <c r="L1081" s="13" t="s">
        <v>65</v>
      </c>
      <c r="M1081" s="15" t="s">
        <v>7535</v>
      </c>
      <c r="N1081" s="4">
        <v>186</v>
      </c>
      <c r="O1081" s="4">
        <v>235</v>
      </c>
      <c r="P1081" s="4"/>
      <c r="Q1081" s="16" t="s">
        <v>7536</v>
      </c>
      <c r="R1081" s="13" t="s">
        <v>7530</v>
      </c>
    </row>
    <row r="1082" spans="1:18" ht="45">
      <c r="A1082" s="14" t="s">
        <v>7537</v>
      </c>
      <c r="B1082" s="4" t="s">
        <v>7538</v>
      </c>
      <c r="C1082" s="5" t="s">
        <v>7525</v>
      </c>
      <c r="D1082" s="4" t="s">
        <v>7539</v>
      </c>
      <c r="E1082" s="9">
        <v>43076.454884259263</v>
      </c>
      <c r="F1082" s="4"/>
      <c r="G1082" s="4" t="s">
        <v>2479</v>
      </c>
      <c r="H1082" s="4"/>
      <c r="I1082" s="4"/>
      <c r="J1082" s="4" t="s">
        <v>7540</v>
      </c>
      <c r="K1082" s="4"/>
      <c r="L1082" s="13" t="s">
        <v>65</v>
      </c>
      <c r="M1082" s="15" t="s">
        <v>7541</v>
      </c>
      <c r="N1082" s="4">
        <v>170</v>
      </c>
      <c r="O1082" s="4">
        <v>199</v>
      </c>
      <c r="P1082" s="4" t="s">
        <v>7542</v>
      </c>
      <c r="Q1082" s="16" t="s">
        <v>7543</v>
      </c>
      <c r="R1082" s="13" t="s">
        <v>7530</v>
      </c>
    </row>
    <row r="1083" spans="1:18" ht="22.5">
      <c r="A1083" s="14" t="s">
        <v>7544</v>
      </c>
      <c r="B1083" s="4" t="s">
        <v>7545</v>
      </c>
      <c r="C1083" s="5" t="s">
        <v>7546</v>
      </c>
      <c r="D1083" s="4" t="s">
        <v>7547</v>
      </c>
      <c r="E1083" s="9">
        <v>43076.427557870367</v>
      </c>
      <c r="F1083" s="4"/>
      <c r="G1083" s="4" t="s">
        <v>30</v>
      </c>
      <c r="H1083" s="4"/>
      <c r="I1083" s="4"/>
      <c r="J1083" s="4" t="s">
        <v>7548</v>
      </c>
      <c r="K1083" s="4"/>
      <c r="L1083" s="13" t="s">
        <v>65</v>
      </c>
      <c r="M1083" s="15" t="s">
        <v>7549</v>
      </c>
      <c r="N1083" s="4">
        <v>305</v>
      </c>
      <c r="O1083" s="4">
        <v>263</v>
      </c>
      <c r="P1083" s="4"/>
      <c r="Q1083" s="16" t="s">
        <v>7550</v>
      </c>
      <c r="R1083" s="13" t="s">
        <v>7551</v>
      </c>
    </row>
    <row r="1084" spans="1:18" ht="22.5">
      <c r="A1084" s="14" t="s">
        <v>7552</v>
      </c>
      <c r="B1084" s="4" t="s">
        <v>706</v>
      </c>
      <c r="C1084" s="5" t="s">
        <v>4807</v>
      </c>
      <c r="D1084" s="4" t="s">
        <v>7553</v>
      </c>
      <c r="E1084" s="9">
        <v>43076.406342592592</v>
      </c>
      <c r="F1084" s="4"/>
      <c r="G1084" s="4" t="s">
        <v>30</v>
      </c>
      <c r="H1084" s="4"/>
      <c r="I1084" s="4"/>
      <c r="J1084" s="4" t="s">
        <v>709</v>
      </c>
      <c r="K1084" s="4"/>
      <c r="L1084" s="13" t="s">
        <v>32</v>
      </c>
      <c r="M1084" s="15" t="s">
        <v>710</v>
      </c>
      <c r="N1084" s="4">
        <v>25205</v>
      </c>
      <c r="O1084" s="4">
        <v>6187</v>
      </c>
      <c r="P1084" s="4" t="s">
        <v>711</v>
      </c>
      <c r="Q1084" s="16" t="s">
        <v>7554</v>
      </c>
      <c r="R1084" s="13" t="s">
        <v>4810</v>
      </c>
    </row>
    <row r="1085" spans="1:18" ht="22.5">
      <c r="A1085" s="14" t="s">
        <v>7555</v>
      </c>
      <c r="B1085" s="4" t="s">
        <v>7246</v>
      </c>
      <c r="C1085" s="5" t="s">
        <v>7556</v>
      </c>
      <c r="D1085" s="4" t="s">
        <v>7557</v>
      </c>
      <c r="E1085" s="9">
        <v>43076.395092592589</v>
      </c>
      <c r="F1085" s="4"/>
      <c r="G1085" s="4" t="s">
        <v>30</v>
      </c>
      <c r="H1085" s="4"/>
      <c r="I1085" s="4"/>
      <c r="J1085" s="4" t="s">
        <v>7249</v>
      </c>
      <c r="K1085" s="4"/>
      <c r="L1085" s="13" t="s">
        <v>75</v>
      </c>
      <c r="M1085" s="15" t="s">
        <v>7251</v>
      </c>
      <c r="N1085" s="4">
        <v>66</v>
      </c>
      <c r="O1085" s="4">
        <v>101</v>
      </c>
      <c r="P1085" s="4" t="s">
        <v>230</v>
      </c>
      <c r="Q1085" s="16" t="s">
        <v>7558</v>
      </c>
      <c r="R1085" s="13" t="s">
        <v>7559</v>
      </c>
    </row>
    <row r="1086" spans="1:18" ht="78.75">
      <c r="A1086" s="14" t="s">
        <v>7560</v>
      </c>
      <c r="B1086" s="4" t="s">
        <v>4099</v>
      </c>
      <c r="C1086" s="5" t="s">
        <v>7561</v>
      </c>
      <c r="D1086" s="4" t="s">
        <v>7562</v>
      </c>
      <c r="E1086" s="9">
        <v>43076.332986111112</v>
      </c>
      <c r="F1086" s="4"/>
      <c r="G1086" s="4" t="s">
        <v>41</v>
      </c>
      <c r="H1086" s="4" t="s">
        <v>5180</v>
      </c>
      <c r="I1086" s="4" t="s">
        <v>5181</v>
      </c>
      <c r="J1086" s="4" t="s">
        <v>4104</v>
      </c>
      <c r="K1086" s="4" t="s">
        <v>7563</v>
      </c>
      <c r="L1086" s="13" t="s">
        <v>75</v>
      </c>
      <c r="M1086" s="15" t="s">
        <v>4106</v>
      </c>
      <c r="N1086" s="4">
        <v>3936</v>
      </c>
      <c r="O1086" s="4">
        <v>4997</v>
      </c>
      <c r="P1086" s="4" t="s">
        <v>88</v>
      </c>
      <c r="Q1086" s="16" t="s">
        <v>7564</v>
      </c>
      <c r="R1086" s="13" t="s">
        <v>7565</v>
      </c>
    </row>
    <row r="1087" spans="1:18" ht="33.75">
      <c r="A1087" s="14" t="s">
        <v>7566</v>
      </c>
      <c r="B1087" s="4" t="s">
        <v>7567</v>
      </c>
      <c r="C1087" s="5" t="s">
        <v>7568</v>
      </c>
      <c r="D1087" s="4" t="s">
        <v>7569</v>
      </c>
      <c r="E1087" s="9">
        <v>43076.285659722227</v>
      </c>
      <c r="F1087" s="4"/>
      <c r="G1087" s="4" t="s">
        <v>30</v>
      </c>
      <c r="H1087" s="4"/>
      <c r="I1087" s="4"/>
      <c r="J1087" s="4" t="s">
        <v>7570</v>
      </c>
      <c r="K1087" s="4"/>
      <c r="L1087" s="13" t="s">
        <v>443</v>
      </c>
      <c r="M1087" s="15" t="s">
        <v>7571</v>
      </c>
      <c r="N1087" s="4">
        <v>1424</v>
      </c>
      <c r="O1087" s="4">
        <v>1363</v>
      </c>
      <c r="P1087" s="4" t="s">
        <v>7572</v>
      </c>
      <c r="Q1087" s="16" t="s">
        <v>7573</v>
      </c>
      <c r="R1087" s="13" t="s">
        <v>7574</v>
      </c>
    </row>
    <row r="1088" spans="1:18" ht="33.75">
      <c r="A1088" s="14" t="s">
        <v>7575</v>
      </c>
      <c r="B1088" s="4" t="s">
        <v>7493</v>
      </c>
      <c r="C1088" s="5" t="s">
        <v>7576</v>
      </c>
      <c r="D1088" s="4" t="s">
        <v>7577</v>
      </c>
      <c r="E1088" s="9">
        <v>43076.260208333333</v>
      </c>
      <c r="F1088" s="4"/>
      <c r="G1088" s="4" t="s">
        <v>30</v>
      </c>
      <c r="H1088" s="4"/>
      <c r="I1088" s="4"/>
      <c r="J1088" s="4" t="s">
        <v>7495</v>
      </c>
      <c r="K1088" s="4"/>
      <c r="L1088" s="13" t="s">
        <v>65</v>
      </c>
      <c r="M1088" s="15" t="s">
        <v>7496</v>
      </c>
      <c r="N1088" s="4">
        <v>293</v>
      </c>
      <c r="O1088" s="4">
        <v>371</v>
      </c>
      <c r="P1088" s="4" t="s">
        <v>7497</v>
      </c>
      <c r="Q1088" s="16" t="s">
        <v>7578</v>
      </c>
      <c r="R1088" s="13" t="s">
        <v>7551</v>
      </c>
    </row>
    <row r="1089" spans="1:18" ht="33.75">
      <c r="A1089" s="14" t="s">
        <v>7579</v>
      </c>
      <c r="B1089" s="4" t="s">
        <v>7580</v>
      </c>
      <c r="C1089" s="5" t="s">
        <v>7581</v>
      </c>
      <c r="D1089" s="4" t="s">
        <v>7582</v>
      </c>
      <c r="E1089" s="9">
        <v>43076.25980324074</v>
      </c>
      <c r="F1089" s="4"/>
      <c r="G1089" s="4" t="s">
        <v>30</v>
      </c>
      <c r="H1089" s="4"/>
      <c r="I1089" s="4"/>
      <c r="J1089" s="4" t="s">
        <v>7583</v>
      </c>
      <c r="K1089" s="4"/>
      <c r="L1089" s="13" t="s">
        <v>65</v>
      </c>
      <c r="M1089" s="15" t="s">
        <v>7584</v>
      </c>
      <c r="N1089" s="4">
        <v>26</v>
      </c>
      <c r="O1089" s="4">
        <v>107</v>
      </c>
      <c r="P1089" s="4" t="s">
        <v>7585</v>
      </c>
      <c r="Q1089" s="16" t="s">
        <v>7586</v>
      </c>
      <c r="R1089" s="13" t="s">
        <v>7587</v>
      </c>
    </row>
    <row r="1090" spans="1:18" ht="45">
      <c r="A1090" s="14" t="s">
        <v>7588</v>
      </c>
      <c r="B1090" s="4" t="s">
        <v>7589</v>
      </c>
      <c r="C1090" s="5" t="s">
        <v>7590</v>
      </c>
      <c r="D1090" s="4" t="s">
        <v>7591</v>
      </c>
      <c r="E1090" s="9">
        <v>43076.207511574074</v>
      </c>
      <c r="F1090" s="4"/>
      <c r="G1090" s="4" t="s">
        <v>30</v>
      </c>
      <c r="H1090" s="4"/>
      <c r="I1090" s="4"/>
      <c r="J1090" s="4" t="s">
        <v>7592</v>
      </c>
      <c r="K1090" s="4"/>
      <c r="L1090" s="13" t="s">
        <v>75</v>
      </c>
      <c r="M1090" s="15" t="s">
        <v>7593</v>
      </c>
      <c r="N1090" s="4">
        <v>5483</v>
      </c>
      <c r="O1090" s="4">
        <v>1410</v>
      </c>
      <c r="P1090" s="4" t="s">
        <v>7594</v>
      </c>
      <c r="Q1090" s="16" t="s">
        <v>7595</v>
      </c>
      <c r="R1090" s="13" t="s">
        <v>7596</v>
      </c>
    </row>
    <row r="1091" spans="1:18" ht="45">
      <c r="A1091" s="14" t="s">
        <v>7597</v>
      </c>
      <c r="B1091" s="4" t="s">
        <v>7598</v>
      </c>
      <c r="C1091" s="5" t="s">
        <v>7599</v>
      </c>
      <c r="D1091" s="4" t="s">
        <v>7600</v>
      </c>
      <c r="E1091" s="9">
        <v>43076.205925925926</v>
      </c>
      <c r="F1091" s="4"/>
      <c r="G1091" s="4" t="s">
        <v>84</v>
      </c>
      <c r="H1091" s="4"/>
      <c r="I1091" s="4"/>
      <c r="J1091" s="4" t="s">
        <v>7601</v>
      </c>
      <c r="K1091" s="4"/>
      <c r="L1091" s="13" t="s">
        <v>443</v>
      </c>
      <c r="M1091" s="15" t="s">
        <v>7602</v>
      </c>
      <c r="N1091" s="4">
        <v>1011</v>
      </c>
      <c r="O1091" s="4">
        <v>2038</v>
      </c>
      <c r="P1091" s="4" t="s">
        <v>88</v>
      </c>
      <c r="Q1091" s="16" t="s">
        <v>7603</v>
      </c>
      <c r="R1091" s="13" t="s">
        <v>7604</v>
      </c>
    </row>
    <row r="1092" spans="1:18" ht="45">
      <c r="A1092" s="14" t="s">
        <v>7605</v>
      </c>
      <c r="B1092" s="4" t="s">
        <v>7606</v>
      </c>
      <c r="C1092" s="5" t="s">
        <v>7607</v>
      </c>
      <c r="D1092" s="4" t="s">
        <v>7608</v>
      </c>
      <c r="E1092" s="9">
        <v>43076.167986111112</v>
      </c>
      <c r="F1092" s="4"/>
      <c r="G1092" s="4" t="s">
        <v>30</v>
      </c>
      <c r="H1092" s="4"/>
      <c r="I1092" s="4"/>
      <c r="J1092" s="4" t="s">
        <v>7609</v>
      </c>
      <c r="K1092" s="4"/>
      <c r="L1092" s="13" t="s">
        <v>75</v>
      </c>
      <c r="M1092" s="15" t="s">
        <v>7610</v>
      </c>
      <c r="N1092" s="4">
        <v>664</v>
      </c>
      <c r="O1092" s="4">
        <v>1637</v>
      </c>
      <c r="P1092" s="4" t="s">
        <v>850</v>
      </c>
      <c r="Q1092" s="16" t="s">
        <v>7611</v>
      </c>
      <c r="R1092" s="13" t="s">
        <v>7612</v>
      </c>
    </row>
    <row r="1093" spans="1:18" ht="33.75">
      <c r="A1093" s="14" t="s">
        <v>7613</v>
      </c>
      <c r="B1093" s="4" t="s">
        <v>1085</v>
      </c>
      <c r="C1093" s="5" t="s">
        <v>7614</v>
      </c>
      <c r="D1093" s="4" t="s">
        <v>7615</v>
      </c>
      <c r="E1093" s="9">
        <v>43076.145891203705</v>
      </c>
      <c r="F1093" s="4"/>
      <c r="G1093" s="4" t="s">
        <v>30</v>
      </c>
      <c r="H1093" s="4"/>
      <c r="I1093" s="4"/>
      <c r="J1093" s="4" t="s">
        <v>1088</v>
      </c>
      <c r="K1093" s="4"/>
      <c r="L1093" s="13" t="s">
        <v>32</v>
      </c>
      <c r="M1093" s="15" t="s">
        <v>1089</v>
      </c>
      <c r="N1093" s="4">
        <v>3740</v>
      </c>
      <c r="O1093" s="4">
        <v>1802</v>
      </c>
      <c r="P1093" s="4" t="s">
        <v>34</v>
      </c>
      <c r="Q1093" s="16" t="s">
        <v>7616</v>
      </c>
      <c r="R1093" s="13" t="s">
        <v>7617</v>
      </c>
    </row>
    <row r="1094" spans="1:18" ht="45">
      <c r="A1094" s="14" t="s">
        <v>7618</v>
      </c>
      <c r="B1094" s="4" t="s">
        <v>5525</v>
      </c>
      <c r="C1094" s="5" t="s">
        <v>7619</v>
      </c>
      <c r="D1094" s="4" t="s">
        <v>7620</v>
      </c>
      <c r="E1094" s="9">
        <v>43076.111805555556</v>
      </c>
      <c r="F1094" s="4"/>
      <c r="G1094" s="4" t="s">
        <v>30</v>
      </c>
      <c r="H1094" s="4"/>
      <c r="I1094" s="4"/>
      <c r="J1094" s="4" t="s">
        <v>5528</v>
      </c>
      <c r="K1094" s="4"/>
      <c r="L1094" s="13" t="s">
        <v>43</v>
      </c>
      <c r="M1094" s="15" t="s">
        <v>5529</v>
      </c>
      <c r="N1094" s="4">
        <v>15176</v>
      </c>
      <c r="O1094" s="4">
        <v>8372</v>
      </c>
      <c r="P1094" s="4" t="s">
        <v>5530</v>
      </c>
      <c r="Q1094" s="16" t="s">
        <v>7621</v>
      </c>
      <c r="R1094" s="13" t="s">
        <v>7622</v>
      </c>
    </row>
    <row r="1095" spans="1:18" ht="22.5">
      <c r="A1095" s="14" t="s">
        <v>7623</v>
      </c>
      <c r="B1095" s="4" t="s">
        <v>7624</v>
      </c>
      <c r="C1095" s="5" t="s">
        <v>7625</v>
      </c>
      <c r="D1095" s="4" t="s">
        <v>7626</v>
      </c>
      <c r="E1095" s="9">
        <v>43076.100532407407</v>
      </c>
      <c r="F1095" s="4"/>
      <c r="G1095" s="4" t="s">
        <v>30</v>
      </c>
      <c r="H1095" s="4" t="s">
        <v>7627</v>
      </c>
      <c r="I1095" s="4" t="s">
        <v>7628</v>
      </c>
      <c r="J1095" s="4" t="s">
        <v>7629</v>
      </c>
      <c r="K1095" s="4" t="s">
        <v>7630</v>
      </c>
      <c r="L1095" s="13" t="s">
        <v>65</v>
      </c>
      <c r="M1095" s="15" t="s">
        <v>7631</v>
      </c>
      <c r="N1095" s="4">
        <v>2187</v>
      </c>
      <c r="O1095" s="4">
        <v>1936</v>
      </c>
      <c r="P1095" s="4" t="s">
        <v>7632</v>
      </c>
      <c r="Q1095" s="16" t="s">
        <v>7633</v>
      </c>
      <c r="R1095" s="13" t="s">
        <v>7634</v>
      </c>
    </row>
    <row r="1096" spans="1:18" ht="22.5">
      <c r="A1096" s="14" t="s">
        <v>7635</v>
      </c>
      <c r="B1096" s="4" t="s">
        <v>7624</v>
      </c>
      <c r="C1096" s="5" t="s">
        <v>7636</v>
      </c>
      <c r="D1096" s="4" t="s">
        <v>7637</v>
      </c>
      <c r="E1096" s="9">
        <v>43076.098171296297</v>
      </c>
      <c r="F1096" s="4"/>
      <c r="G1096" s="4" t="s">
        <v>30</v>
      </c>
      <c r="H1096" s="4"/>
      <c r="I1096" s="4"/>
      <c r="J1096" s="4" t="s">
        <v>7629</v>
      </c>
      <c r="K1096" s="4"/>
      <c r="L1096" s="13" t="s">
        <v>65</v>
      </c>
      <c r="M1096" s="15" t="s">
        <v>7631</v>
      </c>
      <c r="N1096" s="4">
        <v>2187</v>
      </c>
      <c r="O1096" s="4">
        <v>1936</v>
      </c>
      <c r="P1096" s="4" t="s">
        <v>7632</v>
      </c>
      <c r="Q1096" s="16" t="s">
        <v>7638</v>
      </c>
      <c r="R1096" s="13" t="s">
        <v>7639</v>
      </c>
    </row>
    <row r="1097" spans="1:18" ht="45">
      <c r="A1097" s="14" t="s">
        <v>7640</v>
      </c>
      <c r="B1097" s="4" t="s">
        <v>7641</v>
      </c>
      <c r="C1097" s="5" t="s">
        <v>7642</v>
      </c>
      <c r="D1097" s="4" t="s">
        <v>7643</v>
      </c>
      <c r="E1097" s="9">
        <v>43076.081180555557</v>
      </c>
      <c r="F1097" s="4"/>
      <c r="G1097" s="4" t="s">
        <v>2479</v>
      </c>
      <c r="H1097" s="4"/>
      <c r="I1097" s="4"/>
      <c r="J1097" s="4" t="s">
        <v>7644</v>
      </c>
      <c r="K1097" s="4"/>
      <c r="L1097" s="13" t="s">
        <v>65</v>
      </c>
      <c r="M1097" s="15" t="s">
        <v>7645</v>
      </c>
      <c r="N1097" s="4">
        <v>2124</v>
      </c>
      <c r="O1097" s="4">
        <v>1935</v>
      </c>
      <c r="P1097" s="4" t="s">
        <v>4450</v>
      </c>
      <c r="Q1097" s="16" t="s">
        <v>7646</v>
      </c>
      <c r="R1097" s="13" t="s">
        <v>7647</v>
      </c>
    </row>
    <row r="1098" spans="1:18" ht="33.75">
      <c r="A1098" s="14" t="s">
        <v>7648</v>
      </c>
      <c r="B1098" s="4" t="s">
        <v>7649</v>
      </c>
      <c r="C1098" s="5" t="s">
        <v>7650</v>
      </c>
      <c r="D1098" s="4" t="s">
        <v>7651</v>
      </c>
      <c r="E1098" s="9">
        <v>43076.053067129629</v>
      </c>
      <c r="F1098" s="4"/>
      <c r="G1098" s="4" t="s">
        <v>84</v>
      </c>
      <c r="H1098" s="4" t="s">
        <v>7652</v>
      </c>
      <c r="I1098" s="4" t="s">
        <v>7649</v>
      </c>
      <c r="J1098" s="4" t="s">
        <v>7652</v>
      </c>
      <c r="K1098" s="4" t="s">
        <v>7653</v>
      </c>
      <c r="L1098" s="13" t="s">
        <v>43</v>
      </c>
      <c r="M1098" s="15" t="s">
        <v>7654</v>
      </c>
      <c r="N1098" s="4">
        <v>75</v>
      </c>
      <c r="O1098" s="4">
        <v>286</v>
      </c>
      <c r="P1098" s="4" t="s">
        <v>7655</v>
      </c>
      <c r="Q1098" s="16" t="s">
        <v>7656</v>
      </c>
      <c r="R1098" s="13" t="s">
        <v>7657</v>
      </c>
    </row>
    <row r="1099" spans="1:18" ht="45">
      <c r="A1099" s="14" t="s">
        <v>7658</v>
      </c>
      <c r="B1099" s="4" t="s">
        <v>1033</v>
      </c>
      <c r="C1099" s="5" t="s">
        <v>7659</v>
      </c>
      <c r="D1099" s="4" t="s">
        <v>7660</v>
      </c>
      <c r="E1099" s="9">
        <v>43076.050092592588</v>
      </c>
      <c r="F1099" s="4"/>
      <c r="G1099" s="4" t="s">
        <v>30</v>
      </c>
      <c r="H1099" s="4"/>
      <c r="I1099" s="4"/>
      <c r="J1099" s="4" t="s">
        <v>1036</v>
      </c>
      <c r="K1099" s="4"/>
      <c r="L1099" s="13" t="s">
        <v>43</v>
      </c>
      <c r="M1099" s="15" t="s">
        <v>1037</v>
      </c>
      <c r="N1099" s="4">
        <v>353</v>
      </c>
      <c r="O1099" s="4">
        <v>772</v>
      </c>
      <c r="P1099" s="4" t="s">
        <v>1038</v>
      </c>
      <c r="Q1099" s="16" t="s">
        <v>7661</v>
      </c>
      <c r="R1099" s="13" t="s">
        <v>7662</v>
      </c>
    </row>
    <row r="1100" spans="1:18" ht="56.25">
      <c r="A1100" s="14" t="s">
        <v>7663</v>
      </c>
      <c r="B1100" s="4" t="s">
        <v>7664</v>
      </c>
      <c r="C1100" s="5" t="s">
        <v>7665</v>
      </c>
      <c r="D1100" s="4" t="s">
        <v>7666</v>
      </c>
      <c r="E1100" s="9">
        <v>43076.043182870373</v>
      </c>
      <c r="F1100" s="4"/>
      <c r="G1100" s="4" t="s">
        <v>30</v>
      </c>
      <c r="H1100" s="4" t="s">
        <v>7667</v>
      </c>
      <c r="I1100" s="4" t="s">
        <v>7668</v>
      </c>
      <c r="J1100" s="4" t="s">
        <v>7669</v>
      </c>
      <c r="K1100" s="4"/>
      <c r="L1100" s="13" t="s">
        <v>65</v>
      </c>
      <c r="M1100" s="15" t="s">
        <v>7670</v>
      </c>
      <c r="N1100" s="4">
        <v>1682</v>
      </c>
      <c r="O1100" s="4">
        <v>713</v>
      </c>
      <c r="P1100" s="4" t="s">
        <v>7671</v>
      </c>
      <c r="Q1100" s="16" t="s">
        <v>7672</v>
      </c>
      <c r="R1100" s="13" t="s">
        <v>7673</v>
      </c>
    </row>
    <row r="1101" spans="1:18" ht="33.75">
      <c r="A1101" s="14" t="s">
        <v>7674</v>
      </c>
      <c r="B1101" s="4" t="s">
        <v>7675</v>
      </c>
      <c r="C1101" s="5" t="s">
        <v>7676</v>
      </c>
      <c r="D1101" s="4" t="s">
        <v>7677</v>
      </c>
      <c r="E1101" s="9">
        <v>43075.999652777777</v>
      </c>
      <c r="F1101" s="4"/>
      <c r="G1101" s="4" t="s">
        <v>30</v>
      </c>
      <c r="H1101" s="4" t="s">
        <v>7678</v>
      </c>
      <c r="I1101" s="4" t="s">
        <v>7679</v>
      </c>
      <c r="J1101" s="4" t="s">
        <v>7680</v>
      </c>
      <c r="K1101" s="4" t="s">
        <v>7681</v>
      </c>
      <c r="L1101" s="13" t="s">
        <v>443</v>
      </c>
      <c r="M1101" s="15" t="s">
        <v>7682</v>
      </c>
      <c r="N1101" s="4">
        <v>1525</v>
      </c>
      <c r="O1101" s="4">
        <v>1519</v>
      </c>
      <c r="P1101" s="4" t="s">
        <v>7683</v>
      </c>
      <c r="Q1101" s="16" t="s">
        <v>7684</v>
      </c>
      <c r="R1101" s="13" t="s">
        <v>7685</v>
      </c>
    </row>
    <row r="1102" spans="1:18" ht="33.75">
      <c r="A1102" s="14" t="s">
        <v>7686</v>
      </c>
      <c r="B1102" s="4" t="s">
        <v>7687</v>
      </c>
      <c r="C1102" s="5" t="s">
        <v>7688</v>
      </c>
      <c r="D1102" s="4" t="s">
        <v>7689</v>
      </c>
      <c r="E1102" s="9">
        <v>43075.999525462961</v>
      </c>
      <c r="F1102" s="4"/>
      <c r="G1102" s="4" t="s">
        <v>30</v>
      </c>
      <c r="H1102" s="4"/>
      <c r="I1102" s="4"/>
      <c r="J1102" s="4" t="s">
        <v>7690</v>
      </c>
      <c r="K1102" s="4"/>
      <c r="L1102" s="13" t="s">
        <v>65</v>
      </c>
      <c r="M1102" s="15" t="s">
        <v>7691</v>
      </c>
      <c r="N1102" s="4">
        <v>185</v>
      </c>
      <c r="O1102" s="4">
        <v>422</v>
      </c>
      <c r="P1102" s="4" t="s">
        <v>7692</v>
      </c>
      <c r="Q1102" s="16" t="s">
        <v>7693</v>
      </c>
      <c r="R1102" s="13" t="s">
        <v>7694</v>
      </c>
    </row>
    <row r="1103" spans="1:18" ht="33.75">
      <c r="A1103" s="14" t="s">
        <v>7695</v>
      </c>
      <c r="B1103" s="4" t="s">
        <v>7696</v>
      </c>
      <c r="C1103" s="5" t="s">
        <v>7697</v>
      </c>
      <c r="D1103" s="4" t="s">
        <v>7698</v>
      </c>
      <c r="E1103" s="9">
        <v>43075.997824074075</v>
      </c>
      <c r="F1103" s="4"/>
      <c r="G1103" s="4" t="s">
        <v>84</v>
      </c>
      <c r="H1103" s="4"/>
      <c r="I1103" s="4"/>
      <c r="J1103" s="4" t="s">
        <v>7699</v>
      </c>
      <c r="K1103" s="4"/>
      <c r="L1103" s="13" t="s">
        <v>1299</v>
      </c>
      <c r="M1103" s="15" t="s">
        <v>7700</v>
      </c>
      <c r="N1103" s="4">
        <v>746</v>
      </c>
      <c r="O1103" s="4">
        <v>715</v>
      </c>
      <c r="P1103" s="4" t="s">
        <v>7701</v>
      </c>
      <c r="Q1103" s="16" t="s">
        <v>7702</v>
      </c>
      <c r="R1103" s="13" t="s">
        <v>7703</v>
      </c>
    </row>
    <row r="1104" spans="1:18" ht="33.75">
      <c r="A1104" s="14" t="s">
        <v>7704</v>
      </c>
      <c r="B1104" s="4" t="s">
        <v>7705</v>
      </c>
      <c r="C1104" s="5" t="s">
        <v>7706</v>
      </c>
      <c r="D1104" s="4" t="s">
        <v>7707</v>
      </c>
      <c r="E1104" s="9">
        <v>43075.99181712963</v>
      </c>
      <c r="F1104" s="4"/>
      <c r="G1104" s="4" t="s">
        <v>30</v>
      </c>
      <c r="H1104" s="4"/>
      <c r="I1104" s="4"/>
      <c r="J1104" s="4" t="s">
        <v>7708</v>
      </c>
      <c r="K1104" s="4"/>
      <c r="L1104" s="13" t="s">
        <v>65</v>
      </c>
      <c r="M1104" s="15" t="s">
        <v>7709</v>
      </c>
      <c r="N1104" s="4">
        <v>255</v>
      </c>
      <c r="O1104" s="4">
        <v>241</v>
      </c>
      <c r="P1104" s="4" t="s">
        <v>7710</v>
      </c>
      <c r="Q1104" s="16" t="s">
        <v>7711</v>
      </c>
      <c r="R1104" s="13" t="s">
        <v>7712</v>
      </c>
    </row>
    <row r="1105" spans="1:18" ht="33.75">
      <c r="A1105" s="14" t="s">
        <v>7713</v>
      </c>
      <c r="B1105" s="4" t="s">
        <v>5223</v>
      </c>
      <c r="C1105" s="5" t="s">
        <v>7714</v>
      </c>
      <c r="D1105" s="4" t="s">
        <v>7715</v>
      </c>
      <c r="E1105" s="9">
        <v>43075.986041666663</v>
      </c>
      <c r="F1105" s="4"/>
      <c r="G1105" s="4" t="s">
        <v>41</v>
      </c>
      <c r="H1105" s="4" t="s">
        <v>7716</v>
      </c>
      <c r="I1105" s="4" t="s">
        <v>7717</v>
      </c>
      <c r="J1105" s="4" t="s">
        <v>5226</v>
      </c>
      <c r="K1105" s="4" t="s">
        <v>7718</v>
      </c>
      <c r="L1105" s="13" t="s">
        <v>75</v>
      </c>
      <c r="M1105" s="15" t="s">
        <v>5227</v>
      </c>
      <c r="N1105" s="4">
        <v>6681</v>
      </c>
      <c r="O1105" s="4">
        <v>292</v>
      </c>
      <c r="P1105" s="4" t="s">
        <v>5228</v>
      </c>
      <c r="Q1105" s="16" t="s">
        <v>7719</v>
      </c>
      <c r="R1105" s="13" t="s">
        <v>7720</v>
      </c>
    </row>
    <row r="1106" spans="1:18" ht="22.5">
      <c r="A1106" s="14" t="s">
        <v>7721</v>
      </c>
      <c r="B1106" s="4" t="s">
        <v>7722</v>
      </c>
      <c r="C1106" s="5" t="s">
        <v>7723</v>
      </c>
      <c r="D1106" s="4" t="s">
        <v>7724</v>
      </c>
      <c r="E1106" s="9">
        <v>43075.980798611112</v>
      </c>
      <c r="F1106" s="4"/>
      <c r="G1106" s="4" t="s">
        <v>84</v>
      </c>
      <c r="H1106" s="4"/>
      <c r="I1106" s="4"/>
      <c r="J1106" s="4" t="s">
        <v>7725</v>
      </c>
      <c r="K1106" s="4"/>
      <c r="L1106" s="13" t="s">
        <v>65</v>
      </c>
      <c r="M1106" s="15" t="s">
        <v>7726</v>
      </c>
      <c r="N1106" s="4">
        <v>86</v>
      </c>
      <c r="O1106" s="4">
        <v>235</v>
      </c>
      <c r="P1106" s="4" t="s">
        <v>7727</v>
      </c>
      <c r="Q1106" s="16" t="s">
        <v>7728</v>
      </c>
      <c r="R1106" s="13" t="s">
        <v>7729</v>
      </c>
    </row>
    <row r="1107" spans="1:18" ht="22.5">
      <c r="A1107" s="14" t="s">
        <v>7730</v>
      </c>
      <c r="B1107" s="4" t="s">
        <v>7731</v>
      </c>
      <c r="C1107" s="5" t="s">
        <v>7732</v>
      </c>
      <c r="D1107" s="4" t="s">
        <v>7733</v>
      </c>
      <c r="E1107" s="9">
        <v>43075.980694444443</v>
      </c>
      <c r="F1107" s="4"/>
      <c r="G1107" s="4" t="s">
        <v>84</v>
      </c>
      <c r="H1107" s="4"/>
      <c r="I1107" s="4"/>
      <c r="J1107" s="4" t="s">
        <v>7734</v>
      </c>
      <c r="K1107" s="4"/>
      <c r="L1107" s="13" t="s">
        <v>65</v>
      </c>
      <c r="M1107" s="15" t="s">
        <v>7735</v>
      </c>
      <c r="N1107" s="4">
        <v>59</v>
      </c>
      <c r="O1107" s="4">
        <v>272</v>
      </c>
      <c r="P1107" s="4" t="s">
        <v>7736</v>
      </c>
      <c r="Q1107" s="16" t="s">
        <v>7737</v>
      </c>
      <c r="R1107" s="13" t="s">
        <v>7738</v>
      </c>
    </row>
    <row r="1108" spans="1:18" ht="22.5">
      <c r="A1108" s="14" t="s">
        <v>7739</v>
      </c>
      <c r="B1108" s="4" t="s">
        <v>648</v>
      </c>
      <c r="C1108" s="5" t="s">
        <v>7740</v>
      </c>
      <c r="D1108" s="4" t="s">
        <v>7741</v>
      </c>
      <c r="E1108" s="9">
        <v>43075.957511574074</v>
      </c>
      <c r="F1108" s="4"/>
      <c r="G1108" s="4" t="s">
        <v>84</v>
      </c>
      <c r="H1108" s="4"/>
      <c r="I1108" s="4"/>
      <c r="J1108" s="4" t="s">
        <v>651</v>
      </c>
      <c r="K1108" s="4"/>
      <c r="L1108" s="13" t="s">
        <v>65</v>
      </c>
      <c r="M1108" s="15" t="s">
        <v>652</v>
      </c>
      <c r="N1108" s="4">
        <v>36</v>
      </c>
      <c r="O1108" s="4">
        <v>140</v>
      </c>
      <c r="P1108" s="4" t="s">
        <v>184</v>
      </c>
      <c r="Q1108" s="16" t="s">
        <v>7742</v>
      </c>
      <c r="R1108" s="13" t="s">
        <v>7743</v>
      </c>
    </row>
    <row r="1109" spans="1:18" ht="45">
      <c r="A1109" s="14" t="s">
        <v>7744</v>
      </c>
      <c r="B1109" s="4" t="s">
        <v>7745</v>
      </c>
      <c r="C1109" s="5" t="s">
        <v>7746</v>
      </c>
      <c r="D1109" s="4" t="s">
        <v>7747</v>
      </c>
      <c r="E1109" s="9">
        <v>43075.950729166667</v>
      </c>
      <c r="F1109" s="4"/>
      <c r="G1109" s="4" t="s">
        <v>769</v>
      </c>
      <c r="H1109" s="4"/>
      <c r="I1109" s="4"/>
      <c r="J1109" s="4" t="s">
        <v>7748</v>
      </c>
      <c r="K1109" s="4"/>
      <c r="L1109" s="13" t="s">
        <v>75</v>
      </c>
      <c r="M1109" s="15" t="s">
        <v>7749</v>
      </c>
      <c r="N1109" s="4">
        <v>1512</v>
      </c>
      <c r="O1109" s="4">
        <v>898</v>
      </c>
      <c r="P1109" s="4" t="s">
        <v>7750</v>
      </c>
      <c r="Q1109" s="16" t="s">
        <v>7751</v>
      </c>
      <c r="R1109" s="13" t="s">
        <v>7752</v>
      </c>
    </row>
    <row r="1110" spans="1:18" ht="45">
      <c r="A1110" s="14" t="s">
        <v>7753</v>
      </c>
      <c r="B1110" s="4" t="s">
        <v>7754</v>
      </c>
      <c r="C1110" s="5" t="s">
        <v>7746</v>
      </c>
      <c r="D1110" s="4" t="s">
        <v>7755</v>
      </c>
      <c r="E1110" s="9">
        <v>43075.949722222227</v>
      </c>
      <c r="F1110" s="4"/>
      <c r="G1110" s="4" t="s">
        <v>1346</v>
      </c>
      <c r="H1110" s="4"/>
      <c r="I1110" s="4"/>
      <c r="J1110" s="4" t="s">
        <v>7756</v>
      </c>
      <c r="K1110" s="4"/>
      <c r="L1110" s="13" t="s">
        <v>65</v>
      </c>
      <c r="M1110" s="15" t="s">
        <v>7757</v>
      </c>
      <c r="N1110" s="4">
        <v>78</v>
      </c>
      <c r="O1110" s="4">
        <v>84</v>
      </c>
      <c r="P1110" s="4"/>
      <c r="Q1110" s="16" t="s">
        <v>7758</v>
      </c>
      <c r="R1110" s="13" t="s">
        <v>7752</v>
      </c>
    </row>
    <row r="1111" spans="1:18" ht="56.25">
      <c r="A1111" s="14" t="s">
        <v>7759</v>
      </c>
      <c r="B1111" s="4" t="s">
        <v>4695</v>
      </c>
      <c r="C1111" s="5" t="s">
        <v>7760</v>
      </c>
      <c r="D1111" s="4" t="s">
        <v>7761</v>
      </c>
      <c r="E1111" s="9">
        <v>43075.94940972222</v>
      </c>
      <c r="F1111" s="4"/>
      <c r="G1111" s="4" t="s">
        <v>30</v>
      </c>
      <c r="H1111" s="4"/>
      <c r="I1111" s="4"/>
      <c r="J1111" s="4" t="s">
        <v>4698</v>
      </c>
      <c r="K1111" s="4"/>
      <c r="L1111" s="13" t="s">
        <v>43</v>
      </c>
      <c r="M1111" s="15" t="s">
        <v>4699</v>
      </c>
      <c r="N1111" s="4">
        <v>18</v>
      </c>
      <c r="O1111" s="4">
        <v>31</v>
      </c>
      <c r="P1111" s="4"/>
      <c r="Q1111" s="16" t="s">
        <v>7762</v>
      </c>
      <c r="R1111" s="13" t="s">
        <v>7763</v>
      </c>
    </row>
    <row r="1112" spans="1:18" ht="33.75">
      <c r="A1112" s="14" t="s">
        <v>7764</v>
      </c>
      <c r="B1112" s="4" t="s">
        <v>7765</v>
      </c>
      <c r="C1112" s="5" t="s">
        <v>7576</v>
      </c>
      <c r="D1112" s="4" t="s">
        <v>7766</v>
      </c>
      <c r="E1112" s="9">
        <v>43075.928159722222</v>
      </c>
      <c r="F1112" s="4"/>
      <c r="G1112" s="4" t="s">
        <v>30</v>
      </c>
      <c r="H1112" s="4"/>
      <c r="I1112" s="4"/>
      <c r="J1112" s="4" t="s">
        <v>7767</v>
      </c>
      <c r="K1112" s="4"/>
      <c r="L1112" s="13" t="s">
        <v>65</v>
      </c>
      <c r="M1112" s="15" t="s">
        <v>7768</v>
      </c>
      <c r="N1112" s="4">
        <v>6297</v>
      </c>
      <c r="O1112" s="4">
        <v>6871</v>
      </c>
      <c r="P1112" s="4" t="s">
        <v>7769</v>
      </c>
      <c r="Q1112" s="16" t="s">
        <v>7770</v>
      </c>
      <c r="R1112" s="13" t="s">
        <v>7551</v>
      </c>
    </row>
    <row r="1113" spans="1:18" ht="33.75">
      <c r="A1113" s="14" t="s">
        <v>7771</v>
      </c>
      <c r="B1113" s="4" t="s">
        <v>7772</v>
      </c>
      <c r="C1113" s="5" t="s">
        <v>7773</v>
      </c>
      <c r="D1113" s="4" t="s">
        <v>7774</v>
      </c>
      <c r="E1113" s="9">
        <v>43075.91306712963</v>
      </c>
      <c r="F1113" s="4"/>
      <c r="G1113" s="4" t="s">
        <v>30</v>
      </c>
      <c r="H1113" s="4"/>
      <c r="I1113" s="4"/>
      <c r="J1113" s="4" t="s">
        <v>7775</v>
      </c>
      <c r="K1113" s="4"/>
      <c r="L1113" s="13" t="s">
        <v>75</v>
      </c>
      <c r="M1113" s="15" t="s">
        <v>7776</v>
      </c>
      <c r="N1113" s="4">
        <v>1363</v>
      </c>
      <c r="O1113" s="4">
        <v>2044</v>
      </c>
      <c r="P1113" s="4" t="s">
        <v>7777</v>
      </c>
      <c r="Q1113" s="16" t="s">
        <v>7778</v>
      </c>
      <c r="R1113" s="13" t="s">
        <v>7779</v>
      </c>
    </row>
    <row r="1114" spans="1:18" ht="33.75">
      <c r="A1114" s="14" t="s">
        <v>7780</v>
      </c>
      <c r="B1114" s="4" t="s">
        <v>7781</v>
      </c>
      <c r="C1114" s="5" t="s">
        <v>7782</v>
      </c>
      <c r="D1114" s="4" t="s">
        <v>7783</v>
      </c>
      <c r="E1114" s="9">
        <v>43075.899409722224</v>
      </c>
      <c r="F1114" s="4"/>
      <c r="G1114" s="4" t="s">
        <v>84</v>
      </c>
      <c r="H1114" s="4"/>
      <c r="I1114" s="4"/>
      <c r="J1114" s="4" t="s">
        <v>7784</v>
      </c>
      <c r="K1114" s="4"/>
      <c r="L1114" s="13" t="s">
        <v>75</v>
      </c>
      <c r="M1114" s="15" t="s">
        <v>7785</v>
      </c>
      <c r="N1114" s="4">
        <v>4226</v>
      </c>
      <c r="O1114" s="4">
        <v>586</v>
      </c>
      <c r="P1114" s="4" t="s">
        <v>7786</v>
      </c>
      <c r="Q1114" s="16" t="s">
        <v>7787</v>
      </c>
      <c r="R1114" s="13" t="s">
        <v>7788</v>
      </c>
    </row>
    <row r="1115" spans="1:18" ht="22.5">
      <c r="A1115" s="14" t="s">
        <v>7789</v>
      </c>
      <c r="B1115" s="4" t="s">
        <v>7790</v>
      </c>
      <c r="C1115" s="5" t="s">
        <v>7791</v>
      </c>
      <c r="D1115" s="4" t="s">
        <v>7792</v>
      </c>
      <c r="E1115" s="9">
        <v>43075.89571759259</v>
      </c>
      <c r="F1115" s="4"/>
      <c r="G1115" s="4" t="s">
        <v>30</v>
      </c>
      <c r="H1115" s="4"/>
      <c r="I1115" s="4"/>
      <c r="J1115" s="4" t="s">
        <v>7793</v>
      </c>
      <c r="K1115" s="4"/>
      <c r="L1115" s="13" t="s">
        <v>75</v>
      </c>
      <c r="M1115" s="15" t="s">
        <v>7794</v>
      </c>
      <c r="N1115" s="4">
        <v>424</v>
      </c>
      <c r="O1115" s="4">
        <v>837</v>
      </c>
      <c r="P1115" s="4" t="s">
        <v>7795</v>
      </c>
      <c r="Q1115" s="16" t="s">
        <v>7796</v>
      </c>
      <c r="R1115" s="13" t="s">
        <v>7797</v>
      </c>
    </row>
    <row r="1116" spans="1:18" ht="22.5">
      <c r="A1116" s="14" t="s">
        <v>7798</v>
      </c>
      <c r="B1116" s="4" t="s">
        <v>1085</v>
      </c>
      <c r="C1116" s="5" t="s">
        <v>5148</v>
      </c>
      <c r="D1116" s="4" t="s">
        <v>7799</v>
      </c>
      <c r="E1116" s="9">
        <v>43075.892430555556</v>
      </c>
      <c r="F1116" s="4"/>
      <c r="G1116" s="4" t="s">
        <v>30</v>
      </c>
      <c r="H1116" s="4"/>
      <c r="I1116" s="4"/>
      <c r="J1116" s="4" t="s">
        <v>1088</v>
      </c>
      <c r="K1116" s="4"/>
      <c r="L1116" s="13" t="s">
        <v>32</v>
      </c>
      <c r="M1116" s="15" t="s">
        <v>1089</v>
      </c>
      <c r="N1116" s="4">
        <v>3740</v>
      </c>
      <c r="O1116" s="4">
        <v>1802</v>
      </c>
      <c r="P1116" s="4" t="s">
        <v>34</v>
      </c>
      <c r="Q1116" s="16" t="s">
        <v>7800</v>
      </c>
      <c r="R1116" s="13" t="s">
        <v>5151</v>
      </c>
    </row>
    <row r="1117" spans="1:18" ht="33.75">
      <c r="A1117" s="14" t="s">
        <v>7801</v>
      </c>
      <c r="B1117" s="4" t="s">
        <v>7802</v>
      </c>
      <c r="C1117" s="5" t="s">
        <v>7576</v>
      </c>
      <c r="D1117" s="4" t="s">
        <v>7803</v>
      </c>
      <c r="E1117" s="9">
        <v>43075.888206018513</v>
      </c>
      <c r="F1117" s="4"/>
      <c r="G1117" s="4" t="s">
        <v>30</v>
      </c>
      <c r="H1117" s="4"/>
      <c r="I1117" s="4"/>
      <c r="J1117" s="4" t="s">
        <v>7804</v>
      </c>
      <c r="K1117" s="4"/>
      <c r="L1117" s="13" t="s">
        <v>65</v>
      </c>
      <c r="M1117" s="15" t="s">
        <v>7805</v>
      </c>
      <c r="N1117" s="4">
        <v>124</v>
      </c>
      <c r="O1117" s="4">
        <v>286</v>
      </c>
      <c r="P1117" s="4"/>
      <c r="Q1117" s="16" t="s">
        <v>7806</v>
      </c>
      <c r="R1117" s="13" t="s">
        <v>7551</v>
      </c>
    </row>
    <row r="1118" spans="1:18" ht="33.75">
      <c r="A1118" s="14" t="s">
        <v>7807</v>
      </c>
      <c r="B1118" s="4" t="s">
        <v>7808</v>
      </c>
      <c r="C1118" s="5" t="s">
        <v>7809</v>
      </c>
      <c r="D1118" s="4" t="s">
        <v>7810</v>
      </c>
      <c r="E1118" s="9">
        <v>43075.879583333328</v>
      </c>
      <c r="F1118" s="4"/>
      <c r="G1118" s="4" t="s">
        <v>30</v>
      </c>
      <c r="H1118" s="4"/>
      <c r="I1118" s="4"/>
      <c r="J1118" s="4" t="s">
        <v>7811</v>
      </c>
      <c r="K1118" s="4"/>
      <c r="L1118" s="13" t="s">
        <v>65</v>
      </c>
      <c r="M1118" s="15" t="s">
        <v>7812</v>
      </c>
      <c r="N1118" s="4">
        <v>4736</v>
      </c>
      <c r="O1118" s="4">
        <v>4548</v>
      </c>
      <c r="P1118" s="4" t="s">
        <v>7813</v>
      </c>
      <c r="Q1118" s="16" t="s">
        <v>7814</v>
      </c>
      <c r="R1118" s="13" t="s">
        <v>7815</v>
      </c>
    </row>
    <row r="1119" spans="1:18" ht="67.5">
      <c r="A1119" s="14" t="s">
        <v>7816</v>
      </c>
      <c r="B1119" s="4" t="s">
        <v>7817</v>
      </c>
      <c r="C1119" s="5" t="s">
        <v>6399</v>
      </c>
      <c r="D1119" s="4" t="s">
        <v>7818</v>
      </c>
      <c r="E1119" s="9">
        <v>43075.876203703709</v>
      </c>
      <c r="F1119" s="4"/>
      <c r="G1119" s="4" t="s">
        <v>84</v>
      </c>
      <c r="H1119" s="4"/>
      <c r="I1119" s="4"/>
      <c r="J1119" s="4" t="s">
        <v>7819</v>
      </c>
      <c r="K1119" s="4"/>
      <c r="L1119" s="13" t="s">
        <v>65</v>
      </c>
      <c r="M1119" s="15" t="s">
        <v>121</v>
      </c>
      <c r="N1119" s="4">
        <v>1</v>
      </c>
      <c r="O1119" s="4">
        <v>46</v>
      </c>
      <c r="P1119" s="4"/>
      <c r="Q1119" s="16" t="s">
        <v>7820</v>
      </c>
      <c r="R1119" s="13" t="s">
        <v>6404</v>
      </c>
    </row>
    <row r="1120" spans="1:18" ht="45">
      <c r="A1120" s="14" t="s">
        <v>7821</v>
      </c>
      <c r="B1120" s="4" t="s">
        <v>7822</v>
      </c>
      <c r="C1120" s="5" t="s">
        <v>7823</v>
      </c>
      <c r="D1120" s="4" t="s">
        <v>7824</v>
      </c>
      <c r="E1120" s="9">
        <v>43075.874247685184</v>
      </c>
      <c r="F1120" s="4"/>
      <c r="G1120" s="4" t="s">
        <v>84</v>
      </c>
      <c r="H1120" s="4"/>
      <c r="I1120" s="4"/>
      <c r="J1120" s="4" t="s">
        <v>7825</v>
      </c>
      <c r="K1120" s="4"/>
      <c r="L1120" s="13" t="s">
        <v>75</v>
      </c>
      <c r="M1120" s="15" t="s">
        <v>7826</v>
      </c>
      <c r="N1120" s="4">
        <v>6012</v>
      </c>
      <c r="O1120" s="4">
        <v>5200</v>
      </c>
      <c r="P1120" s="4" t="s">
        <v>7827</v>
      </c>
      <c r="Q1120" s="16" t="s">
        <v>7828</v>
      </c>
      <c r="R1120" s="13" t="s">
        <v>7829</v>
      </c>
    </row>
    <row r="1121" spans="1:18" ht="33.75">
      <c r="A1121" s="14" t="s">
        <v>7830</v>
      </c>
      <c r="B1121" s="4" t="s">
        <v>7831</v>
      </c>
      <c r="C1121" s="5" t="s">
        <v>7773</v>
      </c>
      <c r="D1121" s="4" t="s">
        <v>7832</v>
      </c>
      <c r="E1121" s="9">
        <v>43075.871655092589</v>
      </c>
      <c r="F1121" s="4"/>
      <c r="G1121" s="4" t="s">
        <v>30</v>
      </c>
      <c r="H1121" s="4"/>
      <c r="I1121" s="4"/>
      <c r="J1121" s="4" t="s">
        <v>7833</v>
      </c>
      <c r="K1121" s="4"/>
      <c r="L1121" s="13" t="s">
        <v>65</v>
      </c>
      <c r="M1121" s="15" t="s">
        <v>7834</v>
      </c>
      <c r="N1121" s="4">
        <v>1069</v>
      </c>
      <c r="O1121" s="4">
        <v>725</v>
      </c>
      <c r="P1121" s="4" t="s">
        <v>7835</v>
      </c>
      <c r="Q1121" s="16" t="s">
        <v>7836</v>
      </c>
      <c r="R1121" s="13" t="s">
        <v>7779</v>
      </c>
    </row>
    <row r="1122" spans="1:18" ht="33.75">
      <c r="A1122" s="14" t="s">
        <v>7837</v>
      </c>
      <c r="B1122" s="4" t="s">
        <v>7838</v>
      </c>
      <c r="C1122" s="5" t="s">
        <v>7839</v>
      </c>
      <c r="D1122" s="4" t="s">
        <v>7840</v>
      </c>
      <c r="E1122" s="9">
        <v>43075.868159722224</v>
      </c>
      <c r="F1122" s="4"/>
      <c r="G1122" s="4" t="s">
        <v>30</v>
      </c>
      <c r="H1122" s="4"/>
      <c r="I1122" s="4"/>
      <c r="J1122" s="4" t="s">
        <v>7841</v>
      </c>
      <c r="K1122" s="4"/>
      <c r="L1122" s="13" t="s">
        <v>153</v>
      </c>
      <c r="M1122" s="15" t="s">
        <v>7842</v>
      </c>
      <c r="N1122" s="4">
        <v>42618</v>
      </c>
      <c r="O1122" s="4">
        <v>15772</v>
      </c>
      <c r="P1122" s="4" t="s">
        <v>7843</v>
      </c>
      <c r="Q1122" s="16" t="s">
        <v>7844</v>
      </c>
      <c r="R1122" s="13" t="s">
        <v>7845</v>
      </c>
    </row>
    <row r="1123" spans="1:18" ht="56.25">
      <c r="A1123" s="14" t="s">
        <v>7846</v>
      </c>
      <c r="B1123" s="4" t="s">
        <v>7847</v>
      </c>
      <c r="C1123" s="5" t="s">
        <v>7848</v>
      </c>
      <c r="D1123" s="4" t="s">
        <v>7849</v>
      </c>
      <c r="E1123" s="9">
        <v>43075.836087962962</v>
      </c>
      <c r="F1123" s="4"/>
      <c r="G1123" s="4" t="s">
        <v>30</v>
      </c>
      <c r="H1123" s="4"/>
      <c r="I1123" s="4"/>
      <c r="J1123" s="4" t="s">
        <v>7850</v>
      </c>
      <c r="K1123" s="4"/>
      <c r="L1123" s="13" t="s">
        <v>75</v>
      </c>
      <c r="M1123" s="15" t="s">
        <v>7851</v>
      </c>
      <c r="N1123" s="4">
        <v>77</v>
      </c>
      <c r="O1123" s="4">
        <v>500</v>
      </c>
      <c r="P1123" s="4" t="s">
        <v>7852</v>
      </c>
      <c r="Q1123" s="16" t="s">
        <v>7853</v>
      </c>
      <c r="R1123" s="13" t="s">
        <v>7854</v>
      </c>
    </row>
    <row r="1124" spans="1:18" ht="90">
      <c r="A1124" s="14" t="s">
        <v>7855</v>
      </c>
      <c r="B1124" s="4" t="s">
        <v>4604</v>
      </c>
      <c r="C1124" s="5" t="s">
        <v>7856</v>
      </c>
      <c r="D1124" s="4" t="s">
        <v>7857</v>
      </c>
      <c r="E1124" s="9">
        <v>43075.833449074074</v>
      </c>
      <c r="F1124" s="4"/>
      <c r="G1124" s="4" t="s">
        <v>41</v>
      </c>
      <c r="H1124" s="4"/>
      <c r="I1124" s="4"/>
      <c r="J1124" s="4" t="s">
        <v>4607</v>
      </c>
      <c r="K1124" s="4"/>
      <c r="L1124" s="13" t="s">
        <v>65</v>
      </c>
      <c r="M1124" s="15" t="s">
        <v>4608</v>
      </c>
      <c r="N1124" s="4">
        <v>297</v>
      </c>
      <c r="O1124" s="4">
        <v>3035</v>
      </c>
      <c r="P1124" s="4" t="s">
        <v>4282</v>
      </c>
      <c r="Q1124" s="16" t="s">
        <v>7858</v>
      </c>
      <c r="R1124" s="13" t="s">
        <v>7859</v>
      </c>
    </row>
    <row r="1125" spans="1:18" ht="78.75">
      <c r="A1125" s="14" t="s">
        <v>7860</v>
      </c>
      <c r="B1125" s="4" t="s">
        <v>4604</v>
      </c>
      <c r="C1125" s="5" t="s">
        <v>7861</v>
      </c>
      <c r="D1125" s="4" t="s">
        <v>7862</v>
      </c>
      <c r="E1125" s="9">
        <v>43075.828414351854</v>
      </c>
      <c r="F1125" s="4"/>
      <c r="G1125" s="4" t="s">
        <v>41</v>
      </c>
      <c r="H1125" s="4"/>
      <c r="I1125" s="4"/>
      <c r="J1125" s="4" t="s">
        <v>4607</v>
      </c>
      <c r="K1125" s="4"/>
      <c r="L1125" s="13" t="s">
        <v>65</v>
      </c>
      <c r="M1125" s="15" t="s">
        <v>4608</v>
      </c>
      <c r="N1125" s="4">
        <v>297</v>
      </c>
      <c r="O1125" s="4">
        <v>3035</v>
      </c>
      <c r="P1125" s="4" t="s">
        <v>4282</v>
      </c>
      <c r="Q1125" s="16" t="s">
        <v>7863</v>
      </c>
      <c r="R1125" s="13" t="s">
        <v>7864</v>
      </c>
    </row>
    <row r="1126" spans="1:18" ht="56.25">
      <c r="A1126" s="14" t="s">
        <v>7865</v>
      </c>
      <c r="B1126" s="4" t="s">
        <v>7866</v>
      </c>
      <c r="C1126" s="5" t="s">
        <v>4733</v>
      </c>
      <c r="D1126" s="4" t="s">
        <v>7867</v>
      </c>
      <c r="E1126" s="9">
        <v>43075.786805555559</v>
      </c>
      <c r="F1126" s="4"/>
      <c r="G1126" s="4" t="s">
        <v>30</v>
      </c>
      <c r="H1126" s="4"/>
      <c r="I1126" s="4"/>
      <c r="J1126" s="4" t="s">
        <v>7868</v>
      </c>
      <c r="K1126" s="4"/>
      <c r="L1126" s="13" t="s">
        <v>75</v>
      </c>
      <c r="M1126" s="15" t="s">
        <v>7869</v>
      </c>
      <c r="N1126" s="4">
        <v>530</v>
      </c>
      <c r="O1126" s="4">
        <v>450</v>
      </c>
      <c r="P1126" s="4"/>
      <c r="Q1126" s="16" t="s">
        <v>7870</v>
      </c>
      <c r="R1126" s="13" t="s">
        <v>2370</v>
      </c>
    </row>
    <row r="1127" spans="1:18" ht="56.25">
      <c r="A1127" s="14" t="s">
        <v>7871</v>
      </c>
      <c r="B1127" s="4" t="s">
        <v>7872</v>
      </c>
      <c r="C1127" s="5" t="s">
        <v>7873</v>
      </c>
      <c r="D1127" s="4" t="s">
        <v>7874</v>
      </c>
      <c r="E1127" s="9">
        <v>43075.778854166667</v>
      </c>
      <c r="F1127" s="4"/>
      <c r="G1127" s="4" t="s">
        <v>30</v>
      </c>
      <c r="H1127" s="4"/>
      <c r="I1127" s="4"/>
      <c r="J1127" s="4" t="s">
        <v>7875</v>
      </c>
      <c r="K1127" s="4"/>
      <c r="L1127" s="13" t="s">
        <v>65</v>
      </c>
      <c r="M1127" s="15" t="s">
        <v>7876</v>
      </c>
      <c r="N1127" s="4">
        <v>179</v>
      </c>
      <c r="O1127" s="4">
        <v>785</v>
      </c>
      <c r="P1127" s="4" t="s">
        <v>7877</v>
      </c>
      <c r="Q1127" s="16" t="s">
        <v>7878</v>
      </c>
      <c r="R1127" s="13" t="s">
        <v>7879</v>
      </c>
    </row>
    <row r="1128" spans="1:18" ht="22.5">
      <c r="A1128" s="14" t="s">
        <v>7880</v>
      </c>
      <c r="B1128" s="4" t="s">
        <v>7881</v>
      </c>
      <c r="C1128" s="5" t="s">
        <v>7882</v>
      </c>
      <c r="D1128" s="4" t="s">
        <v>7883</v>
      </c>
      <c r="E1128" s="9">
        <v>43075.758414351847</v>
      </c>
      <c r="F1128" s="4"/>
      <c r="G1128" s="4" t="s">
        <v>30</v>
      </c>
      <c r="H1128" s="4"/>
      <c r="I1128" s="4"/>
      <c r="J1128" s="4" t="s">
        <v>7884</v>
      </c>
      <c r="K1128" s="4"/>
      <c r="L1128" s="13" t="s">
        <v>75</v>
      </c>
      <c r="M1128" s="15" t="s">
        <v>7885</v>
      </c>
      <c r="N1128" s="4">
        <v>3333</v>
      </c>
      <c r="O1128" s="4">
        <v>256</v>
      </c>
      <c r="P1128" s="4" t="s">
        <v>7886</v>
      </c>
      <c r="Q1128" s="16" t="s">
        <v>7887</v>
      </c>
      <c r="R1128" s="13" t="s">
        <v>7888</v>
      </c>
    </row>
    <row r="1129" spans="1:18" ht="22.5">
      <c r="A1129" s="14" t="s">
        <v>7889</v>
      </c>
      <c r="B1129" s="4" t="s">
        <v>7890</v>
      </c>
      <c r="C1129" s="5" t="s">
        <v>7546</v>
      </c>
      <c r="D1129" s="4" t="s">
        <v>7891</v>
      </c>
      <c r="E1129" s="9">
        <v>43075.751111111109</v>
      </c>
      <c r="F1129" s="4"/>
      <c r="G1129" s="4" t="s">
        <v>30</v>
      </c>
      <c r="H1129" s="4"/>
      <c r="I1129" s="4"/>
      <c r="J1129" s="4" t="s">
        <v>7892</v>
      </c>
      <c r="K1129" s="4"/>
      <c r="L1129" s="13" t="s">
        <v>65</v>
      </c>
      <c r="M1129" s="15" t="s">
        <v>7893</v>
      </c>
      <c r="N1129" s="4">
        <v>1529</v>
      </c>
      <c r="O1129" s="4">
        <v>2301</v>
      </c>
      <c r="P1129" s="4" t="s">
        <v>2891</v>
      </c>
      <c r="Q1129" s="16" t="s">
        <v>7894</v>
      </c>
      <c r="R1129" s="13" t="s">
        <v>7551</v>
      </c>
    </row>
    <row r="1130" spans="1:18" ht="33.75">
      <c r="A1130" s="14" t="s">
        <v>7895</v>
      </c>
      <c r="B1130" s="4" t="s">
        <v>7896</v>
      </c>
      <c r="C1130" s="5" t="s">
        <v>7809</v>
      </c>
      <c r="D1130" s="4" t="s">
        <v>7897</v>
      </c>
      <c r="E1130" s="9">
        <v>43075.741342592592</v>
      </c>
      <c r="F1130" s="4"/>
      <c r="G1130" s="4" t="s">
        <v>30</v>
      </c>
      <c r="H1130" s="4"/>
      <c r="I1130" s="4"/>
      <c r="J1130" s="4" t="s">
        <v>7898</v>
      </c>
      <c r="K1130" s="4"/>
      <c r="L1130" s="13" t="s">
        <v>443</v>
      </c>
      <c r="M1130" s="15" t="s">
        <v>7899</v>
      </c>
      <c r="N1130" s="4">
        <v>393</v>
      </c>
      <c r="O1130" s="4">
        <v>639</v>
      </c>
      <c r="P1130" s="4" t="s">
        <v>7900</v>
      </c>
      <c r="Q1130" s="16" t="s">
        <v>7901</v>
      </c>
      <c r="R1130" s="13" t="s">
        <v>7815</v>
      </c>
    </row>
    <row r="1131" spans="1:18" ht="33.75">
      <c r="A1131" s="14" t="s">
        <v>7902</v>
      </c>
      <c r="B1131" s="4" t="s">
        <v>7903</v>
      </c>
      <c r="C1131" s="5" t="s">
        <v>7809</v>
      </c>
      <c r="D1131" s="4" t="s">
        <v>7904</v>
      </c>
      <c r="E1131" s="9">
        <v>43075.734849537039</v>
      </c>
      <c r="F1131" s="4"/>
      <c r="G1131" s="4" t="s">
        <v>30</v>
      </c>
      <c r="H1131" s="4"/>
      <c r="I1131" s="4"/>
      <c r="J1131" s="4" t="s">
        <v>7905</v>
      </c>
      <c r="K1131" s="4"/>
      <c r="L1131" s="13" t="s">
        <v>65</v>
      </c>
      <c r="M1131" s="15" t="s">
        <v>7906</v>
      </c>
      <c r="N1131" s="4">
        <v>1020</v>
      </c>
      <c r="O1131" s="4">
        <v>2469</v>
      </c>
      <c r="P1131" s="4" t="s">
        <v>7907</v>
      </c>
      <c r="Q1131" s="16" t="s">
        <v>7908</v>
      </c>
      <c r="R1131" s="13" t="s">
        <v>7815</v>
      </c>
    </row>
    <row r="1132" spans="1:18" ht="45">
      <c r="A1132" s="14" t="s">
        <v>7909</v>
      </c>
      <c r="B1132" s="4" t="s">
        <v>7910</v>
      </c>
      <c r="C1132" s="5" t="s">
        <v>7911</v>
      </c>
      <c r="D1132" s="4" t="s">
        <v>7912</v>
      </c>
      <c r="E1132" s="9">
        <v>43075.724652777775</v>
      </c>
      <c r="F1132" s="4"/>
      <c r="G1132" s="4" t="s">
        <v>84</v>
      </c>
      <c r="H1132" s="4"/>
      <c r="I1132" s="4"/>
      <c r="J1132" s="4" t="s">
        <v>7913</v>
      </c>
      <c r="K1132" s="4"/>
      <c r="L1132" s="13" t="s">
        <v>75</v>
      </c>
      <c r="M1132" s="15" t="s">
        <v>7914</v>
      </c>
      <c r="N1132" s="4">
        <v>1890</v>
      </c>
      <c r="O1132" s="4">
        <v>708</v>
      </c>
      <c r="P1132" s="4" t="s">
        <v>3194</v>
      </c>
      <c r="Q1132" s="16" t="s">
        <v>7915</v>
      </c>
      <c r="R1132" s="13" t="s">
        <v>7916</v>
      </c>
    </row>
    <row r="1133" spans="1:18" ht="33.75">
      <c r="A1133" s="14" t="s">
        <v>7917</v>
      </c>
      <c r="B1133" s="4" t="s">
        <v>7918</v>
      </c>
      <c r="C1133" s="5" t="s">
        <v>7919</v>
      </c>
      <c r="D1133" s="4" t="s">
        <v>7920</v>
      </c>
      <c r="E1133" s="9">
        <v>43075.721354166672</v>
      </c>
      <c r="F1133" s="4"/>
      <c r="G1133" s="4" t="s">
        <v>30</v>
      </c>
      <c r="H1133" s="4"/>
      <c r="I1133" s="4"/>
      <c r="J1133" s="4" t="s">
        <v>7921</v>
      </c>
      <c r="K1133" s="4"/>
      <c r="L1133" s="13" t="s">
        <v>65</v>
      </c>
      <c r="M1133" s="15" t="s">
        <v>7922</v>
      </c>
      <c r="N1133" s="4">
        <v>230</v>
      </c>
      <c r="O1133" s="4">
        <v>693</v>
      </c>
      <c r="P1133" s="4" t="s">
        <v>7923</v>
      </c>
      <c r="Q1133" s="16" t="s">
        <v>7924</v>
      </c>
      <c r="R1133" s="13" t="s">
        <v>7925</v>
      </c>
    </row>
    <row r="1134" spans="1:18" ht="22.5">
      <c r="A1134" s="14" t="s">
        <v>7926</v>
      </c>
      <c r="B1134" s="4" t="s">
        <v>7927</v>
      </c>
      <c r="C1134" s="5" t="s">
        <v>7928</v>
      </c>
      <c r="D1134" s="4" t="s">
        <v>7929</v>
      </c>
      <c r="E1134" s="9">
        <v>43075.719976851848</v>
      </c>
      <c r="F1134" s="4"/>
      <c r="G1134" s="4" t="s">
        <v>84</v>
      </c>
      <c r="H1134" s="4" t="s">
        <v>7930</v>
      </c>
      <c r="I1134" s="4" t="s">
        <v>7931</v>
      </c>
      <c r="J1134" s="4" t="s">
        <v>7932</v>
      </c>
      <c r="K1134" s="4" t="s">
        <v>7933</v>
      </c>
      <c r="L1134" s="13" t="s">
        <v>65</v>
      </c>
      <c r="M1134" s="15" t="s">
        <v>7934</v>
      </c>
      <c r="N1134" s="4">
        <v>128</v>
      </c>
      <c r="O1134" s="4">
        <v>130</v>
      </c>
      <c r="P1134" s="4"/>
      <c r="Q1134" s="16" t="s">
        <v>7935</v>
      </c>
      <c r="R1134" s="13" t="s">
        <v>7936</v>
      </c>
    </row>
    <row r="1135" spans="1:18" ht="33.75">
      <c r="A1135" s="14" t="s">
        <v>7937</v>
      </c>
      <c r="B1135" s="4" t="s">
        <v>7938</v>
      </c>
      <c r="C1135" s="5" t="s">
        <v>7939</v>
      </c>
      <c r="D1135" s="4" t="s">
        <v>7940</v>
      </c>
      <c r="E1135" s="9">
        <v>43075.712453703702</v>
      </c>
      <c r="F1135" s="4"/>
      <c r="G1135" s="4" t="s">
        <v>41</v>
      </c>
      <c r="H1135" s="4"/>
      <c r="I1135" s="4"/>
      <c r="J1135" s="4" t="s">
        <v>7941</v>
      </c>
      <c r="K1135" s="4"/>
      <c r="L1135" s="13" t="s">
        <v>75</v>
      </c>
      <c r="M1135" s="15" t="s">
        <v>7942</v>
      </c>
      <c r="N1135" s="4">
        <v>1527</v>
      </c>
      <c r="O1135" s="4">
        <v>1950</v>
      </c>
      <c r="P1135" s="4" t="s">
        <v>2995</v>
      </c>
      <c r="Q1135" s="16" t="s">
        <v>7943</v>
      </c>
      <c r="R1135" s="13" t="s">
        <v>7944</v>
      </c>
    </row>
    <row r="1136" spans="1:18" ht="33.75">
      <c r="A1136" s="14" t="s">
        <v>7945</v>
      </c>
      <c r="B1136" s="4" t="s">
        <v>3612</v>
      </c>
      <c r="C1136" s="5" t="s">
        <v>7919</v>
      </c>
      <c r="D1136" s="4" t="s">
        <v>7946</v>
      </c>
      <c r="E1136" s="9">
        <v>43075.708287037036</v>
      </c>
      <c r="F1136" s="4"/>
      <c r="G1136" s="4" t="s">
        <v>30</v>
      </c>
      <c r="H1136" s="4"/>
      <c r="I1136" s="4"/>
      <c r="J1136" s="4" t="s">
        <v>3615</v>
      </c>
      <c r="K1136" s="4"/>
      <c r="L1136" s="13" t="s">
        <v>75</v>
      </c>
      <c r="M1136" s="15" t="s">
        <v>3616</v>
      </c>
      <c r="N1136" s="4">
        <v>344</v>
      </c>
      <c r="O1136" s="4">
        <v>1500</v>
      </c>
      <c r="P1136" s="4" t="s">
        <v>1038</v>
      </c>
      <c r="Q1136" s="16" t="s">
        <v>7947</v>
      </c>
      <c r="R1136" s="13" t="s">
        <v>7925</v>
      </c>
    </row>
    <row r="1137" spans="1:18" ht="33.75">
      <c r="A1137" s="14" t="s">
        <v>7948</v>
      </c>
      <c r="B1137" s="4" t="s">
        <v>7949</v>
      </c>
      <c r="C1137" s="5" t="s">
        <v>7950</v>
      </c>
      <c r="D1137" s="4" t="s">
        <v>7951</v>
      </c>
      <c r="E1137" s="9">
        <v>43075.705972222218</v>
      </c>
      <c r="F1137" s="4"/>
      <c r="G1137" s="4" t="s">
        <v>30</v>
      </c>
      <c r="H1137" s="4"/>
      <c r="I1137" s="4"/>
      <c r="J1137" s="4" t="s">
        <v>7952</v>
      </c>
      <c r="K1137" s="4"/>
      <c r="L1137" s="13" t="s">
        <v>65</v>
      </c>
      <c r="M1137" s="15" t="s">
        <v>7953</v>
      </c>
      <c r="N1137" s="4">
        <v>634</v>
      </c>
      <c r="O1137" s="4">
        <v>586</v>
      </c>
      <c r="P1137" s="4"/>
      <c r="Q1137" s="16" t="s">
        <v>7954</v>
      </c>
      <c r="R1137" s="13" t="s">
        <v>7955</v>
      </c>
    </row>
    <row r="1138" spans="1:18" ht="45">
      <c r="A1138" s="14" t="s">
        <v>7956</v>
      </c>
      <c r="B1138" s="4" t="s">
        <v>7957</v>
      </c>
      <c r="C1138" s="5" t="s">
        <v>7958</v>
      </c>
      <c r="D1138" s="4" t="s">
        <v>7959</v>
      </c>
      <c r="E1138" s="9">
        <v>43075.705034722225</v>
      </c>
      <c r="F1138" s="4"/>
      <c r="G1138" s="4" t="s">
        <v>30</v>
      </c>
      <c r="H1138" s="4" t="s">
        <v>7960</v>
      </c>
      <c r="I1138" s="4" t="s">
        <v>7961</v>
      </c>
      <c r="J1138" s="4" t="s">
        <v>7962</v>
      </c>
      <c r="K1138" s="4"/>
      <c r="L1138" s="13" t="s">
        <v>6852</v>
      </c>
      <c r="M1138" s="15" t="s">
        <v>7963</v>
      </c>
      <c r="N1138" s="4">
        <v>168</v>
      </c>
      <c r="O1138" s="4">
        <v>55</v>
      </c>
      <c r="P1138" s="4" t="s">
        <v>7964</v>
      </c>
      <c r="Q1138" s="16" t="s">
        <v>7965</v>
      </c>
      <c r="R1138" s="13" t="s">
        <v>7966</v>
      </c>
    </row>
    <row r="1139" spans="1:18" ht="45">
      <c r="A1139" s="14" t="s">
        <v>7967</v>
      </c>
      <c r="B1139" s="4" t="s">
        <v>7957</v>
      </c>
      <c r="C1139" s="5" t="s">
        <v>7968</v>
      </c>
      <c r="D1139" s="4" t="s">
        <v>7969</v>
      </c>
      <c r="E1139" s="9">
        <v>43075.704895833333</v>
      </c>
      <c r="F1139" s="4"/>
      <c r="G1139" s="4" t="s">
        <v>30</v>
      </c>
      <c r="H1139" s="4" t="s">
        <v>7970</v>
      </c>
      <c r="I1139" s="4" t="s">
        <v>7971</v>
      </c>
      <c r="J1139" s="4" t="s">
        <v>7962</v>
      </c>
      <c r="K1139" s="4"/>
      <c r="L1139" s="13" t="s">
        <v>6852</v>
      </c>
      <c r="M1139" s="15" t="s">
        <v>7963</v>
      </c>
      <c r="N1139" s="4">
        <v>168</v>
      </c>
      <c r="O1139" s="4">
        <v>55</v>
      </c>
      <c r="P1139" s="4" t="s">
        <v>7964</v>
      </c>
      <c r="Q1139" s="16" t="s">
        <v>7972</v>
      </c>
      <c r="R1139" s="13" t="s">
        <v>7973</v>
      </c>
    </row>
    <row r="1140" spans="1:18" ht="33.75">
      <c r="A1140" s="14" t="s">
        <v>7974</v>
      </c>
      <c r="B1140" s="4" t="s">
        <v>7975</v>
      </c>
      <c r="C1140" s="5" t="s">
        <v>7576</v>
      </c>
      <c r="D1140" s="4" t="s">
        <v>7976</v>
      </c>
      <c r="E1140" s="9">
        <v>43075.698865740742</v>
      </c>
      <c r="F1140" s="4"/>
      <c r="G1140" s="4" t="s">
        <v>30</v>
      </c>
      <c r="H1140" s="4"/>
      <c r="I1140" s="4"/>
      <c r="J1140" s="4" t="s">
        <v>7977</v>
      </c>
      <c r="K1140" s="4"/>
      <c r="L1140" s="13" t="s">
        <v>65</v>
      </c>
      <c r="M1140" s="15" t="s">
        <v>7978</v>
      </c>
      <c r="N1140" s="4">
        <v>113</v>
      </c>
      <c r="O1140" s="4">
        <v>259</v>
      </c>
      <c r="P1140" s="4"/>
      <c r="Q1140" s="16" t="s">
        <v>7979</v>
      </c>
      <c r="R1140" s="13" t="s">
        <v>7551</v>
      </c>
    </row>
    <row r="1141" spans="1:18" ht="22.5">
      <c r="A1141" s="14" t="s">
        <v>7933</v>
      </c>
      <c r="B1141" s="4" t="s">
        <v>7931</v>
      </c>
      <c r="C1141" s="5" t="s">
        <v>7980</v>
      </c>
      <c r="D1141" s="4" t="s">
        <v>7981</v>
      </c>
      <c r="E1141" s="9">
        <v>43075.69667824074</v>
      </c>
      <c r="F1141" s="4"/>
      <c r="G1141" s="4" t="s">
        <v>84</v>
      </c>
      <c r="H1141" s="4" t="s">
        <v>7982</v>
      </c>
      <c r="I1141" s="4" t="s">
        <v>7983</v>
      </c>
      <c r="J1141" s="4" t="s">
        <v>7930</v>
      </c>
      <c r="K1141" s="4" t="s">
        <v>7984</v>
      </c>
      <c r="L1141" s="13" t="s">
        <v>75</v>
      </c>
      <c r="M1141" s="15" t="s">
        <v>7985</v>
      </c>
      <c r="N1141" s="4">
        <v>714</v>
      </c>
      <c r="O1141" s="4">
        <v>227</v>
      </c>
      <c r="P1141" s="4"/>
      <c r="Q1141" s="16" t="s">
        <v>7986</v>
      </c>
      <c r="R1141" s="13" t="s">
        <v>7987</v>
      </c>
    </row>
    <row r="1142" spans="1:18" ht="67.5">
      <c r="A1142" s="14" t="s">
        <v>7988</v>
      </c>
      <c r="B1142" s="4" t="s">
        <v>7989</v>
      </c>
      <c r="C1142" s="5" t="s">
        <v>6399</v>
      </c>
      <c r="D1142" s="4" t="s">
        <v>7990</v>
      </c>
      <c r="E1142" s="9">
        <v>43075.690509259264</v>
      </c>
      <c r="F1142" s="4"/>
      <c r="G1142" s="4" t="s">
        <v>84</v>
      </c>
      <c r="H1142" s="4"/>
      <c r="I1142" s="4"/>
      <c r="J1142" s="4" t="s">
        <v>7991</v>
      </c>
      <c r="K1142" s="4"/>
      <c r="L1142" s="13" t="s">
        <v>43</v>
      </c>
      <c r="M1142" s="15" t="s">
        <v>7992</v>
      </c>
      <c r="N1142" s="4">
        <v>162</v>
      </c>
      <c r="O1142" s="4">
        <v>130</v>
      </c>
      <c r="P1142" s="4" t="s">
        <v>7993</v>
      </c>
      <c r="Q1142" s="16" t="s">
        <v>7994</v>
      </c>
      <c r="R1142" s="13" t="s">
        <v>6404</v>
      </c>
    </row>
    <row r="1143" spans="1:18" ht="33.75">
      <c r="A1143" s="14" t="s">
        <v>7995</v>
      </c>
      <c r="B1143" s="4" t="s">
        <v>7996</v>
      </c>
      <c r="C1143" s="5" t="s">
        <v>7997</v>
      </c>
      <c r="D1143" s="4" t="s">
        <v>7998</v>
      </c>
      <c r="E1143" s="9">
        <v>43075.681250000001</v>
      </c>
      <c r="F1143" s="4"/>
      <c r="G1143" s="4" t="s">
        <v>84</v>
      </c>
      <c r="H1143" s="4"/>
      <c r="I1143" s="4"/>
      <c r="J1143" s="4" t="s">
        <v>7999</v>
      </c>
      <c r="K1143" s="4"/>
      <c r="L1143" s="13" t="s">
        <v>65</v>
      </c>
      <c r="M1143" s="15" t="s">
        <v>8000</v>
      </c>
      <c r="N1143" s="4">
        <v>39</v>
      </c>
      <c r="O1143" s="4">
        <v>49</v>
      </c>
      <c r="P1143" s="4" t="s">
        <v>88</v>
      </c>
      <c r="Q1143" s="16" t="s">
        <v>8001</v>
      </c>
      <c r="R1143" s="13" t="s">
        <v>8002</v>
      </c>
    </row>
    <row r="1144" spans="1:18" ht="33.75">
      <c r="A1144" s="14" t="s">
        <v>8003</v>
      </c>
      <c r="B1144" s="4" t="s">
        <v>2706</v>
      </c>
      <c r="C1144" s="5" t="s">
        <v>8004</v>
      </c>
      <c r="D1144" s="4" t="s">
        <v>8005</v>
      </c>
      <c r="E1144" s="9">
        <v>43075.679583333331</v>
      </c>
      <c r="F1144" s="4"/>
      <c r="G1144" s="4" t="s">
        <v>30</v>
      </c>
      <c r="H1144" s="4"/>
      <c r="I1144" s="4"/>
      <c r="J1144" s="4" t="s">
        <v>2709</v>
      </c>
      <c r="K1144" s="4"/>
      <c r="L1144" s="13" t="s">
        <v>2710</v>
      </c>
      <c r="M1144" s="15" t="s">
        <v>2711</v>
      </c>
      <c r="N1144" s="4">
        <v>219746</v>
      </c>
      <c r="O1144" s="4">
        <v>293</v>
      </c>
      <c r="P1144" s="4" t="s">
        <v>2703</v>
      </c>
      <c r="Q1144" s="16" t="s">
        <v>8006</v>
      </c>
      <c r="R1144" s="13" t="s">
        <v>8007</v>
      </c>
    </row>
    <row r="1145" spans="1:18" ht="45">
      <c r="A1145" s="14" t="s">
        <v>8008</v>
      </c>
      <c r="B1145" s="4" t="s">
        <v>8009</v>
      </c>
      <c r="C1145" s="5" t="s">
        <v>8010</v>
      </c>
      <c r="D1145" s="4" t="s">
        <v>8011</v>
      </c>
      <c r="E1145" s="9">
        <v>43075.678391203706</v>
      </c>
      <c r="F1145" s="4"/>
      <c r="G1145" s="4" t="s">
        <v>41</v>
      </c>
      <c r="H1145" s="4"/>
      <c r="I1145" s="4"/>
      <c r="J1145" s="4" t="s">
        <v>8012</v>
      </c>
      <c r="K1145" s="4"/>
      <c r="L1145" s="13" t="s">
        <v>75</v>
      </c>
      <c r="M1145" s="15" t="s">
        <v>8013</v>
      </c>
      <c r="N1145" s="4">
        <v>40</v>
      </c>
      <c r="O1145" s="4">
        <v>1208</v>
      </c>
      <c r="P1145" s="4" t="s">
        <v>8014</v>
      </c>
      <c r="Q1145" s="16" t="s">
        <v>8015</v>
      </c>
      <c r="R1145" s="13" t="s">
        <v>8016</v>
      </c>
    </row>
    <row r="1146" spans="1:18" ht="33.75">
      <c r="A1146" s="14" t="s">
        <v>8017</v>
      </c>
      <c r="B1146" s="4" t="s">
        <v>8018</v>
      </c>
      <c r="C1146" s="5" t="s">
        <v>7950</v>
      </c>
      <c r="D1146" s="4" t="s">
        <v>8019</v>
      </c>
      <c r="E1146" s="9">
        <v>43075.678206018521</v>
      </c>
      <c r="F1146" s="4"/>
      <c r="G1146" s="4" t="s">
        <v>30</v>
      </c>
      <c r="H1146" s="4"/>
      <c r="I1146" s="4"/>
      <c r="J1146" s="4" t="s">
        <v>8020</v>
      </c>
      <c r="K1146" s="4"/>
      <c r="L1146" s="13" t="s">
        <v>65</v>
      </c>
      <c r="M1146" s="15" t="s">
        <v>8021</v>
      </c>
      <c r="N1146" s="4">
        <v>160</v>
      </c>
      <c r="O1146" s="4">
        <v>868</v>
      </c>
      <c r="P1146" s="4"/>
      <c r="Q1146" s="16" t="s">
        <v>8022</v>
      </c>
      <c r="R1146" s="13" t="s">
        <v>7955</v>
      </c>
    </row>
    <row r="1147" spans="1:18" ht="33.75">
      <c r="A1147" s="14" t="s">
        <v>8023</v>
      </c>
      <c r="B1147" s="4" t="s">
        <v>8024</v>
      </c>
      <c r="C1147" s="5" t="s">
        <v>7950</v>
      </c>
      <c r="D1147" s="4" t="s">
        <v>8025</v>
      </c>
      <c r="E1147" s="9">
        <v>43075.659050925926</v>
      </c>
      <c r="F1147" s="4"/>
      <c r="G1147" s="4" t="s">
        <v>30</v>
      </c>
      <c r="H1147" s="4"/>
      <c r="I1147" s="4"/>
      <c r="J1147" s="4" t="s">
        <v>8026</v>
      </c>
      <c r="K1147" s="4"/>
      <c r="L1147" s="13" t="s">
        <v>75</v>
      </c>
      <c r="M1147" s="15" t="s">
        <v>8027</v>
      </c>
      <c r="N1147" s="4">
        <v>1230</v>
      </c>
      <c r="O1147" s="4">
        <v>1402</v>
      </c>
      <c r="P1147" s="4" t="s">
        <v>8028</v>
      </c>
      <c r="Q1147" s="16" t="s">
        <v>8029</v>
      </c>
      <c r="R1147" s="13" t="s">
        <v>7955</v>
      </c>
    </row>
    <row r="1148" spans="1:18" ht="33.75">
      <c r="A1148" s="14" t="s">
        <v>8030</v>
      </c>
      <c r="B1148" s="4" t="s">
        <v>8031</v>
      </c>
      <c r="C1148" s="5" t="s">
        <v>7950</v>
      </c>
      <c r="D1148" s="4" t="s">
        <v>8032</v>
      </c>
      <c r="E1148" s="9">
        <v>43075.657280092593</v>
      </c>
      <c r="F1148" s="4"/>
      <c r="G1148" s="4" t="s">
        <v>30</v>
      </c>
      <c r="H1148" s="4"/>
      <c r="I1148" s="4"/>
      <c r="J1148" s="4" t="s">
        <v>8033</v>
      </c>
      <c r="K1148" s="4"/>
      <c r="L1148" s="13" t="s">
        <v>65</v>
      </c>
      <c r="M1148" s="15" t="s">
        <v>8034</v>
      </c>
      <c r="N1148" s="4">
        <v>82</v>
      </c>
      <c r="O1148" s="4">
        <v>409</v>
      </c>
      <c r="P1148" s="4" t="s">
        <v>8035</v>
      </c>
      <c r="Q1148" s="16" t="s">
        <v>8036</v>
      </c>
      <c r="R1148" s="13" t="s">
        <v>7955</v>
      </c>
    </row>
    <row r="1149" spans="1:18" ht="67.5">
      <c r="A1149" s="14" t="s">
        <v>8037</v>
      </c>
      <c r="B1149" s="4" t="s">
        <v>8038</v>
      </c>
      <c r="C1149" s="5" t="s">
        <v>6399</v>
      </c>
      <c r="D1149" s="4" t="s">
        <v>8039</v>
      </c>
      <c r="E1149" s="9">
        <v>43075.652696759258</v>
      </c>
      <c r="F1149" s="4"/>
      <c r="G1149" s="4" t="s">
        <v>41</v>
      </c>
      <c r="H1149" s="4"/>
      <c r="I1149" s="4"/>
      <c r="J1149" s="4" t="s">
        <v>8040</v>
      </c>
      <c r="K1149" s="4"/>
      <c r="L1149" s="13" t="s">
        <v>43</v>
      </c>
      <c r="M1149" s="15" t="s">
        <v>8041</v>
      </c>
      <c r="N1149" s="4">
        <v>649</v>
      </c>
      <c r="O1149" s="4">
        <v>612</v>
      </c>
      <c r="P1149" s="4" t="s">
        <v>8042</v>
      </c>
      <c r="Q1149" s="16" t="s">
        <v>8043</v>
      </c>
      <c r="R1149" s="13" t="s">
        <v>6404</v>
      </c>
    </row>
    <row r="1150" spans="1:18" ht="33.75">
      <c r="A1150" s="14" t="s">
        <v>8044</v>
      </c>
      <c r="B1150" s="4" t="s">
        <v>648</v>
      </c>
      <c r="C1150" s="5" t="s">
        <v>8045</v>
      </c>
      <c r="D1150" s="4" t="s">
        <v>8046</v>
      </c>
      <c r="E1150" s="9">
        <v>43075.652291666665</v>
      </c>
      <c r="F1150" s="4"/>
      <c r="G1150" s="4" t="s">
        <v>84</v>
      </c>
      <c r="H1150" s="4"/>
      <c r="I1150" s="4"/>
      <c r="J1150" s="4" t="s">
        <v>651</v>
      </c>
      <c r="K1150" s="4"/>
      <c r="L1150" s="13" t="s">
        <v>65</v>
      </c>
      <c r="M1150" s="15" t="s">
        <v>652</v>
      </c>
      <c r="N1150" s="4">
        <v>36</v>
      </c>
      <c r="O1150" s="4">
        <v>140</v>
      </c>
      <c r="P1150" s="4" t="s">
        <v>184</v>
      </c>
      <c r="Q1150" s="16" t="s">
        <v>8047</v>
      </c>
      <c r="R1150" s="13" t="s">
        <v>8048</v>
      </c>
    </row>
    <row r="1151" spans="1:18" ht="22.5">
      <c r="A1151" s="14" t="s">
        <v>8049</v>
      </c>
      <c r="B1151" s="4" t="s">
        <v>8050</v>
      </c>
      <c r="C1151" s="5" t="s">
        <v>8051</v>
      </c>
      <c r="D1151" s="4" t="s">
        <v>8052</v>
      </c>
      <c r="E1151" s="9">
        <v>43075.650717592594</v>
      </c>
      <c r="F1151" s="4"/>
      <c r="G1151" s="4" t="s">
        <v>30</v>
      </c>
      <c r="H1151" s="4"/>
      <c r="I1151" s="4"/>
      <c r="J1151" s="4" t="s">
        <v>8053</v>
      </c>
      <c r="K1151" s="4"/>
      <c r="L1151" s="13" t="s">
        <v>75</v>
      </c>
      <c r="M1151" s="15" t="s">
        <v>8054</v>
      </c>
      <c r="N1151" s="4">
        <v>2351</v>
      </c>
      <c r="O1151" s="4">
        <v>848</v>
      </c>
      <c r="P1151" s="4"/>
      <c r="Q1151" s="16" t="s">
        <v>8055</v>
      </c>
      <c r="R1151" s="13" t="s">
        <v>8056</v>
      </c>
    </row>
    <row r="1152" spans="1:18" ht="22.5">
      <c r="A1152" s="14" t="s">
        <v>8057</v>
      </c>
      <c r="B1152" s="4" t="s">
        <v>8058</v>
      </c>
      <c r="C1152" s="5" t="s">
        <v>8059</v>
      </c>
      <c r="D1152" s="4" t="s">
        <v>8060</v>
      </c>
      <c r="E1152" s="9">
        <v>43075.649826388893</v>
      </c>
      <c r="F1152" s="4"/>
      <c r="G1152" s="4" t="s">
        <v>41</v>
      </c>
      <c r="H1152" s="4"/>
      <c r="I1152" s="4"/>
      <c r="J1152" s="4" t="s">
        <v>8061</v>
      </c>
      <c r="K1152" s="4"/>
      <c r="L1152" s="13" t="s">
        <v>65</v>
      </c>
      <c r="M1152" s="15" t="s">
        <v>8062</v>
      </c>
      <c r="N1152" s="4">
        <v>517</v>
      </c>
      <c r="O1152" s="4">
        <v>363</v>
      </c>
      <c r="P1152" s="4" t="s">
        <v>4282</v>
      </c>
      <c r="Q1152" s="16" t="s">
        <v>8063</v>
      </c>
      <c r="R1152" s="13" t="s">
        <v>8064</v>
      </c>
    </row>
    <row r="1153" spans="1:18" ht="33.75">
      <c r="A1153" s="14" t="s">
        <v>8065</v>
      </c>
      <c r="B1153" s="4" t="s">
        <v>8066</v>
      </c>
      <c r="C1153" s="5" t="s">
        <v>8067</v>
      </c>
      <c r="D1153" s="4" t="s">
        <v>8068</v>
      </c>
      <c r="E1153" s="9">
        <v>43075.64944444444</v>
      </c>
      <c r="F1153" s="4"/>
      <c r="G1153" s="4" t="s">
        <v>30</v>
      </c>
      <c r="H1153" s="4"/>
      <c r="I1153" s="4"/>
      <c r="J1153" s="4" t="s">
        <v>8069</v>
      </c>
      <c r="K1153" s="4"/>
      <c r="L1153" s="13" t="s">
        <v>65</v>
      </c>
      <c r="M1153" s="15" t="s">
        <v>8070</v>
      </c>
      <c r="N1153" s="4">
        <v>6127</v>
      </c>
      <c r="O1153" s="4">
        <v>4573</v>
      </c>
      <c r="P1153" s="4" t="s">
        <v>97</v>
      </c>
      <c r="Q1153" s="16" t="s">
        <v>8071</v>
      </c>
      <c r="R1153" s="13" t="s">
        <v>8072</v>
      </c>
    </row>
    <row r="1154" spans="1:18" ht="33.75">
      <c r="A1154" s="14" t="s">
        <v>8073</v>
      </c>
      <c r="B1154" s="4" t="s">
        <v>8074</v>
      </c>
      <c r="C1154" s="5" t="s">
        <v>8075</v>
      </c>
      <c r="D1154" s="4" t="s">
        <v>8076</v>
      </c>
      <c r="E1154" s="9">
        <v>43075.648344907408</v>
      </c>
      <c r="F1154" s="4"/>
      <c r="G1154" s="4" t="s">
        <v>30</v>
      </c>
      <c r="H1154" s="4"/>
      <c r="I1154" s="4"/>
      <c r="J1154" s="4" t="s">
        <v>8077</v>
      </c>
      <c r="K1154" s="4"/>
      <c r="L1154" s="13" t="s">
        <v>65</v>
      </c>
      <c r="M1154" s="15" t="s">
        <v>8078</v>
      </c>
      <c r="N1154" s="4">
        <v>266</v>
      </c>
      <c r="O1154" s="4">
        <v>281</v>
      </c>
      <c r="P1154" s="4" t="s">
        <v>8079</v>
      </c>
      <c r="Q1154" s="16" t="s">
        <v>8080</v>
      </c>
      <c r="R1154" s="13" t="s">
        <v>8081</v>
      </c>
    </row>
    <row r="1155" spans="1:18" ht="33.75">
      <c r="A1155" s="14" t="s">
        <v>8082</v>
      </c>
      <c r="B1155" s="4" t="s">
        <v>8083</v>
      </c>
      <c r="C1155" s="5" t="s">
        <v>7576</v>
      </c>
      <c r="D1155" s="4" t="s">
        <v>8084</v>
      </c>
      <c r="E1155" s="9">
        <v>43075.613622685181</v>
      </c>
      <c r="F1155" s="4"/>
      <c r="G1155" s="4" t="s">
        <v>30</v>
      </c>
      <c r="H1155" s="4"/>
      <c r="I1155" s="4"/>
      <c r="J1155" s="4" t="s">
        <v>8085</v>
      </c>
      <c r="K1155" s="4"/>
      <c r="L1155" s="13" t="s">
        <v>65</v>
      </c>
      <c r="M1155" s="15" t="s">
        <v>8086</v>
      </c>
      <c r="N1155" s="4">
        <v>391</v>
      </c>
      <c r="O1155" s="4">
        <v>1728</v>
      </c>
      <c r="P1155" s="4" t="s">
        <v>8087</v>
      </c>
      <c r="Q1155" s="16" t="s">
        <v>8088</v>
      </c>
      <c r="R1155" s="13" t="s">
        <v>7551</v>
      </c>
    </row>
    <row r="1156" spans="1:18" ht="33.75">
      <c r="A1156" s="14" t="s">
        <v>8089</v>
      </c>
      <c r="B1156" s="4" t="s">
        <v>4328</v>
      </c>
      <c r="C1156" s="5" t="s">
        <v>7576</v>
      </c>
      <c r="D1156" s="4" t="s">
        <v>8090</v>
      </c>
      <c r="E1156" s="9">
        <v>43075.591874999998</v>
      </c>
      <c r="F1156" s="4"/>
      <c r="G1156" s="4" t="s">
        <v>30</v>
      </c>
      <c r="H1156" s="4"/>
      <c r="I1156" s="4"/>
      <c r="J1156" s="4" t="s">
        <v>4330</v>
      </c>
      <c r="K1156" s="4"/>
      <c r="L1156" s="13" t="s">
        <v>65</v>
      </c>
      <c r="M1156" s="15" t="s">
        <v>4331</v>
      </c>
      <c r="N1156" s="4">
        <v>375</v>
      </c>
      <c r="O1156" s="4">
        <v>386</v>
      </c>
      <c r="P1156" s="4"/>
      <c r="Q1156" s="16" t="s">
        <v>8091</v>
      </c>
      <c r="R1156" s="13" t="s">
        <v>7551</v>
      </c>
    </row>
    <row r="1157" spans="1:18" ht="22.5">
      <c r="A1157" s="14" t="s">
        <v>8092</v>
      </c>
      <c r="B1157" s="4" t="s">
        <v>8093</v>
      </c>
      <c r="C1157" s="5" t="s">
        <v>8094</v>
      </c>
      <c r="D1157" s="4" t="s">
        <v>8095</v>
      </c>
      <c r="E1157" s="9">
        <v>43075.587222222224</v>
      </c>
      <c r="F1157" s="4"/>
      <c r="G1157" s="4" t="s">
        <v>30</v>
      </c>
      <c r="H1157" s="4"/>
      <c r="I1157" s="4"/>
      <c r="J1157" s="4" t="s">
        <v>8096</v>
      </c>
      <c r="K1157" s="4"/>
      <c r="L1157" s="13" t="s">
        <v>43</v>
      </c>
      <c r="M1157" s="15" t="s">
        <v>8097</v>
      </c>
      <c r="N1157" s="4">
        <v>3022</v>
      </c>
      <c r="O1157" s="4">
        <v>2996</v>
      </c>
      <c r="P1157" s="4" t="s">
        <v>8098</v>
      </c>
      <c r="Q1157" s="16" t="s">
        <v>8099</v>
      </c>
      <c r="R1157" s="13" t="s">
        <v>8100</v>
      </c>
    </row>
    <row r="1158" spans="1:18" ht="56.25">
      <c r="A1158" s="14" t="s">
        <v>8101</v>
      </c>
      <c r="B1158" s="4" t="s">
        <v>2770</v>
      </c>
      <c r="C1158" s="5" t="s">
        <v>4733</v>
      </c>
      <c r="D1158" s="4" t="s">
        <v>8102</v>
      </c>
      <c r="E1158" s="9">
        <v>43075.586145833338</v>
      </c>
      <c r="F1158" s="4"/>
      <c r="G1158" s="4" t="s">
        <v>30</v>
      </c>
      <c r="H1158" s="4"/>
      <c r="I1158" s="4"/>
      <c r="J1158" s="4" t="s">
        <v>2772</v>
      </c>
      <c r="K1158" s="4"/>
      <c r="L1158" s="13" t="s">
        <v>65</v>
      </c>
      <c r="M1158" s="15" t="s">
        <v>2773</v>
      </c>
      <c r="N1158" s="4">
        <v>1908</v>
      </c>
      <c r="O1158" s="4">
        <v>1244</v>
      </c>
      <c r="P1158" s="4" t="s">
        <v>532</v>
      </c>
      <c r="Q1158" s="16" t="s">
        <v>8103</v>
      </c>
      <c r="R1158" s="13" t="s">
        <v>2370</v>
      </c>
    </row>
    <row r="1159" spans="1:18" ht="33.75">
      <c r="A1159" s="14" t="s">
        <v>8104</v>
      </c>
      <c r="B1159" s="4" t="s">
        <v>7765</v>
      </c>
      <c r="C1159" s="5" t="s">
        <v>8105</v>
      </c>
      <c r="D1159" s="4" t="s">
        <v>8106</v>
      </c>
      <c r="E1159" s="9">
        <v>43075.581412037034</v>
      </c>
      <c r="F1159" s="4"/>
      <c r="G1159" s="4" t="s">
        <v>30</v>
      </c>
      <c r="H1159" s="4"/>
      <c r="I1159" s="4"/>
      <c r="J1159" s="4" t="s">
        <v>7767</v>
      </c>
      <c r="K1159" s="4"/>
      <c r="L1159" s="13" t="s">
        <v>75</v>
      </c>
      <c r="M1159" s="15" t="s">
        <v>7768</v>
      </c>
      <c r="N1159" s="4">
        <v>6297</v>
      </c>
      <c r="O1159" s="4">
        <v>6871</v>
      </c>
      <c r="P1159" s="4" t="s">
        <v>7769</v>
      </c>
      <c r="Q1159" s="16" t="s">
        <v>8107</v>
      </c>
      <c r="R1159" s="13" t="s">
        <v>8108</v>
      </c>
    </row>
    <row r="1160" spans="1:18" ht="22.5">
      <c r="A1160" s="14" t="s">
        <v>8109</v>
      </c>
      <c r="B1160" s="4" t="s">
        <v>8110</v>
      </c>
      <c r="C1160" s="5" t="s">
        <v>7546</v>
      </c>
      <c r="D1160" s="4" t="s">
        <v>8111</v>
      </c>
      <c r="E1160" s="9">
        <v>43075.570196759261</v>
      </c>
      <c r="F1160" s="4"/>
      <c r="G1160" s="4" t="s">
        <v>30</v>
      </c>
      <c r="H1160" s="4"/>
      <c r="I1160" s="4"/>
      <c r="J1160" s="4" t="s">
        <v>8112</v>
      </c>
      <c r="K1160" s="4"/>
      <c r="L1160" s="13" t="s">
        <v>75</v>
      </c>
      <c r="M1160" s="15" t="s">
        <v>8113</v>
      </c>
      <c r="N1160" s="4">
        <v>882</v>
      </c>
      <c r="O1160" s="4">
        <v>2135</v>
      </c>
      <c r="P1160" s="4"/>
      <c r="Q1160" s="16" t="s">
        <v>8114</v>
      </c>
      <c r="R1160" s="13" t="s">
        <v>7551</v>
      </c>
    </row>
    <row r="1161" spans="1:18" ht="45">
      <c r="A1161" s="14" t="s">
        <v>8115</v>
      </c>
      <c r="B1161" s="4" t="s">
        <v>8116</v>
      </c>
      <c r="C1161" s="5" t="s">
        <v>8117</v>
      </c>
      <c r="D1161" s="4" t="s">
        <v>8118</v>
      </c>
      <c r="E1161" s="9">
        <v>43075.56422453704</v>
      </c>
      <c r="F1161" s="4"/>
      <c r="G1161" s="4" t="s">
        <v>41</v>
      </c>
      <c r="H1161" s="4" t="s">
        <v>8119</v>
      </c>
      <c r="I1161" s="4" t="s">
        <v>8120</v>
      </c>
      <c r="J1161" s="4" t="s">
        <v>8121</v>
      </c>
      <c r="K1161" s="4" t="s">
        <v>8122</v>
      </c>
      <c r="L1161" s="13" t="s">
        <v>65</v>
      </c>
      <c r="M1161" s="15" t="s">
        <v>8123</v>
      </c>
      <c r="N1161" s="4">
        <v>192</v>
      </c>
      <c r="O1161" s="4">
        <v>242</v>
      </c>
      <c r="P1161" s="4"/>
      <c r="Q1161" s="16" t="s">
        <v>8124</v>
      </c>
      <c r="R1161" s="13" t="s">
        <v>8125</v>
      </c>
    </row>
    <row r="1162" spans="1:18" ht="45">
      <c r="A1162" s="14" t="s">
        <v>8126</v>
      </c>
      <c r="B1162" s="4" t="s">
        <v>8116</v>
      </c>
      <c r="C1162" s="5" t="s">
        <v>8127</v>
      </c>
      <c r="D1162" s="4" t="s">
        <v>8128</v>
      </c>
      <c r="E1162" s="9">
        <v>43075.561678240745</v>
      </c>
      <c r="F1162" s="4"/>
      <c r="G1162" s="4" t="s">
        <v>41</v>
      </c>
      <c r="H1162" s="4" t="s">
        <v>8129</v>
      </c>
      <c r="I1162" s="4" t="s">
        <v>8130</v>
      </c>
      <c r="J1162" s="4" t="s">
        <v>8121</v>
      </c>
      <c r="K1162" s="4" t="s">
        <v>8131</v>
      </c>
      <c r="L1162" s="13" t="s">
        <v>65</v>
      </c>
      <c r="M1162" s="15" t="s">
        <v>8123</v>
      </c>
      <c r="N1162" s="4">
        <v>192</v>
      </c>
      <c r="O1162" s="4">
        <v>242</v>
      </c>
      <c r="P1162" s="4"/>
      <c r="Q1162" s="16" t="s">
        <v>8132</v>
      </c>
      <c r="R1162" s="13" t="s">
        <v>8133</v>
      </c>
    </row>
    <row r="1163" spans="1:18" ht="67.5">
      <c r="A1163" s="14" t="s">
        <v>8134</v>
      </c>
      <c r="B1163" s="4" t="s">
        <v>8135</v>
      </c>
      <c r="C1163" s="5" t="s">
        <v>6399</v>
      </c>
      <c r="D1163" s="4" t="s">
        <v>8136</v>
      </c>
      <c r="E1163" s="9">
        <v>43075.559537037036</v>
      </c>
      <c r="F1163" s="4"/>
      <c r="G1163" s="4" t="s">
        <v>41</v>
      </c>
      <c r="H1163" s="4"/>
      <c r="I1163" s="4"/>
      <c r="J1163" s="4" t="s">
        <v>8137</v>
      </c>
      <c r="K1163" s="4"/>
      <c r="L1163" s="13" t="s">
        <v>65</v>
      </c>
      <c r="M1163" s="15" t="s">
        <v>8138</v>
      </c>
      <c r="N1163" s="4">
        <v>7</v>
      </c>
      <c r="O1163" s="4">
        <v>107</v>
      </c>
      <c r="P1163" s="4" t="s">
        <v>8139</v>
      </c>
      <c r="Q1163" s="16" t="s">
        <v>8140</v>
      </c>
      <c r="R1163" s="13" t="s">
        <v>6404</v>
      </c>
    </row>
    <row r="1164" spans="1:18" ht="22.5">
      <c r="A1164" s="14" t="s">
        <v>8141</v>
      </c>
      <c r="B1164" s="4" t="s">
        <v>8142</v>
      </c>
      <c r="C1164" s="5" t="s">
        <v>7546</v>
      </c>
      <c r="D1164" s="4" t="s">
        <v>8143</v>
      </c>
      <c r="E1164" s="9">
        <v>43075.556099537032</v>
      </c>
      <c r="F1164" s="4"/>
      <c r="G1164" s="4" t="s">
        <v>30</v>
      </c>
      <c r="H1164" s="4"/>
      <c r="I1164" s="4"/>
      <c r="J1164" s="4" t="s">
        <v>8144</v>
      </c>
      <c r="K1164" s="4"/>
      <c r="L1164" s="13" t="s">
        <v>65</v>
      </c>
      <c r="M1164" s="15" t="s">
        <v>8145</v>
      </c>
      <c r="N1164" s="4">
        <v>1089</v>
      </c>
      <c r="O1164" s="4">
        <v>493</v>
      </c>
      <c r="P1164" s="4"/>
      <c r="Q1164" s="16" t="s">
        <v>8146</v>
      </c>
      <c r="R1164" s="13" t="s">
        <v>7551</v>
      </c>
    </row>
    <row r="1165" spans="1:18" ht="22.5">
      <c r="A1165" s="14" t="s">
        <v>8147</v>
      </c>
      <c r="B1165" s="4" t="s">
        <v>8148</v>
      </c>
      <c r="C1165" s="5" t="s">
        <v>7546</v>
      </c>
      <c r="D1165" s="4" t="s">
        <v>8149</v>
      </c>
      <c r="E1165" s="9">
        <v>43075.552858796298</v>
      </c>
      <c r="F1165" s="4"/>
      <c r="G1165" s="4" t="s">
        <v>30</v>
      </c>
      <c r="H1165" s="4"/>
      <c r="I1165" s="4"/>
      <c r="J1165" s="4" t="s">
        <v>8150</v>
      </c>
      <c r="K1165" s="4"/>
      <c r="L1165" s="13" t="s">
        <v>212</v>
      </c>
      <c r="M1165" s="15" t="s">
        <v>8151</v>
      </c>
      <c r="N1165" s="4">
        <v>8779</v>
      </c>
      <c r="O1165" s="4">
        <v>1838</v>
      </c>
      <c r="P1165" s="4" t="s">
        <v>5627</v>
      </c>
      <c r="Q1165" s="16" t="s">
        <v>8152</v>
      </c>
      <c r="R1165" s="13" t="s">
        <v>7551</v>
      </c>
    </row>
    <row r="1166" spans="1:18" ht="67.5">
      <c r="A1166" s="14" t="s">
        <v>8153</v>
      </c>
      <c r="B1166" s="4" t="s">
        <v>8154</v>
      </c>
      <c r="C1166" s="5" t="s">
        <v>6399</v>
      </c>
      <c r="D1166" s="4" t="s">
        <v>8155</v>
      </c>
      <c r="E1166" s="9">
        <v>43075.552025462966</v>
      </c>
      <c r="F1166" s="4"/>
      <c r="G1166" s="4" t="s">
        <v>84</v>
      </c>
      <c r="H1166" s="4"/>
      <c r="I1166" s="4"/>
      <c r="J1166" s="4" t="s">
        <v>8156</v>
      </c>
      <c r="K1166" s="4"/>
      <c r="L1166" s="13" t="s">
        <v>65</v>
      </c>
      <c r="M1166" s="15" t="s">
        <v>8157</v>
      </c>
      <c r="N1166" s="4">
        <v>27</v>
      </c>
      <c r="O1166" s="4">
        <v>99</v>
      </c>
      <c r="P1166" s="4"/>
      <c r="Q1166" s="16" t="s">
        <v>8158</v>
      </c>
      <c r="R1166" s="13" t="s">
        <v>6404</v>
      </c>
    </row>
    <row r="1167" spans="1:18" ht="22.5">
      <c r="A1167" s="14" t="s">
        <v>8159</v>
      </c>
      <c r="B1167" s="4" t="s">
        <v>8160</v>
      </c>
      <c r="C1167" s="5" t="s">
        <v>7546</v>
      </c>
      <c r="D1167" s="4" t="s">
        <v>8161</v>
      </c>
      <c r="E1167" s="9">
        <v>43075.551018518519</v>
      </c>
      <c r="F1167" s="4"/>
      <c r="G1167" s="4" t="s">
        <v>30</v>
      </c>
      <c r="H1167" s="4"/>
      <c r="I1167" s="4"/>
      <c r="J1167" s="4" t="s">
        <v>8162</v>
      </c>
      <c r="K1167" s="4"/>
      <c r="L1167" s="13" t="s">
        <v>75</v>
      </c>
      <c r="M1167" s="15" t="s">
        <v>8163</v>
      </c>
      <c r="N1167" s="4">
        <v>121</v>
      </c>
      <c r="O1167" s="4">
        <v>193</v>
      </c>
      <c r="P1167" s="4"/>
      <c r="Q1167" s="16" t="s">
        <v>8164</v>
      </c>
      <c r="R1167" s="13" t="s">
        <v>7551</v>
      </c>
    </row>
    <row r="1168" spans="1:18" ht="22.5">
      <c r="A1168" s="14" t="s">
        <v>8165</v>
      </c>
      <c r="B1168" s="4" t="s">
        <v>8166</v>
      </c>
      <c r="C1168" s="5" t="s">
        <v>7546</v>
      </c>
      <c r="D1168" s="4" t="s">
        <v>8167</v>
      </c>
      <c r="E1168" s="9">
        <v>43075.547766203701</v>
      </c>
      <c r="F1168" s="4"/>
      <c r="G1168" s="4" t="s">
        <v>30</v>
      </c>
      <c r="H1168" s="4"/>
      <c r="I1168" s="4"/>
      <c r="J1168" s="4" t="s">
        <v>8168</v>
      </c>
      <c r="K1168" s="4"/>
      <c r="L1168" s="13" t="s">
        <v>65</v>
      </c>
      <c r="M1168" s="15" t="s">
        <v>8169</v>
      </c>
      <c r="N1168" s="4">
        <v>1081</v>
      </c>
      <c r="O1168" s="4">
        <v>2204</v>
      </c>
      <c r="P1168" s="4" t="s">
        <v>8170</v>
      </c>
      <c r="Q1168" s="16" t="s">
        <v>8171</v>
      </c>
      <c r="R1168" s="13" t="s">
        <v>7551</v>
      </c>
    </row>
    <row r="1169" spans="1:18" ht="22.5">
      <c r="A1169" s="14" t="s">
        <v>8172</v>
      </c>
      <c r="B1169" s="4" t="s">
        <v>8173</v>
      </c>
      <c r="C1169" s="5" t="s">
        <v>7546</v>
      </c>
      <c r="D1169" s="4" t="s">
        <v>8174</v>
      </c>
      <c r="E1169" s="9">
        <v>43075.546481481477</v>
      </c>
      <c r="F1169" s="4"/>
      <c r="G1169" s="4" t="s">
        <v>30</v>
      </c>
      <c r="H1169" s="4"/>
      <c r="I1169" s="4"/>
      <c r="J1169" s="4" t="s">
        <v>8175</v>
      </c>
      <c r="K1169" s="4"/>
      <c r="L1169" s="13" t="s">
        <v>75</v>
      </c>
      <c r="M1169" s="15" t="s">
        <v>8176</v>
      </c>
      <c r="N1169" s="4">
        <v>760</v>
      </c>
      <c r="O1169" s="4">
        <v>927</v>
      </c>
      <c r="P1169" s="4" t="s">
        <v>3924</v>
      </c>
      <c r="Q1169" s="16" t="s">
        <v>8177</v>
      </c>
      <c r="R1169" s="13" t="s">
        <v>7551</v>
      </c>
    </row>
    <row r="1170" spans="1:18" ht="22.5">
      <c r="A1170" s="14" t="s">
        <v>8178</v>
      </c>
      <c r="B1170" s="4" t="s">
        <v>7765</v>
      </c>
      <c r="C1170" s="5" t="s">
        <v>8179</v>
      </c>
      <c r="D1170" s="4" t="s">
        <v>8180</v>
      </c>
      <c r="E1170" s="9">
        <v>43075.546342592592</v>
      </c>
      <c r="F1170" s="4"/>
      <c r="G1170" s="4" t="s">
        <v>30</v>
      </c>
      <c r="H1170" s="4"/>
      <c r="I1170" s="4"/>
      <c r="J1170" s="4" t="s">
        <v>7767</v>
      </c>
      <c r="K1170" s="4"/>
      <c r="L1170" s="13" t="s">
        <v>75</v>
      </c>
      <c r="M1170" s="15" t="s">
        <v>7768</v>
      </c>
      <c r="N1170" s="4">
        <v>6297</v>
      </c>
      <c r="O1170" s="4">
        <v>6871</v>
      </c>
      <c r="P1170" s="4" t="s">
        <v>7769</v>
      </c>
      <c r="Q1170" s="16" t="s">
        <v>8181</v>
      </c>
      <c r="R1170" s="13" t="s">
        <v>8182</v>
      </c>
    </row>
    <row r="1171" spans="1:18" ht="67.5">
      <c r="A1171" s="14" t="s">
        <v>8183</v>
      </c>
      <c r="B1171" s="4" t="s">
        <v>690</v>
      </c>
      <c r="C1171" s="5" t="s">
        <v>8184</v>
      </c>
      <c r="D1171" s="4" t="s">
        <v>8185</v>
      </c>
      <c r="E1171" s="9">
        <v>43075.508009259254</v>
      </c>
      <c r="F1171" s="4"/>
      <c r="G1171" s="4" t="s">
        <v>84</v>
      </c>
      <c r="H1171" s="4"/>
      <c r="I1171" s="4"/>
      <c r="J1171" s="4" t="s">
        <v>692</v>
      </c>
      <c r="K1171" s="4"/>
      <c r="L1171" s="13" t="s">
        <v>65</v>
      </c>
      <c r="M1171" s="15" t="s">
        <v>693</v>
      </c>
      <c r="N1171" s="4">
        <v>5941</v>
      </c>
      <c r="O1171" s="4">
        <v>5308</v>
      </c>
      <c r="P1171" s="4"/>
      <c r="Q1171" s="16" t="s">
        <v>8186</v>
      </c>
      <c r="R1171" s="13" t="s">
        <v>8187</v>
      </c>
    </row>
    <row r="1172" spans="1:18" ht="67.5">
      <c r="A1172" s="14" t="s">
        <v>8188</v>
      </c>
      <c r="B1172" s="4" t="s">
        <v>8189</v>
      </c>
      <c r="C1172" s="5" t="s">
        <v>6399</v>
      </c>
      <c r="D1172" s="4" t="s">
        <v>8190</v>
      </c>
      <c r="E1172" s="9">
        <v>43075.504675925928</v>
      </c>
      <c r="F1172" s="4"/>
      <c r="G1172" s="4" t="s">
        <v>84</v>
      </c>
      <c r="H1172" s="4"/>
      <c r="I1172" s="4"/>
      <c r="J1172" s="4" t="s">
        <v>8191</v>
      </c>
      <c r="K1172" s="4"/>
      <c r="L1172" s="13" t="s">
        <v>65</v>
      </c>
      <c r="M1172" s="15" t="s">
        <v>8192</v>
      </c>
      <c r="N1172" s="4"/>
      <c r="O1172" s="4">
        <v>99</v>
      </c>
      <c r="P1172" s="4" t="s">
        <v>3194</v>
      </c>
      <c r="Q1172" s="16" t="s">
        <v>8193</v>
      </c>
      <c r="R1172" s="13" t="s">
        <v>6404</v>
      </c>
    </row>
    <row r="1173" spans="1:18" ht="56.25">
      <c r="A1173" s="14" t="s">
        <v>8194</v>
      </c>
      <c r="B1173" s="4" t="s">
        <v>8195</v>
      </c>
      <c r="C1173" s="5" t="s">
        <v>8196</v>
      </c>
      <c r="D1173" s="4" t="s">
        <v>8197</v>
      </c>
      <c r="E1173" s="9">
        <v>43075.484351851846</v>
      </c>
      <c r="F1173" s="4"/>
      <c r="G1173" s="4" t="s">
        <v>30</v>
      </c>
      <c r="H1173" s="4"/>
      <c r="I1173" s="4"/>
      <c r="J1173" s="4" t="s">
        <v>8198</v>
      </c>
      <c r="K1173" s="4"/>
      <c r="L1173" s="13" t="s">
        <v>43</v>
      </c>
      <c r="M1173" s="15" t="s">
        <v>8199</v>
      </c>
      <c r="N1173" s="4">
        <v>384</v>
      </c>
      <c r="O1173" s="4">
        <v>1024</v>
      </c>
      <c r="P1173" s="4" t="s">
        <v>372</v>
      </c>
      <c r="Q1173" s="16" t="s">
        <v>8200</v>
      </c>
      <c r="R1173" s="13" t="s">
        <v>8201</v>
      </c>
    </row>
    <row r="1174" spans="1:18" ht="22.5">
      <c r="A1174" s="14" t="s">
        <v>8202</v>
      </c>
      <c r="B1174" s="4" t="s">
        <v>1085</v>
      </c>
      <c r="C1174" s="5" t="s">
        <v>8203</v>
      </c>
      <c r="D1174" s="4" t="s">
        <v>8204</v>
      </c>
      <c r="E1174" s="9">
        <v>43075.472303240742</v>
      </c>
      <c r="F1174" s="4"/>
      <c r="G1174" s="4" t="s">
        <v>30</v>
      </c>
      <c r="H1174" s="4"/>
      <c r="I1174" s="4"/>
      <c r="J1174" s="4" t="s">
        <v>1088</v>
      </c>
      <c r="K1174" s="4"/>
      <c r="L1174" s="13" t="s">
        <v>32</v>
      </c>
      <c r="M1174" s="15" t="s">
        <v>1089</v>
      </c>
      <c r="N1174" s="4">
        <v>3740</v>
      </c>
      <c r="O1174" s="4">
        <v>1802</v>
      </c>
      <c r="P1174" s="4" t="s">
        <v>34</v>
      </c>
      <c r="Q1174" s="16" t="s">
        <v>8205</v>
      </c>
      <c r="R1174" s="13" t="s">
        <v>8206</v>
      </c>
    </row>
    <row r="1175" spans="1:18" ht="56.25">
      <c r="A1175" s="14" t="s">
        <v>8207</v>
      </c>
      <c r="B1175" s="4" t="s">
        <v>2686</v>
      </c>
      <c r="C1175" s="5" t="s">
        <v>4733</v>
      </c>
      <c r="D1175" s="4" t="s">
        <v>8208</v>
      </c>
      <c r="E1175" s="9">
        <v>43075.460891203707</v>
      </c>
      <c r="F1175" s="4"/>
      <c r="G1175" s="4" t="s">
        <v>30</v>
      </c>
      <c r="H1175" s="4"/>
      <c r="I1175" s="4"/>
      <c r="J1175" s="4" t="s">
        <v>2688</v>
      </c>
      <c r="K1175" s="4"/>
      <c r="L1175" s="13" t="s">
        <v>65</v>
      </c>
      <c r="M1175" s="15" t="s">
        <v>2689</v>
      </c>
      <c r="N1175" s="4">
        <v>429</v>
      </c>
      <c r="O1175" s="4">
        <v>628</v>
      </c>
      <c r="P1175" s="4" t="s">
        <v>2690</v>
      </c>
      <c r="Q1175" s="16" t="s">
        <v>8209</v>
      </c>
      <c r="R1175" s="13" t="s">
        <v>2370</v>
      </c>
    </row>
    <row r="1176" spans="1:18" ht="45">
      <c r="A1176" s="14" t="s">
        <v>8210</v>
      </c>
      <c r="B1176" s="4" t="s">
        <v>8211</v>
      </c>
      <c r="C1176" s="5" t="s">
        <v>8212</v>
      </c>
      <c r="D1176" s="4" t="s">
        <v>8213</v>
      </c>
      <c r="E1176" s="9">
        <v>43075.454687500001</v>
      </c>
      <c r="F1176" s="4"/>
      <c r="G1176" s="4" t="s">
        <v>866</v>
      </c>
      <c r="H1176" s="4"/>
      <c r="I1176" s="4"/>
      <c r="J1176" s="4" t="s">
        <v>8214</v>
      </c>
      <c r="K1176" s="4"/>
      <c r="L1176" s="13" t="s">
        <v>65</v>
      </c>
      <c r="M1176" s="15" t="s">
        <v>8215</v>
      </c>
      <c r="N1176" s="4">
        <v>393</v>
      </c>
      <c r="O1176" s="4">
        <v>265</v>
      </c>
      <c r="P1176" s="4" t="s">
        <v>8216</v>
      </c>
      <c r="Q1176" s="16" t="s">
        <v>8217</v>
      </c>
      <c r="R1176" s="13" t="s">
        <v>8218</v>
      </c>
    </row>
    <row r="1177" spans="1:18" ht="56.25">
      <c r="A1177" s="14" t="s">
        <v>8219</v>
      </c>
      <c r="B1177" s="4" t="s">
        <v>8220</v>
      </c>
      <c r="C1177" s="5" t="s">
        <v>4733</v>
      </c>
      <c r="D1177" s="4" t="s">
        <v>8221</v>
      </c>
      <c r="E1177" s="9">
        <v>43075.451273148152</v>
      </c>
      <c r="F1177" s="4"/>
      <c r="G1177" s="4" t="s">
        <v>30</v>
      </c>
      <c r="H1177" s="4"/>
      <c r="I1177" s="4"/>
      <c r="J1177" s="4" t="s">
        <v>8222</v>
      </c>
      <c r="K1177" s="4"/>
      <c r="L1177" s="13" t="s">
        <v>65</v>
      </c>
      <c r="M1177" s="15" t="s">
        <v>8223</v>
      </c>
      <c r="N1177" s="4">
        <v>1148</v>
      </c>
      <c r="O1177" s="4">
        <v>1594</v>
      </c>
      <c r="P1177" s="4" t="s">
        <v>8224</v>
      </c>
      <c r="Q1177" s="16" t="s">
        <v>8225</v>
      </c>
      <c r="R1177" s="13" t="s">
        <v>2370</v>
      </c>
    </row>
    <row r="1178" spans="1:18" ht="56.25">
      <c r="A1178" s="14" t="s">
        <v>8226</v>
      </c>
      <c r="B1178" s="4" t="s">
        <v>5668</v>
      </c>
      <c r="C1178" s="5" t="s">
        <v>4733</v>
      </c>
      <c r="D1178" s="4" t="s">
        <v>8227</v>
      </c>
      <c r="E1178" s="9">
        <v>43075.450671296298</v>
      </c>
      <c r="F1178" s="4"/>
      <c r="G1178" s="4" t="s">
        <v>30</v>
      </c>
      <c r="H1178" s="4"/>
      <c r="I1178" s="4"/>
      <c r="J1178" s="4" t="s">
        <v>5670</v>
      </c>
      <c r="K1178" s="4"/>
      <c r="L1178" s="13" t="s">
        <v>75</v>
      </c>
      <c r="M1178" s="15" t="s">
        <v>5671</v>
      </c>
      <c r="N1178" s="4">
        <v>10797</v>
      </c>
      <c r="O1178" s="4">
        <v>5666</v>
      </c>
      <c r="P1178" s="4"/>
      <c r="Q1178" s="16" t="s">
        <v>8228</v>
      </c>
      <c r="R1178" s="13" t="s">
        <v>2370</v>
      </c>
    </row>
    <row r="1179" spans="1:18" ht="56.25">
      <c r="A1179" s="14" t="s">
        <v>8229</v>
      </c>
      <c r="B1179" s="4" t="s">
        <v>2728</v>
      </c>
      <c r="C1179" s="5" t="s">
        <v>4733</v>
      </c>
      <c r="D1179" s="4" t="s">
        <v>8230</v>
      </c>
      <c r="E1179" s="9">
        <v>43075.449074074073</v>
      </c>
      <c r="F1179" s="4"/>
      <c r="G1179" s="4" t="s">
        <v>30</v>
      </c>
      <c r="H1179" s="4"/>
      <c r="I1179" s="4"/>
      <c r="J1179" s="4" t="s">
        <v>2730</v>
      </c>
      <c r="K1179" s="4"/>
      <c r="L1179" s="13" t="s">
        <v>65</v>
      </c>
      <c r="M1179" s="15" t="s">
        <v>2731</v>
      </c>
      <c r="N1179" s="4">
        <v>11237</v>
      </c>
      <c r="O1179" s="4">
        <v>1717</v>
      </c>
      <c r="P1179" s="4" t="s">
        <v>532</v>
      </c>
      <c r="Q1179" s="16" t="s">
        <v>8231</v>
      </c>
      <c r="R1179" s="13" t="s">
        <v>2370</v>
      </c>
    </row>
    <row r="1180" spans="1:18" ht="56.25">
      <c r="A1180" s="14" t="s">
        <v>8232</v>
      </c>
      <c r="B1180" s="4" t="s">
        <v>2915</v>
      </c>
      <c r="C1180" s="5" t="s">
        <v>6589</v>
      </c>
      <c r="D1180" s="4" t="s">
        <v>8233</v>
      </c>
      <c r="E1180" s="9">
        <v>43075.443379629629</v>
      </c>
      <c r="F1180" s="4"/>
      <c r="G1180" s="4" t="s">
        <v>30</v>
      </c>
      <c r="H1180" s="4"/>
      <c r="I1180" s="4"/>
      <c r="J1180" s="4" t="s">
        <v>2918</v>
      </c>
      <c r="K1180" s="4"/>
      <c r="L1180" s="13" t="s">
        <v>65</v>
      </c>
      <c r="M1180" s="15" t="s">
        <v>2919</v>
      </c>
      <c r="N1180" s="4">
        <v>11635</v>
      </c>
      <c r="O1180" s="4">
        <v>2275</v>
      </c>
      <c r="P1180" s="4" t="s">
        <v>532</v>
      </c>
      <c r="Q1180" s="16" t="s">
        <v>8234</v>
      </c>
      <c r="R1180" s="13" t="s">
        <v>6592</v>
      </c>
    </row>
    <row r="1181" spans="1:18" ht="33.75">
      <c r="A1181" s="14" t="s">
        <v>8235</v>
      </c>
      <c r="B1181" s="4" t="s">
        <v>8236</v>
      </c>
      <c r="C1181" s="5" t="s">
        <v>8237</v>
      </c>
      <c r="D1181" s="4" t="s">
        <v>8238</v>
      </c>
      <c r="E1181" s="9">
        <v>43075.394560185188</v>
      </c>
      <c r="F1181" s="4"/>
      <c r="G1181" s="4" t="s">
        <v>84</v>
      </c>
      <c r="H1181" s="4" t="s">
        <v>8239</v>
      </c>
      <c r="I1181" s="4" t="s">
        <v>8240</v>
      </c>
      <c r="J1181" s="4" t="s">
        <v>8241</v>
      </c>
      <c r="K1181" s="4" t="s">
        <v>8242</v>
      </c>
      <c r="L1181" s="13" t="s">
        <v>65</v>
      </c>
      <c r="M1181" s="15" t="s">
        <v>8243</v>
      </c>
      <c r="N1181" s="4">
        <v>597</v>
      </c>
      <c r="O1181" s="4">
        <v>1115</v>
      </c>
      <c r="P1181" s="4" t="s">
        <v>88</v>
      </c>
      <c r="Q1181" s="16" t="s">
        <v>8244</v>
      </c>
      <c r="R1181" s="13" t="s">
        <v>8245</v>
      </c>
    </row>
    <row r="1182" spans="1:18" ht="67.5">
      <c r="A1182" s="14" t="s">
        <v>8246</v>
      </c>
      <c r="B1182" s="4" t="s">
        <v>8247</v>
      </c>
      <c r="C1182" s="5" t="s">
        <v>8248</v>
      </c>
      <c r="D1182" s="4" t="s">
        <v>8249</v>
      </c>
      <c r="E1182" s="9">
        <v>43075.383773148147</v>
      </c>
      <c r="F1182" s="4"/>
      <c r="G1182" s="4" t="s">
        <v>41</v>
      </c>
      <c r="H1182" s="4"/>
      <c r="I1182" s="4"/>
      <c r="J1182" s="4" t="s">
        <v>8250</v>
      </c>
      <c r="K1182" s="4"/>
      <c r="L1182" s="13" t="s">
        <v>75</v>
      </c>
      <c r="M1182" s="15" t="s">
        <v>8251</v>
      </c>
      <c r="N1182" s="4">
        <v>719</v>
      </c>
      <c r="O1182" s="4">
        <v>357</v>
      </c>
      <c r="P1182" s="4" t="s">
        <v>8252</v>
      </c>
      <c r="Q1182" s="16" t="s">
        <v>8253</v>
      </c>
      <c r="R1182" s="13" t="s">
        <v>8254</v>
      </c>
    </row>
    <row r="1183" spans="1:18" ht="33.75">
      <c r="A1183" s="14" t="s">
        <v>8255</v>
      </c>
      <c r="B1183" s="4" t="s">
        <v>8256</v>
      </c>
      <c r="C1183" s="5" t="s">
        <v>8257</v>
      </c>
      <c r="D1183" s="4" t="s">
        <v>8258</v>
      </c>
      <c r="E1183" s="9">
        <v>43075.375092592592</v>
      </c>
      <c r="F1183" s="4"/>
      <c r="G1183" s="4" t="s">
        <v>84</v>
      </c>
      <c r="H1183" s="4"/>
      <c r="I1183" s="4"/>
      <c r="J1183" s="4" t="s">
        <v>8259</v>
      </c>
      <c r="K1183" s="4"/>
      <c r="L1183" s="13" t="s">
        <v>65</v>
      </c>
      <c r="M1183" s="15" t="s">
        <v>8260</v>
      </c>
      <c r="N1183" s="4">
        <v>374</v>
      </c>
      <c r="O1183" s="4">
        <v>1131</v>
      </c>
      <c r="P1183" s="4" t="s">
        <v>8261</v>
      </c>
      <c r="Q1183" s="16" t="s">
        <v>8262</v>
      </c>
      <c r="R1183" s="13" t="s">
        <v>8263</v>
      </c>
    </row>
    <row r="1184" spans="1:18" ht="56.25">
      <c r="A1184" s="14" t="s">
        <v>8264</v>
      </c>
      <c r="B1184" s="4" t="s">
        <v>6913</v>
      </c>
      <c r="C1184" s="5" t="s">
        <v>8265</v>
      </c>
      <c r="D1184" s="4" t="s">
        <v>8266</v>
      </c>
      <c r="E1184" s="9">
        <v>43075.369444444441</v>
      </c>
      <c r="F1184" s="4"/>
      <c r="G1184" s="4" t="s">
        <v>30</v>
      </c>
      <c r="H1184" s="4"/>
      <c r="I1184" s="4"/>
      <c r="J1184" s="4" t="s">
        <v>6916</v>
      </c>
      <c r="K1184" s="4"/>
      <c r="L1184" s="13" t="s">
        <v>75</v>
      </c>
      <c r="M1184" s="15" t="s">
        <v>6918</v>
      </c>
      <c r="N1184" s="4">
        <v>5494</v>
      </c>
      <c r="O1184" s="4">
        <v>2710</v>
      </c>
      <c r="P1184" s="4" t="s">
        <v>6919</v>
      </c>
      <c r="Q1184" s="16" t="s">
        <v>8267</v>
      </c>
      <c r="R1184" s="13" t="s">
        <v>8268</v>
      </c>
    </row>
    <row r="1185" spans="1:18" ht="22.5">
      <c r="A1185" s="14" t="s">
        <v>8269</v>
      </c>
      <c r="B1185" s="4" t="s">
        <v>8270</v>
      </c>
      <c r="C1185" s="5" t="s">
        <v>7882</v>
      </c>
      <c r="D1185" s="4" t="s">
        <v>8271</v>
      </c>
      <c r="E1185" s="9">
        <v>43075.25273148148</v>
      </c>
      <c r="F1185" s="4"/>
      <c r="G1185" s="4" t="s">
        <v>30</v>
      </c>
      <c r="H1185" s="4"/>
      <c r="I1185" s="4"/>
      <c r="J1185" s="4" t="s">
        <v>8272</v>
      </c>
      <c r="K1185" s="4"/>
      <c r="L1185" s="13" t="s">
        <v>43</v>
      </c>
      <c r="M1185" s="15" t="s">
        <v>8273</v>
      </c>
      <c r="N1185" s="4">
        <v>1961</v>
      </c>
      <c r="O1185" s="4">
        <v>1603</v>
      </c>
      <c r="P1185" s="4" t="s">
        <v>8274</v>
      </c>
      <c r="Q1185" s="16" t="s">
        <v>8275</v>
      </c>
      <c r="R1185" s="13" t="s">
        <v>7888</v>
      </c>
    </row>
    <row r="1186" spans="1:18" ht="12.75">
      <c r="A1186" s="14" t="s">
        <v>8276</v>
      </c>
      <c r="B1186" s="4" t="s">
        <v>8277</v>
      </c>
      <c r="C1186" s="5" t="s">
        <v>8278</v>
      </c>
      <c r="D1186" s="4" t="s">
        <v>8279</v>
      </c>
      <c r="E1186" s="9">
        <v>43075.246249999997</v>
      </c>
      <c r="F1186" s="4"/>
      <c r="G1186" s="4" t="s">
        <v>30</v>
      </c>
      <c r="H1186" s="4"/>
      <c r="I1186" s="4"/>
      <c r="J1186" s="4" t="s">
        <v>8280</v>
      </c>
      <c r="K1186" s="4"/>
      <c r="L1186" s="13" t="s">
        <v>65</v>
      </c>
      <c r="M1186" s="15" t="s">
        <v>8281</v>
      </c>
      <c r="N1186" s="4">
        <v>266</v>
      </c>
      <c r="O1186" s="4">
        <v>142</v>
      </c>
      <c r="P1186" s="4"/>
      <c r="Q1186" s="16" t="s">
        <v>8282</v>
      </c>
      <c r="R1186" s="13" t="s">
        <v>8283</v>
      </c>
    </row>
    <row r="1187" spans="1:18" ht="33.75">
      <c r="A1187" s="14" t="s">
        <v>8284</v>
      </c>
      <c r="B1187" s="4" t="s">
        <v>3306</v>
      </c>
      <c r="C1187" s="5" t="s">
        <v>7919</v>
      </c>
      <c r="D1187" s="4" t="s">
        <v>8285</v>
      </c>
      <c r="E1187" s="9">
        <v>43075.237708333334</v>
      </c>
      <c r="F1187" s="4"/>
      <c r="G1187" s="4" t="s">
        <v>30</v>
      </c>
      <c r="H1187" s="4"/>
      <c r="I1187" s="4"/>
      <c r="J1187" s="4" t="s">
        <v>3309</v>
      </c>
      <c r="K1187" s="4"/>
      <c r="L1187" s="13" t="s">
        <v>43</v>
      </c>
      <c r="M1187" s="15" t="s">
        <v>3310</v>
      </c>
      <c r="N1187" s="4">
        <v>363</v>
      </c>
      <c r="O1187" s="4">
        <v>1986</v>
      </c>
      <c r="P1187" s="4" t="s">
        <v>1038</v>
      </c>
      <c r="Q1187" s="16" t="s">
        <v>8286</v>
      </c>
      <c r="R1187" s="13" t="s">
        <v>7925</v>
      </c>
    </row>
    <row r="1188" spans="1:18" ht="22.5">
      <c r="A1188" s="14" t="s">
        <v>8287</v>
      </c>
      <c r="B1188" s="4" t="s">
        <v>8288</v>
      </c>
      <c r="C1188" s="5" t="s">
        <v>7882</v>
      </c>
      <c r="D1188" s="4" t="s">
        <v>8289</v>
      </c>
      <c r="E1188" s="9">
        <v>43075.212418981479</v>
      </c>
      <c r="F1188" s="4"/>
      <c r="G1188" s="4" t="s">
        <v>30</v>
      </c>
      <c r="H1188" s="4"/>
      <c r="I1188" s="4"/>
      <c r="J1188" s="4" t="s">
        <v>8290</v>
      </c>
      <c r="K1188" s="4"/>
      <c r="L1188" s="13" t="s">
        <v>65</v>
      </c>
      <c r="M1188" s="15" t="s">
        <v>8291</v>
      </c>
      <c r="N1188" s="4">
        <v>1256</v>
      </c>
      <c r="O1188" s="4">
        <v>1241</v>
      </c>
      <c r="P1188" s="4" t="s">
        <v>8292</v>
      </c>
      <c r="Q1188" s="16" t="s">
        <v>8293</v>
      </c>
      <c r="R1188" s="13" t="s">
        <v>7888</v>
      </c>
    </row>
    <row r="1189" spans="1:18" ht="22.5">
      <c r="A1189" s="14" t="s">
        <v>8294</v>
      </c>
      <c r="B1189" s="4" t="s">
        <v>8295</v>
      </c>
      <c r="C1189" s="5" t="s">
        <v>7882</v>
      </c>
      <c r="D1189" s="4" t="s">
        <v>8296</v>
      </c>
      <c r="E1189" s="9">
        <v>43075.211550925931</v>
      </c>
      <c r="F1189" s="4"/>
      <c r="G1189" s="4" t="s">
        <v>30</v>
      </c>
      <c r="H1189" s="4"/>
      <c r="I1189" s="4"/>
      <c r="J1189" s="4" t="s">
        <v>8297</v>
      </c>
      <c r="K1189" s="4"/>
      <c r="L1189" s="13" t="s">
        <v>65</v>
      </c>
      <c r="M1189" s="15" t="s">
        <v>8298</v>
      </c>
      <c r="N1189" s="4">
        <v>1030</v>
      </c>
      <c r="O1189" s="4">
        <v>2111</v>
      </c>
      <c r="P1189" s="4" t="s">
        <v>8299</v>
      </c>
      <c r="Q1189" s="16" t="s">
        <v>8300</v>
      </c>
      <c r="R1189" s="13" t="s">
        <v>8301</v>
      </c>
    </row>
    <row r="1190" spans="1:18" ht="67.5">
      <c r="A1190" s="14" t="s">
        <v>8302</v>
      </c>
      <c r="B1190" s="4" t="s">
        <v>8303</v>
      </c>
      <c r="C1190" s="5" t="s">
        <v>6399</v>
      </c>
      <c r="D1190" s="4" t="s">
        <v>8304</v>
      </c>
      <c r="E1190" s="9">
        <v>43075.204976851848</v>
      </c>
      <c r="F1190" s="4"/>
      <c r="G1190" s="4" t="s">
        <v>84</v>
      </c>
      <c r="H1190" s="4"/>
      <c r="I1190" s="4"/>
      <c r="J1190" s="4" t="s">
        <v>8305</v>
      </c>
      <c r="K1190" s="4"/>
      <c r="L1190" s="13" t="s">
        <v>65</v>
      </c>
      <c r="M1190" s="15" t="s">
        <v>8306</v>
      </c>
      <c r="N1190" s="4">
        <v>204</v>
      </c>
      <c r="O1190" s="4">
        <v>742</v>
      </c>
      <c r="P1190" s="4" t="s">
        <v>8307</v>
      </c>
      <c r="Q1190" s="16" t="s">
        <v>8308</v>
      </c>
      <c r="R1190" s="13" t="s">
        <v>6404</v>
      </c>
    </row>
    <row r="1191" spans="1:18" ht="22.5">
      <c r="A1191" s="14" t="s">
        <v>8309</v>
      </c>
      <c r="B1191" s="4" t="s">
        <v>8310</v>
      </c>
      <c r="C1191" s="5" t="s">
        <v>7882</v>
      </c>
      <c r="D1191" s="4" t="s">
        <v>8311</v>
      </c>
      <c r="E1191" s="9">
        <v>43075.20207175926</v>
      </c>
      <c r="F1191" s="4"/>
      <c r="G1191" s="4" t="s">
        <v>30</v>
      </c>
      <c r="H1191" s="4"/>
      <c r="I1191" s="4"/>
      <c r="J1191" s="4" t="s">
        <v>8312</v>
      </c>
      <c r="K1191" s="4"/>
      <c r="L1191" s="13" t="s">
        <v>65</v>
      </c>
      <c r="M1191" s="15" t="s">
        <v>8313</v>
      </c>
      <c r="N1191" s="4">
        <v>5637</v>
      </c>
      <c r="O1191" s="4">
        <v>1821</v>
      </c>
      <c r="P1191" s="4" t="s">
        <v>97</v>
      </c>
      <c r="Q1191" s="16" t="s">
        <v>8314</v>
      </c>
      <c r="R1191" s="13" t="s">
        <v>7888</v>
      </c>
    </row>
    <row r="1192" spans="1:18" ht="22.5">
      <c r="A1192" s="14" t="s">
        <v>8315</v>
      </c>
      <c r="B1192" s="4" t="s">
        <v>8316</v>
      </c>
      <c r="C1192" s="5" t="s">
        <v>7882</v>
      </c>
      <c r="D1192" s="4" t="s">
        <v>8317</v>
      </c>
      <c r="E1192" s="9">
        <v>43075.1878125</v>
      </c>
      <c r="F1192" s="4"/>
      <c r="G1192" s="4" t="s">
        <v>30</v>
      </c>
      <c r="H1192" s="4"/>
      <c r="I1192" s="4"/>
      <c r="J1192" s="4" t="s">
        <v>8318</v>
      </c>
      <c r="K1192" s="4"/>
      <c r="L1192" s="13" t="s">
        <v>65</v>
      </c>
      <c r="M1192" s="15" t="s">
        <v>121</v>
      </c>
      <c r="N1192" s="4">
        <v>10</v>
      </c>
      <c r="O1192" s="4">
        <v>4</v>
      </c>
      <c r="P1192" s="4"/>
      <c r="Q1192" s="16" t="s">
        <v>8319</v>
      </c>
      <c r="R1192" s="13" t="s">
        <v>7888</v>
      </c>
    </row>
    <row r="1193" spans="1:18" ht="22.5">
      <c r="A1193" s="14" t="s">
        <v>8320</v>
      </c>
      <c r="B1193" s="4" t="s">
        <v>8321</v>
      </c>
      <c r="C1193" s="5" t="s">
        <v>7882</v>
      </c>
      <c r="D1193" s="4" t="s">
        <v>8322</v>
      </c>
      <c r="E1193" s="9">
        <v>43075.181770833333</v>
      </c>
      <c r="F1193" s="4"/>
      <c r="G1193" s="4" t="s">
        <v>30</v>
      </c>
      <c r="H1193" s="4"/>
      <c r="I1193" s="4"/>
      <c r="J1193" s="4" t="s">
        <v>8323</v>
      </c>
      <c r="K1193" s="4"/>
      <c r="L1193" s="13" t="s">
        <v>43</v>
      </c>
      <c r="M1193" s="15" t="s">
        <v>8324</v>
      </c>
      <c r="N1193" s="4">
        <v>1538</v>
      </c>
      <c r="O1193" s="4">
        <v>1726</v>
      </c>
      <c r="P1193" s="4" t="s">
        <v>8325</v>
      </c>
      <c r="Q1193" s="16" t="s">
        <v>8326</v>
      </c>
      <c r="R1193" s="13" t="s">
        <v>7888</v>
      </c>
    </row>
    <row r="1194" spans="1:18" ht="22.5">
      <c r="A1194" s="14" t="s">
        <v>8327</v>
      </c>
      <c r="B1194" s="4" t="s">
        <v>8328</v>
      </c>
      <c r="C1194" s="5" t="s">
        <v>8329</v>
      </c>
      <c r="D1194" s="4" t="s">
        <v>8330</v>
      </c>
      <c r="E1194" s="9">
        <v>43075.180243055554</v>
      </c>
      <c r="F1194" s="4"/>
      <c r="G1194" s="4" t="s">
        <v>30</v>
      </c>
      <c r="H1194" s="4"/>
      <c r="I1194" s="4"/>
      <c r="J1194" s="4" t="s">
        <v>8331</v>
      </c>
      <c r="K1194" s="4"/>
      <c r="L1194" s="13" t="s">
        <v>43</v>
      </c>
      <c r="M1194" s="15" t="s">
        <v>8332</v>
      </c>
      <c r="N1194" s="4">
        <v>405</v>
      </c>
      <c r="O1194" s="4">
        <v>470</v>
      </c>
      <c r="P1194" s="4" t="s">
        <v>8333</v>
      </c>
      <c r="Q1194" s="16" t="s">
        <v>8334</v>
      </c>
      <c r="R1194" s="13" t="s">
        <v>8335</v>
      </c>
    </row>
    <row r="1195" spans="1:18" ht="67.5">
      <c r="A1195" s="14" t="s">
        <v>8336</v>
      </c>
      <c r="B1195" s="4" t="s">
        <v>8337</v>
      </c>
      <c r="C1195" s="5" t="s">
        <v>6399</v>
      </c>
      <c r="D1195" s="4" t="s">
        <v>8338</v>
      </c>
      <c r="E1195" s="9">
        <v>43075.161990740744</v>
      </c>
      <c r="F1195" s="4"/>
      <c r="G1195" s="4" t="s">
        <v>84</v>
      </c>
      <c r="H1195" s="4"/>
      <c r="I1195" s="4"/>
      <c r="J1195" s="4" t="s">
        <v>8339</v>
      </c>
      <c r="K1195" s="4"/>
      <c r="L1195" s="13" t="s">
        <v>65</v>
      </c>
      <c r="M1195" s="15" t="s">
        <v>8340</v>
      </c>
      <c r="N1195" s="4">
        <v>281</v>
      </c>
      <c r="O1195" s="4">
        <v>275</v>
      </c>
      <c r="P1195" s="4" t="s">
        <v>5315</v>
      </c>
      <c r="Q1195" s="16" t="s">
        <v>8341</v>
      </c>
      <c r="R1195" s="13" t="s">
        <v>6404</v>
      </c>
    </row>
    <row r="1196" spans="1:18" ht="67.5">
      <c r="A1196" s="14" t="s">
        <v>8342</v>
      </c>
      <c r="B1196" s="4" t="s">
        <v>8343</v>
      </c>
      <c r="C1196" s="5" t="s">
        <v>6399</v>
      </c>
      <c r="D1196" s="4" t="s">
        <v>8344</v>
      </c>
      <c r="E1196" s="9">
        <v>43075.140694444446</v>
      </c>
      <c r="F1196" s="4"/>
      <c r="G1196" s="4" t="s">
        <v>84</v>
      </c>
      <c r="H1196" s="4"/>
      <c r="I1196" s="4"/>
      <c r="J1196" s="4" t="s">
        <v>8345</v>
      </c>
      <c r="K1196" s="4"/>
      <c r="L1196" s="13" t="s">
        <v>65</v>
      </c>
      <c r="M1196" s="15" t="s">
        <v>8346</v>
      </c>
      <c r="N1196" s="4">
        <v>2396</v>
      </c>
      <c r="O1196" s="4">
        <v>2167</v>
      </c>
      <c r="P1196" s="4" t="s">
        <v>1377</v>
      </c>
      <c r="Q1196" s="16" t="s">
        <v>8347</v>
      </c>
      <c r="R1196" s="13" t="s">
        <v>6404</v>
      </c>
    </row>
    <row r="1197" spans="1:18" ht="56.25">
      <c r="A1197" s="14" t="s">
        <v>8348</v>
      </c>
      <c r="B1197" s="4" t="s">
        <v>8349</v>
      </c>
      <c r="C1197" s="5" t="s">
        <v>6693</v>
      </c>
      <c r="D1197" s="4" t="s">
        <v>8350</v>
      </c>
      <c r="E1197" s="9">
        <v>43075.138715277775</v>
      </c>
      <c r="F1197" s="4"/>
      <c r="G1197" s="4" t="s">
        <v>84</v>
      </c>
      <c r="H1197" s="4"/>
      <c r="I1197" s="4"/>
      <c r="J1197" s="4" t="s">
        <v>8351</v>
      </c>
      <c r="K1197" s="4"/>
      <c r="L1197" s="13" t="s">
        <v>65</v>
      </c>
      <c r="M1197" s="15" t="s">
        <v>8352</v>
      </c>
      <c r="N1197" s="4">
        <v>39</v>
      </c>
      <c r="O1197" s="4">
        <v>85</v>
      </c>
      <c r="P1197" s="4" t="s">
        <v>8353</v>
      </c>
      <c r="Q1197" s="16" t="s">
        <v>8354</v>
      </c>
      <c r="R1197" s="13" t="s">
        <v>6698</v>
      </c>
    </row>
    <row r="1198" spans="1:18" ht="56.25">
      <c r="A1198" s="14" t="s">
        <v>8355</v>
      </c>
      <c r="B1198" s="4" t="s">
        <v>8356</v>
      </c>
      <c r="C1198" s="5" t="s">
        <v>6693</v>
      </c>
      <c r="D1198" s="4" t="s">
        <v>8357</v>
      </c>
      <c r="E1198" s="9">
        <v>43075.133472222224</v>
      </c>
      <c r="F1198" s="4"/>
      <c r="G1198" s="4" t="s">
        <v>84</v>
      </c>
      <c r="H1198" s="4"/>
      <c r="I1198" s="4"/>
      <c r="J1198" s="4" t="s">
        <v>8358</v>
      </c>
      <c r="K1198" s="4"/>
      <c r="L1198" s="13" t="s">
        <v>65</v>
      </c>
      <c r="M1198" s="15" t="s">
        <v>8359</v>
      </c>
      <c r="N1198" s="4">
        <v>17111</v>
      </c>
      <c r="O1198" s="4">
        <v>18660</v>
      </c>
      <c r="P1198" s="4" t="s">
        <v>184</v>
      </c>
      <c r="Q1198" s="16" t="s">
        <v>8360</v>
      </c>
      <c r="R1198" s="13" t="s">
        <v>6698</v>
      </c>
    </row>
    <row r="1199" spans="1:18" ht="56.25">
      <c r="A1199" s="14" t="s">
        <v>8361</v>
      </c>
      <c r="B1199" s="4" t="s">
        <v>8362</v>
      </c>
      <c r="C1199" s="5" t="s">
        <v>8363</v>
      </c>
      <c r="D1199" s="4" t="s">
        <v>8364</v>
      </c>
      <c r="E1199" s="9">
        <v>43075.093796296293</v>
      </c>
      <c r="F1199" s="4"/>
      <c r="G1199" s="4" t="s">
        <v>41</v>
      </c>
      <c r="H1199" s="4"/>
      <c r="I1199" s="4"/>
      <c r="J1199" s="4" t="s">
        <v>8365</v>
      </c>
      <c r="K1199" s="4"/>
      <c r="L1199" s="13" t="s">
        <v>43</v>
      </c>
      <c r="M1199" s="15" t="s">
        <v>8366</v>
      </c>
      <c r="N1199" s="4">
        <v>198</v>
      </c>
      <c r="O1199" s="4">
        <v>607</v>
      </c>
      <c r="P1199" s="4"/>
      <c r="Q1199" s="16" t="s">
        <v>8367</v>
      </c>
      <c r="R1199" s="13" t="s">
        <v>8368</v>
      </c>
    </row>
    <row r="1200" spans="1:18" ht="67.5">
      <c r="A1200" s="14" t="s">
        <v>8369</v>
      </c>
      <c r="B1200" s="4" t="s">
        <v>8370</v>
      </c>
      <c r="C1200" s="5" t="s">
        <v>6399</v>
      </c>
      <c r="D1200" s="4" t="s">
        <v>8371</v>
      </c>
      <c r="E1200" s="9">
        <v>43075.088842592595</v>
      </c>
      <c r="F1200" s="4"/>
      <c r="G1200" s="4" t="s">
        <v>84</v>
      </c>
      <c r="H1200" s="4"/>
      <c r="I1200" s="4"/>
      <c r="J1200" s="4" t="s">
        <v>8372</v>
      </c>
      <c r="K1200" s="4"/>
      <c r="L1200" s="13" t="s">
        <v>65</v>
      </c>
      <c r="M1200" s="15" t="s">
        <v>8373</v>
      </c>
      <c r="N1200" s="4">
        <v>281</v>
      </c>
      <c r="O1200" s="4">
        <v>400</v>
      </c>
      <c r="P1200" s="4" t="s">
        <v>6201</v>
      </c>
      <c r="Q1200" s="16" t="s">
        <v>8374</v>
      </c>
      <c r="R1200" s="13" t="s">
        <v>6404</v>
      </c>
    </row>
    <row r="1201" spans="1:18" ht="12.75">
      <c r="A1201" s="14" t="s">
        <v>8375</v>
      </c>
      <c r="B1201" s="4" t="s">
        <v>8376</v>
      </c>
      <c r="C1201" s="5" t="s">
        <v>8377</v>
      </c>
      <c r="D1201" s="4" t="s">
        <v>8378</v>
      </c>
      <c r="E1201" s="9">
        <v>43075.086481481485</v>
      </c>
      <c r="F1201" s="4"/>
      <c r="G1201" s="4" t="s">
        <v>41</v>
      </c>
      <c r="H1201" s="4" t="s">
        <v>8379</v>
      </c>
      <c r="I1201" s="4" t="s">
        <v>8380</v>
      </c>
      <c r="J1201" s="4" t="s">
        <v>8381</v>
      </c>
      <c r="K1201" s="4" t="s">
        <v>8382</v>
      </c>
      <c r="L1201" s="13" t="s">
        <v>43</v>
      </c>
      <c r="M1201" s="15" t="s">
        <v>8383</v>
      </c>
      <c r="N1201" s="4">
        <v>156</v>
      </c>
      <c r="O1201" s="4">
        <v>400</v>
      </c>
      <c r="P1201" s="4"/>
      <c r="Q1201" s="16" t="s">
        <v>8384</v>
      </c>
      <c r="R1201" s="13" t="s">
        <v>8385</v>
      </c>
    </row>
    <row r="1202" spans="1:18" ht="56.25">
      <c r="A1202" s="14" t="s">
        <v>8386</v>
      </c>
      <c r="B1202" s="4" t="s">
        <v>423</v>
      </c>
      <c r="C1202" s="5" t="s">
        <v>8387</v>
      </c>
      <c r="D1202" s="4" t="s">
        <v>8388</v>
      </c>
      <c r="E1202" s="9">
        <v>43075.085659722223</v>
      </c>
      <c r="F1202" s="4"/>
      <c r="G1202" s="4" t="s">
        <v>84</v>
      </c>
      <c r="H1202" s="4" t="s">
        <v>8389</v>
      </c>
      <c r="I1202" s="4" t="s">
        <v>8390</v>
      </c>
      <c r="J1202" s="4" t="s">
        <v>426</v>
      </c>
      <c r="K1202" s="4" t="s">
        <v>8391</v>
      </c>
      <c r="L1202" s="13" t="s">
        <v>65</v>
      </c>
      <c r="M1202" s="15" t="s">
        <v>427</v>
      </c>
      <c r="N1202" s="4">
        <v>92</v>
      </c>
      <c r="O1202" s="4">
        <v>175</v>
      </c>
      <c r="P1202" s="4" t="s">
        <v>184</v>
      </c>
      <c r="Q1202" s="16" t="s">
        <v>8392</v>
      </c>
      <c r="R1202" s="13" t="s">
        <v>8393</v>
      </c>
    </row>
    <row r="1203" spans="1:18" ht="67.5">
      <c r="A1203" s="14" t="s">
        <v>8394</v>
      </c>
      <c r="B1203" s="4" t="s">
        <v>8395</v>
      </c>
      <c r="C1203" s="5" t="s">
        <v>6399</v>
      </c>
      <c r="D1203" s="4" t="s">
        <v>8396</v>
      </c>
      <c r="E1203" s="9">
        <v>43075.076273148152</v>
      </c>
      <c r="F1203" s="4"/>
      <c r="G1203" s="4" t="s">
        <v>84</v>
      </c>
      <c r="H1203" s="4"/>
      <c r="I1203" s="4"/>
      <c r="J1203" s="4" t="s">
        <v>8397</v>
      </c>
      <c r="K1203" s="4"/>
      <c r="L1203" s="13" t="s">
        <v>65</v>
      </c>
      <c r="M1203" s="15" t="s">
        <v>8398</v>
      </c>
      <c r="N1203" s="4">
        <v>917</v>
      </c>
      <c r="O1203" s="4">
        <v>1377</v>
      </c>
      <c r="P1203" s="4" t="s">
        <v>8399</v>
      </c>
      <c r="Q1203" s="16" t="s">
        <v>8400</v>
      </c>
      <c r="R1203" s="13" t="s">
        <v>6404</v>
      </c>
    </row>
    <row r="1204" spans="1:18" ht="45">
      <c r="A1204" s="14" t="s">
        <v>8401</v>
      </c>
      <c r="B1204" s="4" t="s">
        <v>8402</v>
      </c>
      <c r="C1204" s="5" t="s">
        <v>8403</v>
      </c>
      <c r="D1204" s="4" t="s">
        <v>8404</v>
      </c>
      <c r="E1204" s="9">
        <v>43075.067476851851</v>
      </c>
      <c r="F1204" s="4"/>
      <c r="G1204" s="4" t="s">
        <v>84</v>
      </c>
      <c r="H1204" s="4" t="s">
        <v>8405</v>
      </c>
      <c r="I1204" s="4" t="s">
        <v>8406</v>
      </c>
      <c r="J1204" s="4" t="s">
        <v>8407</v>
      </c>
      <c r="K1204" s="4"/>
      <c r="L1204" s="13" t="s">
        <v>43</v>
      </c>
      <c r="M1204" s="15" t="s">
        <v>8408</v>
      </c>
      <c r="N1204" s="4">
        <v>155</v>
      </c>
      <c r="O1204" s="4">
        <v>159</v>
      </c>
      <c r="P1204" s="4" t="s">
        <v>2434</v>
      </c>
      <c r="Q1204" s="16" t="s">
        <v>8409</v>
      </c>
      <c r="R1204" s="13" t="s">
        <v>8410</v>
      </c>
    </row>
    <row r="1205" spans="1:18" ht="33.75">
      <c r="A1205" s="14" t="s">
        <v>8411</v>
      </c>
      <c r="B1205" s="4" t="s">
        <v>8412</v>
      </c>
      <c r="C1205" s="5" t="s">
        <v>8413</v>
      </c>
      <c r="D1205" s="4" t="s">
        <v>8414</v>
      </c>
      <c r="E1205" s="9">
        <v>43075.063159722224</v>
      </c>
      <c r="F1205" s="4"/>
      <c r="G1205" s="4" t="s">
        <v>84</v>
      </c>
      <c r="H1205" s="4"/>
      <c r="I1205" s="4"/>
      <c r="J1205" s="4" t="s">
        <v>8415</v>
      </c>
      <c r="K1205" s="4"/>
      <c r="L1205" s="13" t="s">
        <v>43</v>
      </c>
      <c r="M1205" s="15" t="s">
        <v>8416</v>
      </c>
      <c r="N1205" s="4">
        <v>137</v>
      </c>
      <c r="O1205" s="4">
        <v>153</v>
      </c>
      <c r="P1205" s="4" t="s">
        <v>5213</v>
      </c>
      <c r="Q1205" s="16" t="s">
        <v>8417</v>
      </c>
      <c r="R1205" s="13" t="s">
        <v>8418</v>
      </c>
    </row>
    <row r="1206" spans="1:18" ht="33.75">
      <c r="A1206" s="14" t="s">
        <v>8419</v>
      </c>
      <c r="B1206" s="4" t="s">
        <v>8420</v>
      </c>
      <c r="C1206" s="5" t="s">
        <v>8413</v>
      </c>
      <c r="D1206" s="4" t="s">
        <v>8421</v>
      </c>
      <c r="E1206" s="9">
        <v>43075.061168981483</v>
      </c>
      <c r="F1206" s="4"/>
      <c r="G1206" s="4" t="s">
        <v>84</v>
      </c>
      <c r="H1206" s="4"/>
      <c r="I1206" s="4"/>
      <c r="J1206" s="4" t="s">
        <v>8422</v>
      </c>
      <c r="K1206" s="4"/>
      <c r="L1206" s="13" t="s">
        <v>65</v>
      </c>
      <c r="M1206" s="15" t="s">
        <v>8423</v>
      </c>
      <c r="N1206" s="4">
        <v>364</v>
      </c>
      <c r="O1206" s="4">
        <v>409</v>
      </c>
      <c r="P1206" s="4" t="s">
        <v>8424</v>
      </c>
      <c r="Q1206" s="16" t="s">
        <v>8425</v>
      </c>
      <c r="R1206" s="13" t="s">
        <v>8418</v>
      </c>
    </row>
    <row r="1207" spans="1:18" ht="22.5">
      <c r="A1207" s="14" t="s">
        <v>8426</v>
      </c>
      <c r="B1207" s="4" t="s">
        <v>8402</v>
      </c>
      <c r="C1207" s="5" t="s">
        <v>8427</v>
      </c>
      <c r="D1207" s="4" t="s">
        <v>8428</v>
      </c>
      <c r="E1207" s="9">
        <v>43075.060694444444</v>
      </c>
      <c r="F1207" s="4"/>
      <c r="G1207" s="4" t="s">
        <v>84</v>
      </c>
      <c r="H1207" s="4"/>
      <c r="I1207" s="4"/>
      <c r="J1207" s="4" t="s">
        <v>8407</v>
      </c>
      <c r="K1207" s="4"/>
      <c r="L1207" s="13" t="s">
        <v>43</v>
      </c>
      <c r="M1207" s="15" t="s">
        <v>8408</v>
      </c>
      <c r="N1207" s="4">
        <v>155</v>
      </c>
      <c r="O1207" s="4">
        <v>159</v>
      </c>
      <c r="P1207" s="4" t="s">
        <v>2434</v>
      </c>
      <c r="Q1207" s="16" t="s">
        <v>8429</v>
      </c>
      <c r="R1207" s="13" t="s">
        <v>8430</v>
      </c>
    </row>
    <row r="1208" spans="1:18" ht="12.75">
      <c r="A1208" s="14" t="s">
        <v>8431</v>
      </c>
      <c r="B1208" s="4" t="s">
        <v>8432</v>
      </c>
      <c r="C1208" s="5" t="s">
        <v>8433</v>
      </c>
      <c r="D1208" s="4" t="s">
        <v>8434</v>
      </c>
      <c r="E1208" s="9">
        <v>43075.058854166666</v>
      </c>
      <c r="F1208" s="4"/>
      <c r="G1208" s="4" t="s">
        <v>41</v>
      </c>
      <c r="H1208" s="4" t="s">
        <v>8435</v>
      </c>
      <c r="I1208" s="4" t="s">
        <v>8436</v>
      </c>
      <c r="J1208" s="4" t="s">
        <v>8437</v>
      </c>
      <c r="K1208" s="4" t="s">
        <v>8438</v>
      </c>
      <c r="L1208" s="13" t="s">
        <v>43</v>
      </c>
      <c r="M1208" s="15" t="s">
        <v>8439</v>
      </c>
      <c r="N1208" s="4">
        <v>495</v>
      </c>
      <c r="O1208" s="4">
        <v>209</v>
      </c>
      <c r="P1208" s="4" t="s">
        <v>8440</v>
      </c>
      <c r="Q1208" s="16" t="s">
        <v>8441</v>
      </c>
      <c r="R1208" s="13" t="s">
        <v>8442</v>
      </c>
    </row>
    <row r="1209" spans="1:18" ht="67.5">
      <c r="A1209" s="14" t="s">
        <v>8443</v>
      </c>
      <c r="B1209" s="4" t="s">
        <v>8444</v>
      </c>
      <c r="C1209" s="5" t="s">
        <v>6399</v>
      </c>
      <c r="D1209" s="4" t="s">
        <v>8445</v>
      </c>
      <c r="E1209" s="9">
        <v>43075.052500000005</v>
      </c>
      <c r="F1209" s="4"/>
      <c r="G1209" s="4" t="s">
        <v>84</v>
      </c>
      <c r="H1209" s="4"/>
      <c r="I1209" s="4"/>
      <c r="J1209" s="4" t="s">
        <v>8446</v>
      </c>
      <c r="K1209" s="4"/>
      <c r="L1209" s="13" t="s">
        <v>65</v>
      </c>
      <c r="M1209" s="15" t="s">
        <v>8447</v>
      </c>
      <c r="N1209" s="4">
        <v>247</v>
      </c>
      <c r="O1209" s="4">
        <v>67</v>
      </c>
      <c r="P1209" s="4" t="s">
        <v>8448</v>
      </c>
      <c r="Q1209" s="16" t="s">
        <v>8449</v>
      </c>
      <c r="R1209" s="13" t="s">
        <v>6404</v>
      </c>
    </row>
    <row r="1210" spans="1:18" ht="67.5">
      <c r="A1210" s="14" t="s">
        <v>8450</v>
      </c>
      <c r="B1210" s="4" t="s">
        <v>8451</v>
      </c>
      <c r="C1210" s="5" t="s">
        <v>6399</v>
      </c>
      <c r="D1210" s="4" t="s">
        <v>8452</v>
      </c>
      <c r="E1210" s="9">
        <v>43075.037650462968</v>
      </c>
      <c r="F1210" s="4"/>
      <c r="G1210" s="4" t="s">
        <v>84</v>
      </c>
      <c r="H1210" s="4"/>
      <c r="I1210" s="4"/>
      <c r="J1210" s="4" t="s">
        <v>8453</v>
      </c>
      <c r="K1210" s="4"/>
      <c r="L1210" s="13" t="s">
        <v>443</v>
      </c>
      <c r="M1210" s="15" t="s">
        <v>8454</v>
      </c>
      <c r="N1210" s="4">
        <v>281</v>
      </c>
      <c r="O1210" s="4">
        <v>698</v>
      </c>
      <c r="P1210" s="4" t="s">
        <v>8455</v>
      </c>
      <c r="Q1210" s="16" t="s">
        <v>8456</v>
      </c>
      <c r="R1210" s="13" t="s">
        <v>6404</v>
      </c>
    </row>
    <row r="1211" spans="1:18" ht="67.5">
      <c r="A1211" s="14" t="s">
        <v>8457</v>
      </c>
      <c r="B1211" s="4" t="s">
        <v>8458</v>
      </c>
      <c r="C1211" s="5" t="s">
        <v>6399</v>
      </c>
      <c r="D1211" s="4" t="s">
        <v>8459</v>
      </c>
      <c r="E1211" s="9">
        <v>43075.037106481483</v>
      </c>
      <c r="F1211" s="4"/>
      <c r="G1211" s="4" t="s">
        <v>84</v>
      </c>
      <c r="H1211" s="4"/>
      <c r="I1211" s="4"/>
      <c r="J1211" s="4" t="s">
        <v>8460</v>
      </c>
      <c r="K1211" s="4"/>
      <c r="L1211" s="13" t="s">
        <v>65</v>
      </c>
      <c r="M1211" s="15" t="s">
        <v>8461</v>
      </c>
      <c r="N1211" s="4">
        <v>70</v>
      </c>
      <c r="O1211" s="4">
        <v>140</v>
      </c>
      <c r="P1211" s="4" t="s">
        <v>88</v>
      </c>
      <c r="Q1211" s="16" t="s">
        <v>8462</v>
      </c>
      <c r="R1211" s="13" t="s">
        <v>6404</v>
      </c>
    </row>
    <row r="1212" spans="1:18" ht="67.5">
      <c r="A1212" s="14" t="s">
        <v>8463</v>
      </c>
      <c r="B1212" s="4" t="s">
        <v>8464</v>
      </c>
      <c r="C1212" s="5" t="s">
        <v>6399</v>
      </c>
      <c r="D1212" s="4" t="s">
        <v>8465</v>
      </c>
      <c r="E1212" s="9">
        <v>43075.006944444445</v>
      </c>
      <c r="F1212" s="4"/>
      <c r="G1212" s="4" t="s">
        <v>84</v>
      </c>
      <c r="H1212" s="4"/>
      <c r="I1212" s="4"/>
      <c r="J1212" s="4" t="s">
        <v>8466</v>
      </c>
      <c r="K1212" s="4"/>
      <c r="L1212" s="13" t="s">
        <v>65</v>
      </c>
      <c r="M1212" s="15" t="s">
        <v>8467</v>
      </c>
      <c r="N1212" s="4">
        <v>4169</v>
      </c>
      <c r="O1212" s="4">
        <v>1712</v>
      </c>
      <c r="P1212" s="4" t="s">
        <v>2899</v>
      </c>
      <c r="Q1212" s="16" t="s">
        <v>8468</v>
      </c>
      <c r="R1212" s="13" t="s">
        <v>6404</v>
      </c>
    </row>
    <row r="1213" spans="1:18" ht="45">
      <c r="A1213" s="14" t="s">
        <v>8469</v>
      </c>
      <c r="B1213" s="4" t="s">
        <v>8470</v>
      </c>
      <c r="C1213" s="5" t="s">
        <v>8212</v>
      </c>
      <c r="D1213" s="4" t="s">
        <v>8471</v>
      </c>
      <c r="E1213" s="9">
        <v>43075.003287037034</v>
      </c>
      <c r="F1213" s="4"/>
      <c r="G1213" s="4" t="s">
        <v>41</v>
      </c>
      <c r="H1213" s="4"/>
      <c r="I1213" s="4"/>
      <c r="J1213" s="4" t="s">
        <v>8472</v>
      </c>
      <c r="K1213" s="4"/>
      <c r="L1213" s="13" t="s">
        <v>65</v>
      </c>
      <c r="M1213" s="15" t="s">
        <v>8473</v>
      </c>
      <c r="N1213" s="4">
        <v>3646</v>
      </c>
      <c r="O1213" s="4">
        <v>810</v>
      </c>
      <c r="P1213" s="4" t="s">
        <v>8474</v>
      </c>
      <c r="Q1213" s="16" t="s">
        <v>8475</v>
      </c>
      <c r="R1213" s="13" t="s">
        <v>8218</v>
      </c>
    </row>
    <row r="1214" spans="1:18" ht="56.25">
      <c r="A1214" s="14" t="s">
        <v>8476</v>
      </c>
      <c r="B1214" s="4" t="s">
        <v>8477</v>
      </c>
      <c r="C1214" s="5" t="s">
        <v>4733</v>
      </c>
      <c r="D1214" s="4" t="s">
        <v>8478</v>
      </c>
      <c r="E1214" s="9">
        <v>43074.991620370369</v>
      </c>
      <c r="F1214" s="4"/>
      <c r="G1214" s="4" t="s">
        <v>41</v>
      </c>
      <c r="H1214" s="4"/>
      <c r="I1214" s="4"/>
      <c r="J1214" s="4" t="s">
        <v>8479</v>
      </c>
      <c r="K1214" s="4"/>
      <c r="L1214" s="13" t="s">
        <v>65</v>
      </c>
      <c r="M1214" s="15" t="s">
        <v>8480</v>
      </c>
      <c r="N1214" s="4">
        <v>217</v>
      </c>
      <c r="O1214" s="4">
        <v>824</v>
      </c>
      <c r="P1214" s="4"/>
      <c r="Q1214" s="16" t="s">
        <v>8481</v>
      </c>
      <c r="R1214" s="13" t="s">
        <v>2370</v>
      </c>
    </row>
    <row r="1215" spans="1:18" ht="56.25">
      <c r="A1215" s="14" t="s">
        <v>8482</v>
      </c>
      <c r="B1215" s="4" t="s">
        <v>8483</v>
      </c>
      <c r="C1215" s="5" t="s">
        <v>4733</v>
      </c>
      <c r="D1215" s="4" t="s">
        <v>8484</v>
      </c>
      <c r="E1215" s="9">
        <v>43074.991319444445</v>
      </c>
      <c r="F1215" s="4"/>
      <c r="G1215" s="4" t="s">
        <v>30</v>
      </c>
      <c r="H1215" s="4"/>
      <c r="I1215" s="4"/>
      <c r="J1215" s="4" t="s">
        <v>8485</v>
      </c>
      <c r="K1215" s="4"/>
      <c r="L1215" s="13" t="s">
        <v>75</v>
      </c>
      <c r="M1215" s="15" t="s">
        <v>8486</v>
      </c>
      <c r="N1215" s="4">
        <v>540</v>
      </c>
      <c r="O1215" s="4">
        <v>583</v>
      </c>
      <c r="P1215" s="4"/>
      <c r="Q1215" s="16" t="s">
        <v>8487</v>
      </c>
      <c r="R1215" s="13" t="s">
        <v>2370</v>
      </c>
    </row>
    <row r="1216" spans="1:18" ht="67.5">
      <c r="A1216" s="14" t="s">
        <v>8488</v>
      </c>
      <c r="B1216" s="4" t="s">
        <v>8489</v>
      </c>
      <c r="C1216" s="5" t="s">
        <v>6399</v>
      </c>
      <c r="D1216" s="4" t="s">
        <v>8490</v>
      </c>
      <c r="E1216" s="9">
        <v>43074.990868055553</v>
      </c>
      <c r="F1216" s="4"/>
      <c r="G1216" s="4" t="s">
        <v>84</v>
      </c>
      <c r="H1216" s="4"/>
      <c r="I1216" s="4"/>
      <c r="J1216" s="4" t="s">
        <v>8491</v>
      </c>
      <c r="K1216" s="4"/>
      <c r="L1216" s="13" t="s">
        <v>65</v>
      </c>
      <c r="M1216" s="15" t="s">
        <v>8492</v>
      </c>
      <c r="N1216" s="4">
        <v>13</v>
      </c>
      <c r="O1216" s="4">
        <v>91</v>
      </c>
      <c r="P1216" s="4" t="s">
        <v>5315</v>
      </c>
      <c r="Q1216" s="16" t="s">
        <v>8493</v>
      </c>
      <c r="R1216" s="13" t="s">
        <v>6404</v>
      </c>
    </row>
    <row r="1217" spans="1:18" ht="67.5">
      <c r="A1217" s="14" t="s">
        <v>8494</v>
      </c>
      <c r="B1217" s="4" t="s">
        <v>8495</v>
      </c>
      <c r="C1217" s="5" t="s">
        <v>6399</v>
      </c>
      <c r="D1217" s="4" t="s">
        <v>8496</v>
      </c>
      <c r="E1217" s="9">
        <v>43074.987581018519</v>
      </c>
      <c r="F1217" s="4"/>
      <c r="G1217" s="4" t="s">
        <v>84</v>
      </c>
      <c r="H1217" s="4"/>
      <c r="I1217" s="4"/>
      <c r="J1217" s="4" t="s">
        <v>8497</v>
      </c>
      <c r="K1217" s="4"/>
      <c r="L1217" s="13" t="s">
        <v>65</v>
      </c>
      <c r="M1217" s="15" t="s">
        <v>8498</v>
      </c>
      <c r="N1217" s="4">
        <v>40</v>
      </c>
      <c r="O1217" s="4">
        <v>87</v>
      </c>
      <c r="P1217" s="4"/>
      <c r="Q1217" s="16" t="s">
        <v>8499</v>
      </c>
      <c r="R1217" s="13" t="s">
        <v>6404</v>
      </c>
    </row>
    <row r="1218" spans="1:18" ht="67.5">
      <c r="A1218" s="14" t="s">
        <v>8500</v>
      </c>
      <c r="B1218" s="4" t="s">
        <v>8501</v>
      </c>
      <c r="C1218" s="5" t="s">
        <v>6399</v>
      </c>
      <c r="D1218" s="4" t="s">
        <v>8502</v>
      </c>
      <c r="E1218" s="9">
        <v>43074.981157407412</v>
      </c>
      <c r="F1218" s="4"/>
      <c r="G1218" s="4" t="s">
        <v>84</v>
      </c>
      <c r="H1218" s="4"/>
      <c r="I1218" s="4"/>
      <c r="J1218" s="4" t="s">
        <v>8503</v>
      </c>
      <c r="K1218" s="4"/>
      <c r="L1218" s="13" t="s">
        <v>65</v>
      </c>
      <c r="M1218" s="15" t="s">
        <v>8504</v>
      </c>
      <c r="N1218" s="4">
        <v>156</v>
      </c>
      <c r="O1218" s="4">
        <v>316</v>
      </c>
      <c r="P1218" s="4" t="s">
        <v>8505</v>
      </c>
      <c r="Q1218" s="16" t="s">
        <v>8506</v>
      </c>
      <c r="R1218" s="13" t="s">
        <v>6404</v>
      </c>
    </row>
    <row r="1219" spans="1:18" ht="67.5">
      <c r="A1219" s="14" t="s">
        <v>8507</v>
      </c>
      <c r="B1219" s="4" t="s">
        <v>8508</v>
      </c>
      <c r="C1219" s="5" t="s">
        <v>6399</v>
      </c>
      <c r="D1219" s="4" t="s">
        <v>8509</v>
      </c>
      <c r="E1219" s="9">
        <v>43074.978414351848</v>
      </c>
      <c r="F1219" s="4"/>
      <c r="G1219" s="4" t="s">
        <v>84</v>
      </c>
      <c r="H1219" s="4"/>
      <c r="I1219" s="4"/>
      <c r="J1219" s="4" t="s">
        <v>8510</v>
      </c>
      <c r="K1219" s="4"/>
      <c r="L1219" s="13" t="s">
        <v>43</v>
      </c>
      <c r="M1219" s="15" t="s">
        <v>8511</v>
      </c>
      <c r="N1219" s="4">
        <v>1073</v>
      </c>
      <c r="O1219" s="4">
        <v>438</v>
      </c>
      <c r="P1219" s="4" t="s">
        <v>8512</v>
      </c>
      <c r="Q1219" s="16" t="s">
        <v>8513</v>
      </c>
      <c r="R1219" s="13" t="s">
        <v>6404</v>
      </c>
    </row>
    <row r="1220" spans="1:18" ht="67.5">
      <c r="A1220" s="14" t="s">
        <v>8514</v>
      </c>
      <c r="B1220" s="4" t="s">
        <v>8515</v>
      </c>
      <c r="C1220" s="5" t="s">
        <v>6399</v>
      </c>
      <c r="D1220" s="4" t="s">
        <v>8516</v>
      </c>
      <c r="E1220" s="9">
        <v>43074.972071759257</v>
      </c>
      <c r="F1220" s="4"/>
      <c r="G1220" s="4" t="s">
        <v>84</v>
      </c>
      <c r="H1220" s="4"/>
      <c r="I1220" s="4"/>
      <c r="J1220" s="4" t="s">
        <v>8517</v>
      </c>
      <c r="K1220" s="4"/>
      <c r="L1220" s="13" t="s">
        <v>65</v>
      </c>
      <c r="M1220" s="15" t="s">
        <v>8518</v>
      </c>
      <c r="N1220" s="4">
        <v>1589</v>
      </c>
      <c r="O1220" s="4">
        <v>1000</v>
      </c>
      <c r="P1220" s="4" t="s">
        <v>88</v>
      </c>
      <c r="Q1220" s="16" t="s">
        <v>8519</v>
      </c>
      <c r="R1220" s="13" t="s">
        <v>6404</v>
      </c>
    </row>
    <row r="1221" spans="1:18" ht="67.5">
      <c r="A1221" s="14" t="s">
        <v>8520</v>
      </c>
      <c r="B1221" s="4" t="s">
        <v>8521</v>
      </c>
      <c r="C1221" s="5" t="s">
        <v>6399</v>
      </c>
      <c r="D1221" s="4" t="s">
        <v>8522</v>
      </c>
      <c r="E1221" s="9">
        <v>43074.965497685189</v>
      </c>
      <c r="F1221" s="4"/>
      <c r="G1221" s="4" t="s">
        <v>84</v>
      </c>
      <c r="H1221" s="4"/>
      <c r="I1221" s="4"/>
      <c r="J1221" s="4" t="s">
        <v>8523</v>
      </c>
      <c r="K1221" s="4"/>
      <c r="L1221" s="13" t="s">
        <v>43</v>
      </c>
      <c r="M1221" s="15" t="s">
        <v>8524</v>
      </c>
      <c r="N1221" s="4">
        <v>971</v>
      </c>
      <c r="O1221" s="4">
        <v>464</v>
      </c>
      <c r="P1221" s="4" t="s">
        <v>8525</v>
      </c>
      <c r="Q1221" s="16" t="s">
        <v>8526</v>
      </c>
      <c r="R1221" s="13" t="s">
        <v>6404</v>
      </c>
    </row>
    <row r="1222" spans="1:18" ht="67.5">
      <c r="A1222" s="14" t="s">
        <v>8527</v>
      </c>
      <c r="B1222" s="4" t="s">
        <v>8528</v>
      </c>
      <c r="C1222" s="5" t="s">
        <v>6399</v>
      </c>
      <c r="D1222" s="4" t="s">
        <v>8529</v>
      </c>
      <c r="E1222" s="9">
        <v>43074.959409722222</v>
      </c>
      <c r="F1222" s="4"/>
      <c r="G1222" s="4" t="s">
        <v>84</v>
      </c>
      <c r="H1222" s="4"/>
      <c r="I1222" s="4"/>
      <c r="J1222" s="4" t="s">
        <v>8530</v>
      </c>
      <c r="K1222" s="4"/>
      <c r="L1222" s="13" t="s">
        <v>65</v>
      </c>
      <c r="M1222" s="15" t="s">
        <v>8531</v>
      </c>
      <c r="N1222" s="4">
        <v>800</v>
      </c>
      <c r="O1222" s="4">
        <v>668</v>
      </c>
      <c r="P1222" s="4" t="s">
        <v>1377</v>
      </c>
      <c r="Q1222" s="16" t="s">
        <v>8532</v>
      </c>
      <c r="R1222" s="13" t="s">
        <v>6404</v>
      </c>
    </row>
    <row r="1223" spans="1:18" ht="33.75">
      <c r="A1223" s="14" t="s">
        <v>8533</v>
      </c>
      <c r="B1223" s="4" t="s">
        <v>8534</v>
      </c>
      <c r="C1223" s="5" t="s">
        <v>7919</v>
      </c>
      <c r="D1223" s="4" t="s">
        <v>8535</v>
      </c>
      <c r="E1223" s="9">
        <v>43074.95612268518</v>
      </c>
      <c r="F1223" s="4"/>
      <c r="G1223" s="4" t="s">
        <v>30</v>
      </c>
      <c r="H1223" s="4"/>
      <c r="I1223" s="4"/>
      <c r="J1223" s="4" t="s">
        <v>8536</v>
      </c>
      <c r="K1223" s="4"/>
      <c r="L1223" s="13" t="s">
        <v>75</v>
      </c>
      <c r="M1223" s="15" t="s">
        <v>8537</v>
      </c>
      <c r="N1223" s="4">
        <v>54</v>
      </c>
      <c r="O1223" s="4">
        <v>161</v>
      </c>
      <c r="P1223" s="4" t="s">
        <v>7594</v>
      </c>
      <c r="Q1223" s="16" t="s">
        <v>8538</v>
      </c>
      <c r="R1223" s="13" t="s">
        <v>7925</v>
      </c>
    </row>
    <row r="1224" spans="1:18" ht="45">
      <c r="A1224" s="14" t="s">
        <v>8539</v>
      </c>
      <c r="B1224" s="4" t="s">
        <v>8540</v>
      </c>
      <c r="C1224" s="5" t="s">
        <v>8541</v>
      </c>
      <c r="D1224" s="4" t="s">
        <v>8542</v>
      </c>
      <c r="E1224" s="9">
        <v>43074.954918981486</v>
      </c>
      <c r="F1224" s="4"/>
      <c r="G1224" s="4" t="s">
        <v>30</v>
      </c>
      <c r="H1224" s="4"/>
      <c r="I1224" s="4"/>
      <c r="J1224" s="4" t="s">
        <v>8543</v>
      </c>
      <c r="K1224" s="4"/>
      <c r="L1224" s="13" t="s">
        <v>153</v>
      </c>
      <c r="M1224" s="15" t="s">
        <v>8544</v>
      </c>
      <c r="N1224" s="4">
        <v>8672</v>
      </c>
      <c r="O1224" s="4">
        <v>182</v>
      </c>
      <c r="P1224" s="4" t="s">
        <v>8545</v>
      </c>
      <c r="Q1224" s="16" t="s">
        <v>8546</v>
      </c>
      <c r="R1224" s="13" t="s">
        <v>8547</v>
      </c>
    </row>
    <row r="1225" spans="1:18" ht="33.75">
      <c r="A1225" s="14" t="s">
        <v>8548</v>
      </c>
      <c r="B1225" s="4" t="s">
        <v>8549</v>
      </c>
      <c r="C1225" s="5" t="s">
        <v>7919</v>
      </c>
      <c r="D1225" s="4" t="s">
        <v>8550</v>
      </c>
      <c r="E1225" s="9">
        <v>43074.953668981485</v>
      </c>
      <c r="F1225" s="4"/>
      <c r="G1225" s="4" t="s">
        <v>30</v>
      </c>
      <c r="H1225" s="4"/>
      <c r="I1225" s="4"/>
      <c r="J1225" s="4" t="s">
        <v>8551</v>
      </c>
      <c r="K1225" s="4"/>
      <c r="L1225" s="13" t="s">
        <v>65</v>
      </c>
      <c r="M1225" s="15" t="s">
        <v>8552</v>
      </c>
      <c r="N1225" s="4">
        <v>40</v>
      </c>
      <c r="O1225" s="4">
        <v>183</v>
      </c>
      <c r="P1225" s="4"/>
      <c r="Q1225" s="16" t="s">
        <v>8553</v>
      </c>
      <c r="R1225" s="13" t="s">
        <v>7925</v>
      </c>
    </row>
    <row r="1226" spans="1:18" ht="67.5">
      <c r="A1226" s="14" t="s">
        <v>8554</v>
      </c>
      <c r="B1226" s="4" t="s">
        <v>8555</v>
      </c>
      <c r="C1226" s="5" t="s">
        <v>6399</v>
      </c>
      <c r="D1226" s="4" t="s">
        <v>8556</v>
      </c>
      <c r="E1226" s="9">
        <v>43074.953460648147</v>
      </c>
      <c r="F1226" s="4"/>
      <c r="G1226" s="4" t="s">
        <v>41</v>
      </c>
      <c r="H1226" s="4"/>
      <c r="I1226" s="4"/>
      <c r="J1226" s="4" t="s">
        <v>8557</v>
      </c>
      <c r="K1226" s="4"/>
      <c r="L1226" s="13" t="s">
        <v>65</v>
      </c>
      <c r="M1226" s="15" t="s">
        <v>8558</v>
      </c>
      <c r="N1226" s="4">
        <v>67</v>
      </c>
      <c r="O1226" s="4">
        <v>76</v>
      </c>
      <c r="P1226" s="4" t="s">
        <v>8559</v>
      </c>
      <c r="Q1226" s="16" t="s">
        <v>8560</v>
      </c>
      <c r="R1226" s="13" t="s">
        <v>6404</v>
      </c>
    </row>
    <row r="1227" spans="1:18" ht="67.5">
      <c r="A1227" s="14" t="s">
        <v>8561</v>
      </c>
      <c r="B1227" s="4" t="s">
        <v>8562</v>
      </c>
      <c r="C1227" s="5" t="s">
        <v>6399</v>
      </c>
      <c r="D1227" s="4" t="s">
        <v>8563</v>
      </c>
      <c r="E1227" s="9">
        <v>43074.951550925922</v>
      </c>
      <c r="F1227" s="4"/>
      <c r="G1227" s="4" t="s">
        <v>84</v>
      </c>
      <c r="H1227" s="4"/>
      <c r="I1227" s="4"/>
      <c r="J1227" s="4" t="s">
        <v>8564</v>
      </c>
      <c r="K1227" s="4"/>
      <c r="L1227" s="13" t="s">
        <v>65</v>
      </c>
      <c r="M1227" s="15" t="s">
        <v>8565</v>
      </c>
      <c r="N1227" s="4">
        <v>1319</v>
      </c>
      <c r="O1227" s="4">
        <v>610</v>
      </c>
      <c r="P1227" s="4" t="s">
        <v>8566</v>
      </c>
      <c r="Q1227" s="16" t="s">
        <v>8567</v>
      </c>
      <c r="R1227" s="13" t="s">
        <v>6404</v>
      </c>
    </row>
    <row r="1228" spans="1:18" ht="56.25">
      <c r="A1228" s="14" t="s">
        <v>8568</v>
      </c>
      <c r="B1228" s="4" t="s">
        <v>8569</v>
      </c>
      <c r="C1228" s="5" t="s">
        <v>8363</v>
      </c>
      <c r="D1228" s="4" t="s">
        <v>8570</v>
      </c>
      <c r="E1228" s="9">
        <v>43074.943206018521</v>
      </c>
      <c r="F1228" s="4"/>
      <c r="G1228" s="4" t="s">
        <v>41</v>
      </c>
      <c r="H1228" s="4"/>
      <c r="I1228" s="4"/>
      <c r="J1228" s="4" t="s">
        <v>8571</v>
      </c>
      <c r="K1228" s="4"/>
      <c r="L1228" s="13" t="s">
        <v>75</v>
      </c>
      <c r="M1228" s="15" t="s">
        <v>8572</v>
      </c>
      <c r="N1228" s="4">
        <v>4</v>
      </c>
      <c r="O1228" s="4">
        <v>19</v>
      </c>
      <c r="P1228" s="4" t="s">
        <v>8573</v>
      </c>
      <c r="Q1228" s="16" t="s">
        <v>8574</v>
      </c>
      <c r="R1228" s="13" t="s">
        <v>8368</v>
      </c>
    </row>
    <row r="1229" spans="1:18" ht="67.5">
      <c r="A1229" s="14" t="s">
        <v>8575</v>
      </c>
      <c r="B1229" s="4" t="s">
        <v>8576</v>
      </c>
      <c r="C1229" s="5" t="s">
        <v>6399</v>
      </c>
      <c r="D1229" s="4" t="s">
        <v>8577</v>
      </c>
      <c r="E1229" s="9">
        <v>43074.939513888894</v>
      </c>
      <c r="F1229" s="4"/>
      <c r="G1229" s="4" t="s">
        <v>84</v>
      </c>
      <c r="H1229" s="4"/>
      <c r="I1229" s="4"/>
      <c r="J1229" s="4" t="s">
        <v>8578</v>
      </c>
      <c r="K1229" s="4"/>
      <c r="L1229" s="13" t="s">
        <v>65</v>
      </c>
      <c r="M1229" s="15" t="s">
        <v>8579</v>
      </c>
      <c r="N1229" s="4">
        <v>671</v>
      </c>
      <c r="O1229" s="4">
        <v>1219</v>
      </c>
      <c r="P1229" s="4"/>
      <c r="Q1229" s="16" t="s">
        <v>8580</v>
      </c>
      <c r="R1229" s="13" t="s">
        <v>6404</v>
      </c>
    </row>
    <row r="1230" spans="1:18" ht="67.5">
      <c r="A1230" s="14" t="s">
        <v>8581</v>
      </c>
      <c r="B1230" s="4" t="s">
        <v>8582</v>
      </c>
      <c r="C1230" s="5" t="s">
        <v>6399</v>
      </c>
      <c r="D1230" s="4" t="s">
        <v>8583</v>
      </c>
      <c r="E1230" s="9">
        <v>43074.933599537035</v>
      </c>
      <c r="F1230" s="4"/>
      <c r="G1230" s="4" t="s">
        <v>84</v>
      </c>
      <c r="H1230" s="4"/>
      <c r="I1230" s="4"/>
      <c r="J1230" s="4" t="s">
        <v>8584</v>
      </c>
      <c r="K1230" s="4"/>
      <c r="L1230" s="13" t="s">
        <v>43</v>
      </c>
      <c r="M1230" s="15" t="s">
        <v>8585</v>
      </c>
      <c r="N1230" s="4">
        <v>159</v>
      </c>
      <c r="O1230" s="4">
        <v>110</v>
      </c>
      <c r="P1230" s="4"/>
      <c r="Q1230" s="16" t="s">
        <v>8586</v>
      </c>
      <c r="R1230" s="13" t="s">
        <v>6404</v>
      </c>
    </row>
    <row r="1231" spans="1:18" ht="45">
      <c r="A1231" s="14" t="s">
        <v>8587</v>
      </c>
      <c r="B1231" s="4" t="s">
        <v>8588</v>
      </c>
      <c r="C1231" s="5" t="s">
        <v>8589</v>
      </c>
      <c r="D1231" s="4" t="s">
        <v>8590</v>
      </c>
      <c r="E1231" s="9">
        <v>43074.923333333332</v>
      </c>
      <c r="F1231" s="4"/>
      <c r="G1231" s="4" t="s">
        <v>41</v>
      </c>
      <c r="H1231" s="4"/>
      <c r="I1231" s="4"/>
      <c r="J1231" s="4" t="s">
        <v>8591</v>
      </c>
      <c r="K1231" s="4"/>
      <c r="L1231" s="13" t="s">
        <v>43</v>
      </c>
      <c r="M1231" s="15" t="s">
        <v>8592</v>
      </c>
      <c r="N1231" s="4">
        <v>585</v>
      </c>
      <c r="O1231" s="4">
        <v>893</v>
      </c>
      <c r="P1231" s="4" t="s">
        <v>8593</v>
      </c>
      <c r="Q1231" s="16" t="s">
        <v>8594</v>
      </c>
      <c r="R1231" s="13" t="s">
        <v>8595</v>
      </c>
    </row>
    <row r="1232" spans="1:18" ht="33.75">
      <c r="A1232" s="14" t="s">
        <v>8596</v>
      </c>
      <c r="B1232" s="4" t="s">
        <v>8540</v>
      </c>
      <c r="C1232" s="5" t="s">
        <v>7919</v>
      </c>
      <c r="D1232" s="4" t="s">
        <v>8597</v>
      </c>
      <c r="E1232" s="9">
        <v>43074.919386574074</v>
      </c>
      <c r="F1232" s="4"/>
      <c r="G1232" s="4" t="s">
        <v>30</v>
      </c>
      <c r="H1232" s="4"/>
      <c r="I1232" s="4"/>
      <c r="J1232" s="4" t="s">
        <v>8543</v>
      </c>
      <c r="K1232" s="4"/>
      <c r="L1232" s="13" t="s">
        <v>75</v>
      </c>
      <c r="M1232" s="15" t="s">
        <v>8544</v>
      </c>
      <c r="N1232" s="4">
        <v>8672</v>
      </c>
      <c r="O1232" s="4">
        <v>182</v>
      </c>
      <c r="P1232" s="4" t="s">
        <v>8545</v>
      </c>
      <c r="Q1232" s="16" t="s">
        <v>8598</v>
      </c>
      <c r="R1232" s="13" t="s">
        <v>7925</v>
      </c>
    </row>
    <row r="1233" spans="1:18" ht="67.5">
      <c r="A1233" s="14" t="s">
        <v>8599</v>
      </c>
      <c r="B1233" s="4" t="s">
        <v>8600</v>
      </c>
      <c r="C1233" s="5" t="s">
        <v>6399</v>
      </c>
      <c r="D1233" s="4" t="s">
        <v>8601</v>
      </c>
      <c r="E1233" s="9">
        <v>43074.918564814812</v>
      </c>
      <c r="F1233" s="4"/>
      <c r="G1233" s="4" t="s">
        <v>84</v>
      </c>
      <c r="H1233" s="4"/>
      <c r="I1233" s="4"/>
      <c r="J1233" s="4" t="s">
        <v>8602</v>
      </c>
      <c r="K1233" s="4"/>
      <c r="L1233" s="13" t="s">
        <v>43</v>
      </c>
      <c r="M1233" s="15" t="s">
        <v>8603</v>
      </c>
      <c r="N1233" s="4">
        <v>444</v>
      </c>
      <c r="O1233" s="4">
        <v>193</v>
      </c>
      <c r="P1233" s="4" t="s">
        <v>2899</v>
      </c>
      <c r="Q1233" s="16" t="s">
        <v>8604</v>
      </c>
      <c r="R1233" s="13" t="s">
        <v>6404</v>
      </c>
    </row>
    <row r="1234" spans="1:18" ht="67.5">
      <c r="A1234" s="14" t="s">
        <v>8605</v>
      </c>
      <c r="B1234" s="4" t="s">
        <v>8606</v>
      </c>
      <c r="C1234" s="5" t="s">
        <v>6399</v>
      </c>
      <c r="D1234" s="4" t="s">
        <v>8607</v>
      </c>
      <c r="E1234" s="9">
        <v>43074.913344907407</v>
      </c>
      <c r="F1234" s="4"/>
      <c r="G1234" s="4" t="s">
        <v>84</v>
      </c>
      <c r="H1234" s="4"/>
      <c r="I1234" s="4"/>
      <c r="J1234" s="4" t="s">
        <v>8608</v>
      </c>
      <c r="K1234" s="4"/>
      <c r="L1234" s="13" t="s">
        <v>65</v>
      </c>
      <c r="M1234" s="15" t="s">
        <v>8609</v>
      </c>
      <c r="N1234" s="4">
        <v>1060</v>
      </c>
      <c r="O1234" s="4">
        <v>1437</v>
      </c>
      <c r="P1234" s="4" t="s">
        <v>6949</v>
      </c>
      <c r="Q1234" s="16" t="s">
        <v>8610</v>
      </c>
      <c r="R1234" s="13" t="s">
        <v>6404</v>
      </c>
    </row>
    <row r="1235" spans="1:18" ht="56.25">
      <c r="A1235" s="14" t="s">
        <v>8611</v>
      </c>
      <c r="B1235" s="4" t="s">
        <v>8612</v>
      </c>
      <c r="C1235" s="76" t="s">
        <v>8613</v>
      </c>
      <c r="D1235" s="4" t="s">
        <v>8614</v>
      </c>
      <c r="E1235" s="9">
        <v>43074.900636574079</v>
      </c>
      <c r="F1235" s="4"/>
      <c r="G1235" s="4" t="s">
        <v>84</v>
      </c>
      <c r="H1235" s="4"/>
      <c r="I1235" s="4"/>
      <c r="J1235" s="4" t="s">
        <v>8615</v>
      </c>
      <c r="K1235" s="4"/>
      <c r="L1235" s="13" t="s">
        <v>75</v>
      </c>
      <c r="M1235" s="15" t="s">
        <v>8616</v>
      </c>
      <c r="N1235" s="4">
        <v>270</v>
      </c>
      <c r="O1235" s="4">
        <v>448</v>
      </c>
      <c r="P1235" s="4"/>
      <c r="Q1235" s="16" t="s">
        <v>8617</v>
      </c>
      <c r="R1235" s="13" t="s">
        <v>8618</v>
      </c>
    </row>
    <row r="1236" spans="1:18" ht="45">
      <c r="A1236" s="14" t="s">
        <v>8619</v>
      </c>
      <c r="B1236" s="4" t="s">
        <v>8620</v>
      </c>
      <c r="C1236" s="5" t="s">
        <v>8621</v>
      </c>
      <c r="D1236" s="4" t="s">
        <v>8622</v>
      </c>
      <c r="E1236" s="9">
        <v>43074.900347222225</v>
      </c>
      <c r="F1236" s="4"/>
      <c r="G1236" s="4" t="s">
        <v>30</v>
      </c>
      <c r="H1236" s="4"/>
      <c r="I1236" s="4"/>
      <c r="J1236" s="4" t="s">
        <v>8623</v>
      </c>
      <c r="K1236" s="4"/>
      <c r="L1236" s="13" t="s">
        <v>65</v>
      </c>
      <c r="M1236" s="15" t="s">
        <v>8624</v>
      </c>
      <c r="N1236" s="4">
        <v>383</v>
      </c>
      <c r="O1236" s="4">
        <v>878</v>
      </c>
      <c r="P1236" s="4" t="s">
        <v>8625</v>
      </c>
      <c r="Q1236" s="16" t="s">
        <v>8626</v>
      </c>
      <c r="R1236" s="13" t="s">
        <v>8627</v>
      </c>
    </row>
    <row r="1237" spans="1:18" ht="67.5">
      <c r="A1237" s="14" t="s">
        <v>8628</v>
      </c>
      <c r="B1237" s="4" t="s">
        <v>8629</v>
      </c>
      <c r="C1237" s="5" t="s">
        <v>6399</v>
      </c>
      <c r="D1237" s="4" t="s">
        <v>8630</v>
      </c>
      <c r="E1237" s="9">
        <v>43074.900057870371</v>
      </c>
      <c r="F1237" s="4"/>
      <c r="G1237" s="4" t="s">
        <v>84</v>
      </c>
      <c r="H1237" s="4"/>
      <c r="I1237" s="4"/>
      <c r="J1237" s="4" t="s">
        <v>8631</v>
      </c>
      <c r="K1237" s="4"/>
      <c r="L1237" s="13" t="s">
        <v>43</v>
      </c>
      <c r="M1237" s="15" t="s">
        <v>8632</v>
      </c>
      <c r="N1237" s="4">
        <v>1188</v>
      </c>
      <c r="O1237" s="4">
        <v>140</v>
      </c>
      <c r="P1237" s="4" t="s">
        <v>8633</v>
      </c>
      <c r="Q1237" s="16" t="s">
        <v>8634</v>
      </c>
      <c r="R1237" s="13" t="s">
        <v>6404</v>
      </c>
    </row>
    <row r="1238" spans="1:18" ht="56.25">
      <c r="A1238" s="14" t="s">
        <v>8635</v>
      </c>
      <c r="B1238" s="4" t="s">
        <v>8636</v>
      </c>
      <c r="C1238" s="5" t="s">
        <v>4733</v>
      </c>
      <c r="D1238" s="4" t="s">
        <v>8637</v>
      </c>
      <c r="E1238" s="9">
        <v>43074.8984375</v>
      </c>
      <c r="F1238" s="4"/>
      <c r="G1238" s="4" t="s">
        <v>30</v>
      </c>
      <c r="H1238" s="4"/>
      <c r="I1238" s="4"/>
      <c r="J1238" s="4" t="s">
        <v>8638</v>
      </c>
      <c r="K1238" s="4"/>
      <c r="L1238" s="13" t="s">
        <v>75</v>
      </c>
      <c r="M1238" s="15" t="s">
        <v>8639</v>
      </c>
      <c r="N1238" s="4">
        <v>854</v>
      </c>
      <c r="O1238" s="4">
        <v>850</v>
      </c>
      <c r="P1238" s="4" t="s">
        <v>8640</v>
      </c>
      <c r="Q1238" s="16" t="s">
        <v>8641</v>
      </c>
      <c r="R1238" s="13" t="s">
        <v>2370</v>
      </c>
    </row>
    <row r="1239" spans="1:18" ht="67.5">
      <c r="A1239" s="14" t="s">
        <v>8642</v>
      </c>
      <c r="B1239" s="4" t="s">
        <v>8643</v>
      </c>
      <c r="C1239" s="5" t="s">
        <v>6399</v>
      </c>
      <c r="D1239" s="4" t="s">
        <v>8644</v>
      </c>
      <c r="E1239" s="9">
        <v>43074.890601851846</v>
      </c>
      <c r="F1239" s="4"/>
      <c r="G1239" s="4" t="s">
        <v>84</v>
      </c>
      <c r="H1239" s="4"/>
      <c r="I1239" s="4"/>
      <c r="J1239" s="4" t="s">
        <v>8645</v>
      </c>
      <c r="K1239" s="4"/>
      <c r="L1239" s="13" t="s">
        <v>65</v>
      </c>
      <c r="M1239" s="15" t="s">
        <v>8646</v>
      </c>
      <c r="N1239" s="4">
        <v>109</v>
      </c>
      <c r="O1239" s="4">
        <v>87</v>
      </c>
      <c r="P1239" s="4" t="s">
        <v>184</v>
      </c>
      <c r="Q1239" s="16" t="s">
        <v>8647</v>
      </c>
      <c r="R1239" s="13" t="s">
        <v>6404</v>
      </c>
    </row>
    <row r="1240" spans="1:18" ht="33.75">
      <c r="A1240" s="14" t="s">
        <v>8648</v>
      </c>
      <c r="B1240" s="4" t="s">
        <v>1033</v>
      </c>
      <c r="C1240" s="5" t="s">
        <v>8649</v>
      </c>
      <c r="D1240" s="4" t="s">
        <v>8650</v>
      </c>
      <c r="E1240" s="9">
        <v>43074.889560185184</v>
      </c>
      <c r="F1240" s="4"/>
      <c r="G1240" s="4" t="s">
        <v>30</v>
      </c>
      <c r="H1240" s="4"/>
      <c r="I1240" s="4"/>
      <c r="J1240" s="4" t="s">
        <v>1036</v>
      </c>
      <c r="K1240" s="4"/>
      <c r="L1240" s="13" t="s">
        <v>75</v>
      </c>
      <c r="M1240" s="15" t="s">
        <v>1037</v>
      </c>
      <c r="N1240" s="4">
        <v>353</v>
      </c>
      <c r="O1240" s="4">
        <v>772</v>
      </c>
      <c r="P1240" s="4" t="s">
        <v>1038</v>
      </c>
      <c r="Q1240" s="16" t="s">
        <v>8651</v>
      </c>
      <c r="R1240" s="13" t="s">
        <v>8652</v>
      </c>
    </row>
    <row r="1241" spans="1:18" ht="67.5">
      <c r="A1241" s="14" t="s">
        <v>8653</v>
      </c>
      <c r="B1241" s="4" t="s">
        <v>8654</v>
      </c>
      <c r="C1241" s="5" t="s">
        <v>6399</v>
      </c>
      <c r="D1241" s="4" t="s">
        <v>8655</v>
      </c>
      <c r="E1241" s="9">
        <v>43074.886736111112</v>
      </c>
      <c r="F1241" s="4"/>
      <c r="G1241" s="4" t="s">
        <v>84</v>
      </c>
      <c r="H1241" s="4"/>
      <c r="I1241" s="4"/>
      <c r="J1241" s="4" t="s">
        <v>8656</v>
      </c>
      <c r="K1241" s="4"/>
      <c r="L1241" s="13" t="s">
        <v>75</v>
      </c>
      <c r="M1241" s="15" t="s">
        <v>8657</v>
      </c>
      <c r="N1241" s="4">
        <v>12162</v>
      </c>
      <c r="O1241" s="4">
        <v>8873</v>
      </c>
      <c r="P1241" s="4" t="s">
        <v>8658</v>
      </c>
      <c r="Q1241" s="16" t="s">
        <v>8659</v>
      </c>
      <c r="R1241" s="13" t="s">
        <v>6404</v>
      </c>
    </row>
    <row r="1242" spans="1:18" ht="22.5">
      <c r="A1242" s="14" t="s">
        <v>8660</v>
      </c>
      <c r="B1242" s="4" t="s">
        <v>8661</v>
      </c>
      <c r="C1242" s="5" t="s">
        <v>8662</v>
      </c>
      <c r="D1242" s="4" t="s">
        <v>8663</v>
      </c>
      <c r="E1242" s="9">
        <v>43074.882025462968</v>
      </c>
      <c r="F1242" s="4"/>
      <c r="G1242" s="4" t="s">
        <v>41</v>
      </c>
      <c r="H1242" s="4" t="s">
        <v>8664</v>
      </c>
      <c r="I1242" s="4" t="s">
        <v>8665</v>
      </c>
      <c r="J1242" s="4" t="s">
        <v>8666</v>
      </c>
      <c r="K1242" s="4" t="s">
        <v>8667</v>
      </c>
      <c r="L1242" s="13" t="s">
        <v>75</v>
      </c>
      <c r="M1242" s="15" t="s">
        <v>8668</v>
      </c>
      <c r="N1242" s="4">
        <v>930</v>
      </c>
      <c r="O1242" s="4">
        <v>2235</v>
      </c>
      <c r="P1242" s="4" t="s">
        <v>8669</v>
      </c>
      <c r="Q1242" s="16" t="s">
        <v>8670</v>
      </c>
      <c r="R1242" s="13" t="s">
        <v>8671</v>
      </c>
    </row>
    <row r="1243" spans="1:18" ht="67.5">
      <c r="A1243" s="14" t="s">
        <v>8672</v>
      </c>
      <c r="B1243" s="4" t="s">
        <v>8673</v>
      </c>
      <c r="C1243" s="5" t="s">
        <v>6399</v>
      </c>
      <c r="D1243" s="4" t="s">
        <v>8674</v>
      </c>
      <c r="E1243" s="9">
        <v>43074.879120370373</v>
      </c>
      <c r="F1243" s="4"/>
      <c r="G1243" s="4" t="s">
        <v>84</v>
      </c>
      <c r="H1243" s="4"/>
      <c r="I1243" s="4"/>
      <c r="J1243" s="4" t="s">
        <v>8675</v>
      </c>
      <c r="K1243" s="4"/>
      <c r="L1243" s="13" t="s">
        <v>65</v>
      </c>
      <c r="M1243" s="15" t="s">
        <v>8676</v>
      </c>
      <c r="N1243" s="4">
        <v>624</v>
      </c>
      <c r="O1243" s="4">
        <v>336</v>
      </c>
      <c r="P1243" s="4" t="s">
        <v>7993</v>
      </c>
      <c r="Q1243" s="16" t="s">
        <v>8677</v>
      </c>
      <c r="R1243" s="13" t="s">
        <v>6404</v>
      </c>
    </row>
    <row r="1244" spans="1:18" ht="67.5">
      <c r="A1244" s="14" t="s">
        <v>8678</v>
      </c>
      <c r="B1244" s="4" t="s">
        <v>8679</v>
      </c>
      <c r="C1244" s="5" t="s">
        <v>6399</v>
      </c>
      <c r="D1244" s="4" t="s">
        <v>8680</v>
      </c>
      <c r="E1244" s="9">
        <v>43074.877071759256</v>
      </c>
      <c r="F1244" s="4"/>
      <c r="G1244" s="4" t="s">
        <v>41</v>
      </c>
      <c r="H1244" s="4"/>
      <c r="I1244" s="4"/>
      <c r="J1244" s="4" t="s">
        <v>8681</v>
      </c>
      <c r="K1244" s="4"/>
      <c r="L1244" s="13" t="s">
        <v>43</v>
      </c>
      <c r="M1244" s="15" t="s">
        <v>8682</v>
      </c>
      <c r="N1244" s="4">
        <v>537</v>
      </c>
      <c r="O1244" s="4">
        <v>687</v>
      </c>
      <c r="P1244" s="4" t="s">
        <v>8683</v>
      </c>
      <c r="Q1244" s="16" t="s">
        <v>8684</v>
      </c>
      <c r="R1244" s="13" t="s">
        <v>6404</v>
      </c>
    </row>
    <row r="1245" spans="1:18" ht="67.5">
      <c r="A1245" s="14" t="s">
        <v>8685</v>
      </c>
      <c r="B1245" s="4" t="s">
        <v>8686</v>
      </c>
      <c r="C1245" s="5" t="s">
        <v>6399</v>
      </c>
      <c r="D1245" s="4" t="s">
        <v>8687</v>
      </c>
      <c r="E1245" s="9">
        <v>43074.873460648145</v>
      </c>
      <c r="F1245" s="4"/>
      <c r="G1245" s="4" t="s">
        <v>84</v>
      </c>
      <c r="H1245" s="4"/>
      <c r="I1245" s="4"/>
      <c r="J1245" s="4" t="s">
        <v>8688</v>
      </c>
      <c r="K1245" s="4"/>
      <c r="L1245" s="13" t="s">
        <v>443</v>
      </c>
      <c r="M1245" s="15" t="s">
        <v>8689</v>
      </c>
      <c r="N1245" s="4">
        <v>317</v>
      </c>
      <c r="O1245" s="4">
        <v>384</v>
      </c>
      <c r="P1245" s="4"/>
      <c r="Q1245" s="16" t="s">
        <v>8690</v>
      </c>
      <c r="R1245" s="13" t="s">
        <v>6404</v>
      </c>
    </row>
    <row r="1246" spans="1:18" ht="56.25">
      <c r="A1246" s="14" t="s">
        <v>8691</v>
      </c>
      <c r="B1246" s="4" t="s">
        <v>8692</v>
      </c>
      <c r="C1246" s="5" t="s">
        <v>8693</v>
      </c>
      <c r="D1246" s="4" t="s">
        <v>8694</v>
      </c>
      <c r="E1246" s="9">
        <v>43074.872175925921</v>
      </c>
      <c r="F1246" s="4"/>
      <c r="G1246" s="4" t="s">
        <v>30</v>
      </c>
      <c r="H1246" s="4" t="s">
        <v>8695</v>
      </c>
      <c r="I1246" s="4" t="s">
        <v>8692</v>
      </c>
      <c r="J1246" s="4" t="s">
        <v>8695</v>
      </c>
      <c r="K1246" s="4" t="s">
        <v>8696</v>
      </c>
      <c r="L1246" s="13" t="s">
        <v>65</v>
      </c>
      <c r="M1246" s="15" t="s">
        <v>8697</v>
      </c>
      <c r="N1246" s="4">
        <v>1284</v>
      </c>
      <c r="O1246" s="4">
        <v>2666</v>
      </c>
      <c r="P1246" s="4" t="s">
        <v>8698</v>
      </c>
      <c r="Q1246" s="16" t="s">
        <v>8699</v>
      </c>
      <c r="R1246" s="13" t="s">
        <v>8700</v>
      </c>
    </row>
    <row r="1247" spans="1:18" ht="67.5">
      <c r="A1247" s="14" t="s">
        <v>8701</v>
      </c>
      <c r="B1247" s="4" t="s">
        <v>8702</v>
      </c>
      <c r="C1247" s="5" t="s">
        <v>6399</v>
      </c>
      <c r="D1247" s="4" t="s">
        <v>8703</v>
      </c>
      <c r="E1247" s="9">
        <v>43074.870879629627</v>
      </c>
      <c r="F1247" s="4"/>
      <c r="G1247" s="4" t="s">
        <v>84</v>
      </c>
      <c r="H1247" s="4"/>
      <c r="I1247" s="4"/>
      <c r="J1247" s="4" t="s">
        <v>8704</v>
      </c>
      <c r="K1247" s="4"/>
      <c r="L1247" s="13" t="s">
        <v>65</v>
      </c>
      <c r="M1247" s="15" t="s">
        <v>8705</v>
      </c>
      <c r="N1247" s="4">
        <v>347</v>
      </c>
      <c r="O1247" s="4">
        <v>469</v>
      </c>
      <c r="P1247" s="4" t="s">
        <v>8706</v>
      </c>
      <c r="Q1247" s="16" t="s">
        <v>8707</v>
      </c>
      <c r="R1247" s="13" t="s">
        <v>6404</v>
      </c>
    </row>
    <row r="1248" spans="1:18" ht="45">
      <c r="A1248" s="14" t="s">
        <v>8708</v>
      </c>
      <c r="B1248" s="4" t="s">
        <v>4695</v>
      </c>
      <c r="C1248" s="5" t="s">
        <v>8709</v>
      </c>
      <c r="D1248" s="4" t="s">
        <v>8710</v>
      </c>
      <c r="E1248" s="9">
        <v>43074.870381944449</v>
      </c>
      <c r="F1248" s="4"/>
      <c r="G1248" s="4" t="s">
        <v>30</v>
      </c>
      <c r="H1248" s="4"/>
      <c r="I1248" s="4"/>
      <c r="J1248" s="4" t="s">
        <v>4698</v>
      </c>
      <c r="K1248" s="4"/>
      <c r="L1248" s="13" t="s">
        <v>43</v>
      </c>
      <c r="M1248" s="15" t="s">
        <v>4699</v>
      </c>
      <c r="N1248" s="4">
        <v>18</v>
      </c>
      <c r="O1248" s="4">
        <v>31</v>
      </c>
      <c r="P1248" s="4"/>
      <c r="Q1248" s="16" t="s">
        <v>8711</v>
      </c>
      <c r="R1248" s="13" t="s">
        <v>8712</v>
      </c>
    </row>
    <row r="1249" spans="1:18" ht="67.5">
      <c r="A1249" s="14" t="s">
        <v>8713</v>
      </c>
      <c r="B1249" s="4" t="s">
        <v>8714</v>
      </c>
      <c r="C1249" s="5" t="s">
        <v>6399</v>
      </c>
      <c r="D1249" s="4" t="s">
        <v>8715</v>
      </c>
      <c r="E1249" s="9">
        <v>43074.859328703707</v>
      </c>
      <c r="F1249" s="4"/>
      <c r="G1249" s="4" t="s">
        <v>84</v>
      </c>
      <c r="H1249" s="4"/>
      <c r="I1249" s="4"/>
      <c r="J1249" s="4" t="s">
        <v>8716</v>
      </c>
      <c r="K1249" s="4"/>
      <c r="L1249" s="13" t="s">
        <v>65</v>
      </c>
      <c r="M1249" s="15" t="s">
        <v>8717</v>
      </c>
      <c r="N1249" s="4">
        <v>1914</v>
      </c>
      <c r="O1249" s="4">
        <v>989</v>
      </c>
      <c r="P1249" s="4"/>
      <c r="Q1249" s="16" t="s">
        <v>8718</v>
      </c>
      <c r="R1249" s="13" t="s">
        <v>6404</v>
      </c>
    </row>
    <row r="1250" spans="1:18" ht="67.5">
      <c r="A1250" s="14" t="s">
        <v>8719</v>
      </c>
      <c r="B1250" s="4" t="s">
        <v>8720</v>
      </c>
      <c r="C1250" s="5" t="s">
        <v>6399</v>
      </c>
      <c r="D1250" s="4" t="s">
        <v>8721</v>
      </c>
      <c r="E1250" s="9">
        <v>43074.85737268519</v>
      </c>
      <c r="F1250" s="4"/>
      <c r="G1250" s="4" t="s">
        <v>84</v>
      </c>
      <c r="H1250" s="4"/>
      <c r="I1250" s="4"/>
      <c r="J1250" s="4" t="s">
        <v>8722</v>
      </c>
      <c r="K1250" s="4"/>
      <c r="L1250" s="13" t="s">
        <v>65</v>
      </c>
      <c r="M1250" s="15" t="s">
        <v>8723</v>
      </c>
      <c r="N1250" s="4">
        <v>359</v>
      </c>
      <c r="O1250" s="4">
        <v>179</v>
      </c>
      <c r="P1250" s="4" t="s">
        <v>6949</v>
      </c>
      <c r="Q1250" s="16" t="s">
        <v>8724</v>
      </c>
      <c r="R1250" s="13" t="s">
        <v>6404</v>
      </c>
    </row>
    <row r="1251" spans="1:18" ht="67.5">
      <c r="A1251" s="14" t="s">
        <v>8725</v>
      </c>
      <c r="B1251" s="4" t="s">
        <v>8726</v>
      </c>
      <c r="C1251" s="5" t="s">
        <v>6399</v>
      </c>
      <c r="D1251" s="4" t="s">
        <v>8727</v>
      </c>
      <c r="E1251" s="9">
        <v>43074.854108796295</v>
      </c>
      <c r="F1251" s="4"/>
      <c r="G1251" s="4" t="s">
        <v>84</v>
      </c>
      <c r="H1251" s="4"/>
      <c r="I1251" s="4"/>
      <c r="J1251" s="4" t="s">
        <v>8728</v>
      </c>
      <c r="K1251" s="4"/>
      <c r="L1251" s="13" t="s">
        <v>65</v>
      </c>
      <c r="M1251" s="15" t="s">
        <v>8729</v>
      </c>
      <c r="N1251" s="4">
        <v>1640</v>
      </c>
      <c r="O1251" s="4">
        <v>5001</v>
      </c>
      <c r="P1251" s="4" t="s">
        <v>8706</v>
      </c>
      <c r="Q1251" s="16" t="s">
        <v>8730</v>
      </c>
      <c r="R1251" s="13" t="s">
        <v>6404</v>
      </c>
    </row>
    <row r="1252" spans="1:18" ht="67.5">
      <c r="A1252" s="14" t="s">
        <v>8731</v>
      </c>
      <c r="B1252" s="4" t="s">
        <v>8732</v>
      </c>
      <c r="C1252" s="5" t="s">
        <v>6399</v>
      </c>
      <c r="D1252" s="4" t="s">
        <v>8733</v>
      </c>
      <c r="E1252" s="9">
        <v>43074.853055555555</v>
      </c>
      <c r="F1252" s="4"/>
      <c r="G1252" s="4" t="s">
        <v>84</v>
      </c>
      <c r="H1252" s="4"/>
      <c r="I1252" s="4"/>
      <c r="J1252" s="4" t="s">
        <v>8734</v>
      </c>
      <c r="K1252" s="4"/>
      <c r="L1252" s="13" t="s">
        <v>75</v>
      </c>
      <c r="M1252" s="15" t="s">
        <v>8735</v>
      </c>
      <c r="N1252" s="4">
        <v>342</v>
      </c>
      <c r="O1252" s="4">
        <v>833</v>
      </c>
      <c r="P1252" s="4" t="s">
        <v>88</v>
      </c>
      <c r="Q1252" s="16" t="s">
        <v>8736</v>
      </c>
      <c r="R1252" s="13" t="s">
        <v>6404</v>
      </c>
    </row>
    <row r="1253" spans="1:18" ht="67.5">
      <c r="A1253" s="14" t="s">
        <v>8737</v>
      </c>
      <c r="B1253" s="4" t="s">
        <v>8738</v>
      </c>
      <c r="C1253" s="5" t="s">
        <v>6399</v>
      </c>
      <c r="D1253" s="4" t="s">
        <v>8739</v>
      </c>
      <c r="E1253" s="9">
        <v>43074.849965277783</v>
      </c>
      <c r="F1253" s="4"/>
      <c r="G1253" s="4" t="s">
        <v>84</v>
      </c>
      <c r="H1253" s="4"/>
      <c r="I1253" s="4"/>
      <c r="J1253" s="4" t="s">
        <v>8740</v>
      </c>
      <c r="K1253" s="4"/>
      <c r="L1253" s="13" t="s">
        <v>65</v>
      </c>
      <c r="M1253" s="15" t="s">
        <v>8741</v>
      </c>
      <c r="N1253" s="4">
        <v>592</v>
      </c>
      <c r="O1253" s="4">
        <v>324</v>
      </c>
      <c r="P1253" s="4" t="s">
        <v>8566</v>
      </c>
      <c r="Q1253" s="16" t="s">
        <v>8742</v>
      </c>
      <c r="R1253" s="13" t="s">
        <v>6404</v>
      </c>
    </row>
    <row r="1254" spans="1:18" ht="67.5">
      <c r="A1254" s="14" t="s">
        <v>8743</v>
      </c>
      <c r="B1254" s="4" t="s">
        <v>8744</v>
      </c>
      <c r="C1254" s="5" t="s">
        <v>6399</v>
      </c>
      <c r="D1254" s="4" t="s">
        <v>8745</v>
      </c>
      <c r="E1254" s="9">
        <v>43074.849675925929</v>
      </c>
      <c r="F1254" s="4"/>
      <c r="G1254" s="4" t="s">
        <v>84</v>
      </c>
      <c r="H1254" s="4"/>
      <c r="I1254" s="4"/>
      <c r="J1254" s="4" t="s">
        <v>8746</v>
      </c>
      <c r="K1254" s="4"/>
      <c r="L1254" s="13" t="s">
        <v>65</v>
      </c>
      <c r="M1254" s="15" t="s">
        <v>8747</v>
      </c>
      <c r="N1254" s="4">
        <v>937</v>
      </c>
      <c r="O1254" s="4">
        <v>813</v>
      </c>
      <c r="P1254" s="4" t="s">
        <v>8748</v>
      </c>
      <c r="Q1254" s="16" t="s">
        <v>8749</v>
      </c>
      <c r="R1254" s="13" t="s">
        <v>6404</v>
      </c>
    </row>
    <row r="1255" spans="1:18" ht="67.5">
      <c r="A1255" s="14" t="s">
        <v>8750</v>
      </c>
      <c r="B1255" s="4" t="s">
        <v>8751</v>
      </c>
      <c r="C1255" s="5" t="s">
        <v>6399</v>
      </c>
      <c r="D1255" s="4" t="s">
        <v>8752</v>
      </c>
      <c r="E1255" s="9">
        <v>43074.848449074074</v>
      </c>
      <c r="F1255" s="4"/>
      <c r="G1255" s="4" t="s">
        <v>84</v>
      </c>
      <c r="H1255" s="4"/>
      <c r="I1255" s="4"/>
      <c r="J1255" s="4" t="s">
        <v>8753</v>
      </c>
      <c r="K1255" s="4"/>
      <c r="L1255" s="13" t="s">
        <v>443</v>
      </c>
      <c r="M1255" s="15" t="s">
        <v>8754</v>
      </c>
      <c r="N1255" s="4">
        <v>54</v>
      </c>
      <c r="O1255" s="4">
        <v>219</v>
      </c>
      <c r="P1255" s="4" t="s">
        <v>8755</v>
      </c>
      <c r="Q1255" s="16" t="s">
        <v>8756</v>
      </c>
      <c r="R1255" s="13" t="s">
        <v>6404</v>
      </c>
    </row>
    <row r="1256" spans="1:18" ht="67.5">
      <c r="A1256" s="14" t="s">
        <v>8757</v>
      </c>
      <c r="B1256" s="4" t="s">
        <v>8758</v>
      </c>
      <c r="C1256" s="5" t="s">
        <v>6399</v>
      </c>
      <c r="D1256" s="4" t="s">
        <v>8759</v>
      </c>
      <c r="E1256" s="9">
        <v>43074.847881944443</v>
      </c>
      <c r="F1256" s="4"/>
      <c r="G1256" s="4" t="s">
        <v>84</v>
      </c>
      <c r="H1256" s="4"/>
      <c r="I1256" s="4"/>
      <c r="J1256" s="4" t="s">
        <v>8760</v>
      </c>
      <c r="K1256" s="4"/>
      <c r="L1256" s="13" t="s">
        <v>65</v>
      </c>
      <c r="M1256" s="15" t="s">
        <v>8761</v>
      </c>
      <c r="N1256" s="4">
        <v>455</v>
      </c>
      <c r="O1256" s="4">
        <v>101</v>
      </c>
      <c r="P1256" s="4"/>
      <c r="Q1256" s="16" t="s">
        <v>8762</v>
      </c>
      <c r="R1256" s="13" t="s">
        <v>6404</v>
      </c>
    </row>
    <row r="1257" spans="1:18" ht="67.5">
      <c r="A1257" s="14" t="s">
        <v>8763</v>
      </c>
      <c r="B1257" s="4" t="s">
        <v>8764</v>
      </c>
      <c r="C1257" s="5" t="s">
        <v>6399</v>
      </c>
      <c r="D1257" s="4" t="s">
        <v>8765</v>
      </c>
      <c r="E1257" s="9">
        <v>43074.847245370373</v>
      </c>
      <c r="F1257" s="4"/>
      <c r="G1257" s="4" t="s">
        <v>84</v>
      </c>
      <c r="H1257" s="4"/>
      <c r="I1257" s="4"/>
      <c r="J1257" s="4" t="s">
        <v>8766</v>
      </c>
      <c r="K1257" s="4"/>
      <c r="L1257" s="13" t="s">
        <v>65</v>
      </c>
      <c r="M1257" s="15" t="s">
        <v>8767</v>
      </c>
      <c r="N1257" s="4">
        <v>1487</v>
      </c>
      <c r="O1257" s="4">
        <v>351</v>
      </c>
      <c r="P1257" s="4" t="s">
        <v>420</v>
      </c>
      <c r="Q1257" s="16" t="s">
        <v>8768</v>
      </c>
      <c r="R1257" s="13" t="s">
        <v>6404</v>
      </c>
    </row>
    <row r="1258" spans="1:18" ht="67.5">
      <c r="A1258" s="14" t="s">
        <v>8769</v>
      </c>
      <c r="B1258" s="4" t="s">
        <v>8770</v>
      </c>
      <c r="C1258" s="5" t="s">
        <v>6399</v>
      </c>
      <c r="D1258" s="4" t="s">
        <v>8771</v>
      </c>
      <c r="E1258" s="9">
        <v>43074.847141203703</v>
      </c>
      <c r="F1258" s="4"/>
      <c r="G1258" s="4" t="s">
        <v>84</v>
      </c>
      <c r="H1258" s="4"/>
      <c r="I1258" s="4"/>
      <c r="J1258" s="4" t="s">
        <v>8772</v>
      </c>
      <c r="K1258" s="4"/>
      <c r="L1258" s="13" t="s">
        <v>75</v>
      </c>
      <c r="M1258" s="15" t="s">
        <v>8773</v>
      </c>
      <c r="N1258" s="4">
        <v>245</v>
      </c>
      <c r="O1258" s="4">
        <v>236</v>
      </c>
      <c r="P1258" s="4" t="s">
        <v>8774</v>
      </c>
      <c r="Q1258" s="16" t="s">
        <v>8775</v>
      </c>
      <c r="R1258" s="13" t="s">
        <v>6404</v>
      </c>
    </row>
    <row r="1259" spans="1:18" ht="67.5">
      <c r="A1259" s="14" t="s">
        <v>8776</v>
      </c>
      <c r="B1259" s="4" t="s">
        <v>8777</v>
      </c>
      <c r="C1259" s="5" t="s">
        <v>6399</v>
      </c>
      <c r="D1259" s="4" t="s">
        <v>8778</v>
      </c>
      <c r="E1259" s="9">
        <v>43074.846145833333</v>
      </c>
      <c r="F1259" s="4"/>
      <c r="G1259" s="4" t="s">
        <v>84</v>
      </c>
      <c r="H1259" s="4"/>
      <c r="I1259" s="4"/>
      <c r="J1259" s="4" t="s">
        <v>8779</v>
      </c>
      <c r="K1259" s="4"/>
      <c r="L1259" s="13" t="s">
        <v>75</v>
      </c>
      <c r="M1259" s="15" t="s">
        <v>8780</v>
      </c>
      <c r="N1259" s="4">
        <v>3882</v>
      </c>
      <c r="O1259" s="4">
        <v>4049</v>
      </c>
      <c r="P1259" s="4" t="s">
        <v>8781</v>
      </c>
      <c r="Q1259" s="16" t="s">
        <v>8782</v>
      </c>
      <c r="R1259" s="13" t="s">
        <v>6404</v>
      </c>
    </row>
    <row r="1260" spans="1:18" ht="67.5">
      <c r="A1260" s="14" t="s">
        <v>8783</v>
      </c>
      <c r="B1260" s="4" t="s">
        <v>8784</v>
      </c>
      <c r="C1260" s="5" t="s">
        <v>6399</v>
      </c>
      <c r="D1260" s="4" t="s">
        <v>8785</v>
      </c>
      <c r="E1260" s="9">
        <v>43074.845729166671</v>
      </c>
      <c r="F1260" s="4"/>
      <c r="G1260" s="4" t="s">
        <v>84</v>
      </c>
      <c r="H1260" s="4"/>
      <c r="I1260" s="4"/>
      <c r="J1260" s="4" t="s">
        <v>8786</v>
      </c>
      <c r="K1260" s="4"/>
      <c r="L1260" s="13" t="s">
        <v>65</v>
      </c>
      <c r="M1260" s="15" t="s">
        <v>8787</v>
      </c>
      <c r="N1260" s="4">
        <v>1806</v>
      </c>
      <c r="O1260" s="4">
        <v>274</v>
      </c>
      <c r="P1260" s="4" t="s">
        <v>8788</v>
      </c>
      <c r="Q1260" s="16" t="s">
        <v>8789</v>
      </c>
      <c r="R1260" s="13" t="s">
        <v>6404</v>
      </c>
    </row>
    <row r="1261" spans="1:18" ht="67.5">
      <c r="A1261" s="14" t="s">
        <v>8790</v>
      </c>
      <c r="B1261" s="4" t="s">
        <v>8791</v>
      </c>
      <c r="C1261" s="5" t="s">
        <v>6399</v>
      </c>
      <c r="D1261" s="4" t="s">
        <v>8792</v>
      </c>
      <c r="E1261" s="9">
        <v>43074.845277777778</v>
      </c>
      <c r="F1261" s="4"/>
      <c r="G1261" s="4" t="s">
        <v>84</v>
      </c>
      <c r="H1261" s="4"/>
      <c r="I1261" s="4"/>
      <c r="J1261" s="4" t="s">
        <v>8793</v>
      </c>
      <c r="K1261" s="4"/>
      <c r="L1261" s="13" t="s">
        <v>65</v>
      </c>
      <c r="M1261" s="15" t="s">
        <v>8794</v>
      </c>
      <c r="N1261" s="4">
        <v>264</v>
      </c>
      <c r="O1261" s="4">
        <v>1630</v>
      </c>
      <c r="P1261" s="4"/>
      <c r="Q1261" s="16" t="s">
        <v>8795</v>
      </c>
      <c r="R1261" s="13" t="s">
        <v>6404</v>
      </c>
    </row>
    <row r="1262" spans="1:18" ht="67.5">
      <c r="A1262" s="14" t="s">
        <v>8796</v>
      </c>
      <c r="B1262" s="4" t="s">
        <v>8797</v>
      </c>
      <c r="C1262" s="5" t="s">
        <v>6399</v>
      </c>
      <c r="D1262" s="4" t="s">
        <v>8798</v>
      </c>
      <c r="E1262" s="9">
        <v>43074.845092592594</v>
      </c>
      <c r="F1262" s="4"/>
      <c r="G1262" s="4" t="s">
        <v>84</v>
      </c>
      <c r="H1262" s="4"/>
      <c r="I1262" s="4"/>
      <c r="J1262" s="4" t="s">
        <v>8799</v>
      </c>
      <c r="K1262" s="4"/>
      <c r="L1262" s="13" t="s">
        <v>43</v>
      </c>
      <c r="M1262" s="15" t="s">
        <v>8800</v>
      </c>
      <c r="N1262" s="4">
        <v>758</v>
      </c>
      <c r="O1262" s="4">
        <v>264</v>
      </c>
      <c r="P1262" s="4" t="s">
        <v>1377</v>
      </c>
      <c r="Q1262" s="16" t="s">
        <v>8801</v>
      </c>
      <c r="R1262" s="13" t="s">
        <v>6404</v>
      </c>
    </row>
    <row r="1263" spans="1:18" ht="67.5">
      <c r="A1263" s="14" t="s">
        <v>8802</v>
      </c>
      <c r="B1263" s="4" t="s">
        <v>8803</v>
      </c>
      <c r="C1263" s="5" t="s">
        <v>6399</v>
      </c>
      <c r="D1263" s="4" t="s">
        <v>8804</v>
      </c>
      <c r="E1263" s="9">
        <v>43074.845069444447</v>
      </c>
      <c r="F1263" s="4"/>
      <c r="G1263" s="4" t="s">
        <v>84</v>
      </c>
      <c r="H1263" s="4"/>
      <c r="I1263" s="4"/>
      <c r="J1263" s="4" t="s">
        <v>8805</v>
      </c>
      <c r="K1263" s="4"/>
      <c r="L1263" s="13" t="s">
        <v>65</v>
      </c>
      <c r="M1263" s="15" t="s">
        <v>8806</v>
      </c>
      <c r="N1263" s="4">
        <v>709</v>
      </c>
      <c r="O1263" s="4">
        <v>832</v>
      </c>
      <c r="P1263" s="4" t="s">
        <v>88</v>
      </c>
      <c r="Q1263" s="16" t="s">
        <v>8807</v>
      </c>
      <c r="R1263" s="13" t="s">
        <v>6404</v>
      </c>
    </row>
    <row r="1264" spans="1:18" ht="67.5">
      <c r="A1264" s="14" t="s">
        <v>8808</v>
      </c>
      <c r="B1264" s="4" t="s">
        <v>8809</v>
      </c>
      <c r="C1264" s="5" t="s">
        <v>6399</v>
      </c>
      <c r="D1264" s="4" t="s">
        <v>8810</v>
      </c>
      <c r="E1264" s="9">
        <v>43074.845011574071</v>
      </c>
      <c r="F1264" s="4"/>
      <c r="G1264" s="4" t="s">
        <v>84</v>
      </c>
      <c r="H1264" s="4"/>
      <c r="I1264" s="4"/>
      <c r="J1264" s="4" t="s">
        <v>8811</v>
      </c>
      <c r="K1264" s="4"/>
      <c r="L1264" s="13" t="s">
        <v>65</v>
      </c>
      <c r="M1264" s="15" t="s">
        <v>8812</v>
      </c>
      <c r="N1264" s="4">
        <v>39</v>
      </c>
      <c r="O1264" s="4">
        <v>83</v>
      </c>
      <c r="P1264" s="4" t="s">
        <v>8813</v>
      </c>
      <c r="Q1264" s="16" t="s">
        <v>8814</v>
      </c>
      <c r="R1264" s="13" t="s">
        <v>6404</v>
      </c>
    </row>
    <row r="1265" spans="1:18" ht="56.25">
      <c r="A1265" s="14" t="s">
        <v>8815</v>
      </c>
      <c r="B1265" s="4" t="s">
        <v>8816</v>
      </c>
      <c r="C1265" s="5" t="s">
        <v>8817</v>
      </c>
      <c r="D1265" s="4" t="s">
        <v>8818</v>
      </c>
      <c r="E1265" s="9">
        <v>43074.844722222224</v>
      </c>
      <c r="F1265" s="4"/>
      <c r="G1265" s="4" t="s">
        <v>84</v>
      </c>
      <c r="H1265" s="4"/>
      <c r="I1265" s="4"/>
      <c r="J1265" s="4" t="s">
        <v>8819</v>
      </c>
      <c r="K1265" s="4"/>
      <c r="L1265" s="13" t="s">
        <v>43</v>
      </c>
      <c r="M1265" s="15" t="s">
        <v>8820</v>
      </c>
      <c r="N1265" s="4">
        <v>14417224</v>
      </c>
      <c r="O1265" s="4">
        <v>921</v>
      </c>
      <c r="P1265" s="4" t="s">
        <v>8566</v>
      </c>
      <c r="Q1265" s="16" t="s">
        <v>8821</v>
      </c>
      <c r="R1265" s="13" t="s">
        <v>8822</v>
      </c>
    </row>
    <row r="1266" spans="1:18" ht="33.75">
      <c r="A1266" s="14" t="s">
        <v>8823</v>
      </c>
      <c r="B1266" s="4" t="s">
        <v>8588</v>
      </c>
      <c r="C1266" s="5" t="s">
        <v>8824</v>
      </c>
      <c r="D1266" s="4" t="s">
        <v>8825</v>
      </c>
      <c r="E1266" s="9">
        <v>43074.832256944443</v>
      </c>
      <c r="F1266" s="4"/>
      <c r="G1266" s="4" t="s">
        <v>41</v>
      </c>
      <c r="H1266" s="4"/>
      <c r="I1266" s="4"/>
      <c r="J1266" s="4" t="s">
        <v>8591</v>
      </c>
      <c r="K1266" s="4"/>
      <c r="L1266" s="13" t="s">
        <v>75</v>
      </c>
      <c r="M1266" s="15" t="s">
        <v>8592</v>
      </c>
      <c r="N1266" s="4">
        <v>585</v>
      </c>
      <c r="O1266" s="4">
        <v>893</v>
      </c>
      <c r="P1266" s="4" t="s">
        <v>8593</v>
      </c>
      <c r="Q1266" s="16" t="s">
        <v>8826</v>
      </c>
      <c r="R1266" s="13" t="s">
        <v>8827</v>
      </c>
    </row>
    <row r="1267" spans="1:18" ht="33.75">
      <c r="A1267" s="14" t="s">
        <v>8828</v>
      </c>
      <c r="B1267" s="4" t="s">
        <v>8829</v>
      </c>
      <c r="C1267" s="5" t="s">
        <v>8830</v>
      </c>
      <c r="D1267" s="4" t="s">
        <v>8831</v>
      </c>
      <c r="E1267" s="9">
        <v>43074.828726851847</v>
      </c>
      <c r="F1267" s="4"/>
      <c r="G1267" s="4" t="s">
        <v>30</v>
      </c>
      <c r="H1267" s="4"/>
      <c r="I1267" s="4"/>
      <c r="J1267" s="4" t="s">
        <v>8832</v>
      </c>
      <c r="K1267" s="4"/>
      <c r="L1267" s="13" t="s">
        <v>43</v>
      </c>
      <c r="M1267" s="15" t="s">
        <v>8833</v>
      </c>
      <c r="N1267" s="4">
        <v>81</v>
      </c>
      <c r="O1267" s="4">
        <v>625</v>
      </c>
      <c r="P1267" s="4" t="s">
        <v>8834</v>
      </c>
      <c r="Q1267" s="16" t="s">
        <v>8835</v>
      </c>
      <c r="R1267" s="13" t="s">
        <v>8836</v>
      </c>
    </row>
    <row r="1268" spans="1:18" ht="33.75">
      <c r="A1268" s="14" t="s">
        <v>8837</v>
      </c>
      <c r="B1268" s="4" t="s">
        <v>8838</v>
      </c>
      <c r="C1268" s="5" t="s">
        <v>8839</v>
      </c>
      <c r="D1268" s="4" t="s">
        <v>8840</v>
      </c>
      <c r="E1268" s="9">
        <v>43074.816180555557</v>
      </c>
      <c r="F1268" s="4"/>
      <c r="G1268" s="4" t="s">
        <v>30</v>
      </c>
      <c r="H1268" s="4"/>
      <c r="I1268" s="4"/>
      <c r="J1268" s="4" t="s">
        <v>8841</v>
      </c>
      <c r="K1268" s="4"/>
      <c r="L1268" s="13" t="s">
        <v>65</v>
      </c>
      <c r="M1268" s="15" t="s">
        <v>8842</v>
      </c>
      <c r="N1268" s="4">
        <v>1776</v>
      </c>
      <c r="O1268" s="4">
        <v>695</v>
      </c>
      <c r="P1268" s="4"/>
      <c r="Q1268" s="16" t="s">
        <v>8843</v>
      </c>
      <c r="R1268" s="13" t="s">
        <v>8844</v>
      </c>
    </row>
    <row r="1269" spans="1:18" ht="45">
      <c r="A1269" s="14" t="s">
        <v>8845</v>
      </c>
      <c r="B1269" s="4" t="s">
        <v>8846</v>
      </c>
      <c r="C1269" s="5" t="s">
        <v>8212</v>
      </c>
      <c r="D1269" s="4" t="s">
        <v>8847</v>
      </c>
      <c r="E1269" s="9">
        <v>43074.805</v>
      </c>
      <c r="F1269" s="4"/>
      <c r="G1269" s="4" t="s">
        <v>30</v>
      </c>
      <c r="H1269" s="4"/>
      <c r="I1269" s="4"/>
      <c r="J1269" s="4" t="s">
        <v>8848</v>
      </c>
      <c r="K1269" s="4"/>
      <c r="L1269" s="13" t="s">
        <v>65</v>
      </c>
      <c r="M1269" s="15" t="s">
        <v>8849</v>
      </c>
      <c r="N1269" s="4">
        <v>73</v>
      </c>
      <c r="O1269" s="4">
        <v>125</v>
      </c>
      <c r="P1269" s="4"/>
      <c r="Q1269" s="16" t="s">
        <v>8850</v>
      </c>
      <c r="R1269" s="13" t="s">
        <v>8218</v>
      </c>
    </row>
    <row r="1270" spans="1:18" ht="33.75">
      <c r="A1270" s="14" t="s">
        <v>8851</v>
      </c>
      <c r="B1270" s="4" t="s">
        <v>8852</v>
      </c>
      <c r="C1270" s="5" t="s">
        <v>8853</v>
      </c>
      <c r="D1270" s="4" t="s">
        <v>8854</v>
      </c>
      <c r="E1270" s="9">
        <v>43074.789606481485</v>
      </c>
      <c r="F1270" s="4"/>
      <c r="G1270" s="4" t="s">
        <v>30</v>
      </c>
      <c r="H1270" s="4"/>
      <c r="I1270" s="4"/>
      <c r="J1270" s="4" t="s">
        <v>8855</v>
      </c>
      <c r="K1270" s="4"/>
      <c r="L1270" s="13" t="s">
        <v>75</v>
      </c>
      <c r="M1270" s="15" t="s">
        <v>8856</v>
      </c>
      <c r="N1270" s="4">
        <v>1673</v>
      </c>
      <c r="O1270" s="4">
        <v>834</v>
      </c>
      <c r="P1270" s="4" t="s">
        <v>8857</v>
      </c>
      <c r="Q1270" s="16" t="s">
        <v>8858</v>
      </c>
      <c r="R1270" s="13" t="s">
        <v>8859</v>
      </c>
    </row>
    <row r="1271" spans="1:18" ht="33.75">
      <c r="A1271" s="14" t="s">
        <v>8860</v>
      </c>
      <c r="B1271" s="4" t="s">
        <v>8861</v>
      </c>
      <c r="C1271" s="5" t="s">
        <v>8862</v>
      </c>
      <c r="D1271" s="4" t="s">
        <v>8863</v>
      </c>
      <c r="E1271" s="9">
        <v>43074.788287037038</v>
      </c>
      <c r="F1271" s="4"/>
      <c r="G1271" s="4" t="s">
        <v>84</v>
      </c>
      <c r="H1271" s="4"/>
      <c r="I1271" s="4"/>
      <c r="J1271" s="4" t="s">
        <v>8864</v>
      </c>
      <c r="K1271" s="4"/>
      <c r="L1271" s="13" t="s">
        <v>75</v>
      </c>
      <c r="M1271" s="15" t="s">
        <v>8865</v>
      </c>
      <c r="N1271" s="4">
        <v>2046</v>
      </c>
      <c r="O1271" s="4">
        <v>869</v>
      </c>
      <c r="P1271" s="4" t="s">
        <v>8866</v>
      </c>
      <c r="Q1271" s="16" t="s">
        <v>8867</v>
      </c>
      <c r="R1271" s="13" t="s">
        <v>8868</v>
      </c>
    </row>
    <row r="1272" spans="1:18" ht="33.75">
      <c r="A1272" s="14" t="s">
        <v>8869</v>
      </c>
      <c r="B1272" s="4" t="s">
        <v>7393</v>
      </c>
      <c r="C1272" s="5" t="s">
        <v>8870</v>
      </c>
      <c r="D1272" s="4" t="s">
        <v>8871</v>
      </c>
      <c r="E1272" s="9">
        <v>43074.787870370375</v>
      </c>
      <c r="F1272" s="4"/>
      <c r="G1272" s="4" t="s">
        <v>41</v>
      </c>
      <c r="H1272" s="4"/>
      <c r="I1272" s="4"/>
      <c r="J1272" s="4" t="s">
        <v>7396</v>
      </c>
      <c r="K1272" s="4"/>
      <c r="L1272" s="13" t="s">
        <v>8872</v>
      </c>
      <c r="M1272" s="15" t="s">
        <v>7398</v>
      </c>
      <c r="N1272" s="4">
        <v>3630</v>
      </c>
      <c r="O1272" s="4">
        <v>3455</v>
      </c>
      <c r="P1272" s="4"/>
      <c r="Q1272" s="16" t="s">
        <v>8873</v>
      </c>
      <c r="R1272" s="13" t="s">
        <v>8874</v>
      </c>
    </row>
    <row r="1273" spans="1:18" ht="22.5">
      <c r="A1273" s="14" t="s">
        <v>8875</v>
      </c>
      <c r="B1273" s="4" t="s">
        <v>8876</v>
      </c>
      <c r="C1273" s="5" t="s">
        <v>8877</v>
      </c>
      <c r="D1273" s="4" t="s">
        <v>8878</v>
      </c>
      <c r="E1273" s="9">
        <v>43074.770914351851</v>
      </c>
      <c r="F1273" s="4"/>
      <c r="G1273" s="4" t="s">
        <v>84</v>
      </c>
      <c r="H1273" s="4"/>
      <c r="I1273" s="4"/>
      <c r="J1273" s="4" t="s">
        <v>8879</v>
      </c>
      <c r="K1273" s="4"/>
      <c r="L1273" s="13" t="s">
        <v>1678</v>
      </c>
      <c r="M1273" s="15" t="s">
        <v>8880</v>
      </c>
      <c r="N1273" s="4">
        <v>21</v>
      </c>
      <c r="O1273" s="4">
        <v>91</v>
      </c>
      <c r="P1273" s="4" t="s">
        <v>8881</v>
      </c>
      <c r="Q1273" s="16" t="s">
        <v>8882</v>
      </c>
      <c r="R1273" s="13" t="s">
        <v>8883</v>
      </c>
    </row>
    <row r="1274" spans="1:18" ht="33.75">
      <c r="A1274" s="14" t="s">
        <v>8884</v>
      </c>
      <c r="B1274" s="4" t="s">
        <v>7781</v>
      </c>
      <c r="C1274" s="5" t="s">
        <v>8885</v>
      </c>
      <c r="D1274" s="4" t="s">
        <v>8886</v>
      </c>
      <c r="E1274" s="9">
        <v>43074.737349537041</v>
      </c>
      <c r="F1274" s="4"/>
      <c r="G1274" s="4" t="s">
        <v>84</v>
      </c>
      <c r="H1274" s="4"/>
      <c r="I1274" s="4"/>
      <c r="J1274" s="4" t="s">
        <v>7784</v>
      </c>
      <c r="K1274" s="4"/>
      <c r="L1274" s="13" t="s">
        <v>75</v>
      </c>
      <c r="M1274" s="15" t="s">
        <v>7785</v>
      </c>
      <c r="N1274" s="4">
        <v>4226</v>
      </c>
      <c r="O1274" s="4">
        <v>586</v>
      </c>
      <c r="P1274" s="4" t="s">
        <v>7786</v>
      </c>
      <c r="Q1274" s="16" t="s">
        <v>8887</v>
      </c>
      <c r="R1274" s="13" t="s">
        <v>8888</v>
      </c>
    </row>
    <row r="1275" spans="1:18" ht="45">
      <c r="A1275" s="14" t="s">
        <v>8889</v>
      </c>
      <c r="B1275" s="4" t="s">
        <v>7781</v>
      </c>
      <c r="C1275" s="5" t="s">
        <v>8890</v>
      </c>
      <c r="D1275" s="4" t="s">
        <v>8891</v>
      </c>
      <c r="E1275" s="9">
        <v>43074.734351851846</v>
      </c>
      <c r="F1275" s="4"/>
      <c r="G1275" s="4" t="s">
        <v>84</v>
      </c>
      <c r="H1275" s="4"/>
      <c r="I1275" s="4"/>
      <c r="J1275" s="4" t="s">
        <v>7784</v>
      </c>
      <c r="K1275" s="4"/>
      <c r="L1275" s="13" t="s">
        <v>75</v>
      </c>
      <c r="M1275" s="15" t="s">
        <v>7785</v>
      </c>
      <c r="N1275" s="4">
        <v>4226</v>
      </c>
      <c r="O1275" s="4">
        <v>586</v>
      </c>
      <c r="P1275" s="4" t="s">
        <v>7786</v>
      </c>
      <c r="Q1275" s="16" t="s">
        <v>8892</v>
      </c>
      <c r="R1275" s="13" t="s">
        <v>8893</v>
      </c>
    </row>
    <row r="1276" spans="1:18" ht="33.75">
      <c r="A1276" s="14" t="s">
        <v>8894</v>
      </c>
      <c r="B1276" s="4" t="s">
        <v>7781</v>
      </c>
      <c r="C1276" s="5" t="s">
        <v>8895</v>
      </c>
      <c r="D1276" s="4" t="s">
        <v>8896</v>
      </c>
      <c r="E1276" s="9">
        <v>43074.732407407406</v>
      </c>
      <c r="F1276" s="4"/>
      <c r="G1276" s="4" t="s">
        <v>84</v>
      </c>
      <c r="H1276" s="4"/>
      <c r="I1276" s="4"/>
      <c r="J1276" s="4" t="s">
        <v>7784</v>
      </c>
      <c r="K1276" s="4"/>
      <c r="L1276" s="13" t="s">
        <v>75</v>
      </c>
      <c r="M1276" s="15" t="s">
        <v>7785</v>
      </c>
      <c r="N1276" s="4">
        <v>4226</v>
      </c>
      <c r="O1276" s="4">
        <v>586</v>
      </c>
      <c r="P1276" s="4" t="s">
        <v>7786</v>
      </c>
      <c r="Q1276" s="16" t="s">
        <v>8897</v>
      </c>
      <c r="R1276" s="13" t="s">
        <v>8898</v>
      </c>
    </row>
    <row r="1277" spans="1:18" ht="90">
      <c r="A1277" s="14" t="s">
        <v>8899</v>
      </c>
      <c r="B1277" s="4" t="s">
        <v>8900</v>
      </c>
      <c r="C1277" s="5" t="s">
        <v>8901</v>
      </c>
      <c r="D1277" s="4" t="s">
        <v>8902</v>
      </c>
      <c r="E1277" s="9">
        <v>43074.711446759262</v>
      </c>
      <c r="F1277" s="4"/>
      <c r="G1277" s="4" t="s">
        <v>30</v>
      </c>
      <c r="H1277" s="4"/>
      <c r="I1277" s="4"/>
      <c r="J1277" s="4" t="s">
        <v>8903</v>
      </c>
      <c r="K1277" s="4"/>
      <c r="L1277" s="13" t="s">
        <v>65</v>
      </c>
      <c r="M1277" s="15" t="s">
        <v>8904</v>
      </c>
      <c r="N1277" s="4">
        <v>1583</v>
      </c>
      <c r="O1277" s="4">
        <v>2154</v>
      </c>
      <c r="P1277" s="4" t="s">
        <v>8905</v>
      </c>
      <c r="Q1277" s="16" t="s">
        <v>8906</v>
      </c>
      <c r="R1277" s="13" t="s">
        <v>8907</v>
      </c>
    </row>
    <row r="1278" spans="1:18" ht="56.25">
      <c r="A1278" s="14" t="s">
        <v>8908</v>
      </c>
      <c r="B1278" s="4" t="s">
        <v>8909</v>
      </c>
      <c r="C1278" s="5" t="s">
        <v>4733</v>
      </c>
      <c r="D1278" s="4" t="s">
        <v>8910</v>
      </c>
      <c r="E1278" s="9">
        <v>43074.707615740743</v>
      </c>
      <c r="F1278" s="4"/>
      <c r="G1278" s="4" t="s">
        <v>30</v>
      </c>
      <c r="H1278" s="4"/>
      <c r="I1278" s="4"/>
      <c r="J1278" s="4" t="s">
        <v>8911</v>
      </c>
      <c r="K1278" s="4"/>
      <c r="L1278" s="13" t="s">
        <v>65</v>
      </c>
      <c r="M1278" s="15" t="s">
        <v>8912</v>
      </c>
      <c r="N1278" s="4">
        <v>903</v>
      </c>
      <c r="O1278" s="4">
        <v>1400</v>
      </c>
      <c r="P1278" s="4"/>
      <c r="Q1278" s="16" t="s">
        <v>8913</v>
      </c>
      <c r="R1278" s="13" t="s">
        <v>2370</v>
      </c>
    </row>
    <row r="1279" spans="1:18" ht="22.5">
      <c r="A1279" s="14" t="s">
        <v>8914</v>
      </c>
      <c r="B1279" s="4" t="s">
        <v>8915</v>
      </c>
      <c r="C1279" s="5" t="s">
        <v>8916</v>
      </c>
      <c r="D1279" s="4" t="s">
        <v>8917</v>
      </c>
      <c r="E1279" s="9">
        <v>43074.70521990741</v>
      </c>
      <c r="F1279" s="4"/>
      <c r="G1279" s="4" t="s">
        <v>84</v>
      </c>
      <c r="H1279" s="4"/>
      <c r="I1279" s="4"/>
      <c r="J1279" s="4" t="s">
        <v>8918</v>
      </c>
      <c r="K1279" s="4"/>
      <c r="L1279" s="13" t="s">
        <v>1299</v>
      </c>
      <c r="M1279" s="15" t="s">
        <v>8919</v>
      </c>
      <c r="N1279" s="4">
        <v>264</v>
      </c>
      <c r="O1279" s="4">
        <v>466</v>
      </c>
      <c r="P1279" s="4"/>
      <c r="Q1279" s="16" t="s">
        <v>8920</v>
      </c>
      <c r="R1279" s="13" t="s">
        <v>8921</v>
      </c>
    </row>
    <row r="1280" spans="1:18" ht="56.25">
      <c r="A1280" s="14" t="s">
        <v>8922</v>
      </c>
      <c r="B1280" s="4" t="s">
        <v>4493</v>
      </c>
      <c r="C1280" s="5" t="s">
        <v>4733</v>
      </c>
      <c r="D1280" s="4" t="s">
        <v>8923</v>
      </c>
      <c r="E1280" s="9">
        <v>43074.692685185189</v>
      </c>
      <c r="F1280" s="4"/>
      <c r="G1280" s="4" t="s">
        <v>30</v>
      </c>
      <c r="H1280" s="4"/>
      <c r="I1280" s="4"/>
      <c r="J1280" s="4" t="s">
        <v>4495</v>
      </c>
      <c r="K1280" s="4"/>
      <c r="L1280" s="13" t="s">
        <v>65</v>
      </c>
      <c r="M1280" s="15" t="s">
        <v>4496</v>
      </c>
      <c r="N1280" s="4">
        <v>1739</v>
      </c>
      <c r="O1280" s="4">
        <v>84</v>
      </c>
      <c r="P1280" s="4"/>
      <c r="Q1280" s="16" t="s">
        <v>8924</v>
      </c>
      <c r="R1280" s="13" t="s">
        <v>2370</v>
      </c>
    </row>
    <row r="1281" spans="1:18" ht="56.25">
      <c r="A1281" s="14" t="s">
        <v>8925</v>
      </c>
      <c r="B1281" s="4" t="s">
        <v>8926</v>
      </c>
      <c r="C1281" s="5" t="s">
        <v>8363</v>
      </c>
      <c r="D1281" s="4" t="s">
        <v>8927</v>
      </c>
      <c r="E1281" s="9">
        <v>43074.681886574079</v>
      </c>
      <c r="F1281" s="4"/>
      <c r="G1281" s="4" t="s">
        <v>41</v>
      </c>
      <c r="H1281" s="4"/>
      <c r="I1281" s="4"/>
      <c r="J1281" s="4" t="s">
        <v>8928</v>
      </c>
      <c r="K1281" s="4"/>
      <c r="L1281" s="13" t="s">
        <v>65</v>
      </c>
      <c r="M1281" s="15" t="s">
        <v>8929</v>
      </c>
      <c r="N1281" s="4">
        <v>665</v>
      </c>
      <c r="O1281" s="4">
        <v>1479</v>
      </c>
      <c r="P1281" s="4" t="s">
        <v>8930</v>
      </c>
      <c r="Q1281" s="16" t="s">
        <v>8931</v>
      </c>
      <c r="R1281" s="13" t="s">
        <v>8368</v>
      </c>
    </row>
    <row r="1282" spans="1:18" ht="90">
      <c r="A1282" s="14" t="s">
        <v>8932</v>
      </c>
      <c r="B1282" s="4" t="s">
        <v>8933</v>
      </c>
      <c r="C1282" s="5" t="s">
        <v>8934</v>
      </c>
      <c r="D1282" s="4" t="s">
        <v>8935</v>
      </c>
      <c r="E1282" s="9">
        <v>43074.669641203705</v>
      </c>
      <c r="F1282" s="4"/>
      <c r="G1282" s="4" t="s">
        <v>84</v>
      </c>
      <c r="H1282" s="4"/>
      <c r="I1282" s="4"/>
      <c r="J1282" s="4" t="s">
        <v>8936</v>
      </c>
      <c r="K1282" s="4"/>
      <c r="L1282" s="13" t="s">
        <v>75</v>
      </c>
      <c r="M1282" s="15" t="s">
        <v>8937</v>
      </c>
      <c r="N1282" s="4">
        <v>500</v>
      </c>
      <c r="O1282" s="4">
        <v>2014</v>
      </c>
      <c r="P1282" s="4" t="s">
        <v>8938</v>
      </c>
      <c r="Q1282" s="16" t="s">
        <v>8939</v>
      </c>
      <c r="R1282" s="13" t="s">
        <v>8940</v>
      </c>
    </row>
    <row r="1283" spans="1:18" ht="22.5">
      <c r="A1283" s="14" t="s">
        <v>8941</v>
      </c>
      <c r="B1283" s="4" t="s">
        <v>8942</v>
      </c>
      <c r="C1283" s="5" t="s">
        <v>8943</v>
      </c>
      <c r="D1283" s="4" t="s">
        <v>8944</v>
      </c>
      <c r="E1283" s="9">
        <v>43074.660520833335</v>
      </c>
      <c r="F1283" s="4"/>
      <c r="G1283" s="4" t="s">
        <v>41</v>
      </c>
      <c r="H1283" s="4"/>
      <c r="I1283" s="4"/>
      <c r="J1283" s="4" t="s">
        <v>8945</v>
      </c>
      <c r="K1283" s="4"/>
      <c r="L1283" s="13" t="s">
        <v>1678</v>
      </c>
      <c r="M1283" s="15" t="s">
        <v>8946</v>
      </c>
      <c r="N1283" s="4">
        <v>85</v>
      </c>
      <c r="O1283" s="4">
        <v>99</v>
      </c>
      <c r="P1283" s="4" t="s">
        <v>8947</v>
      </c>
      <c r="Q1283" s="16" t="s">
        <v>8948</v>
      </c>
      <c r="R1283" s="13" t="s">
        <v>8949</v>
      </c>
    </row>
    <row r="1284" spans="1:18" ht="33.75">
      <c r="A1284" s="14" t="s">
        <v>8950</v>
      </c>
      <c r="B1284" s="4" t="s">
        <v>8951</v>
      </c>
      <c r="C1284" s="5" t="s">
        <v>8839</v>
      </c>
      <c r="D1284" s="4" t="s">
        <v>8952</v>
      </c>
      <c r="E1284" s="9">
        <v>43074.648460648154</v>
      </c>
      <c r="F1284" s="4"/>
      <c r="G1284" s="4" t="s">
        <v>30</v>
      </c>
      <c r="H1284" s="4"/>
      <c r="I1284" s="4"/>
      <c r="J1284" s="4" t="s">
        <v>8953</v>
      </c>
      <c r="K1284" s="4"/>
      <c r="L1284" s="13" t="s">
        <v>964</v>
      </c>
      <c r="M1284" s="15" t="s">
        <v>8954</v>
      </c>
      <c r="N1284" s="4">
        <v>104</v>
      </c>
      <c r="O1284" s="4">
        <v>281</v>
      </c>
      <c r="P1284" s="4"/>
      <c r="Q1284" s="16" t="s">
        <v>8955</v>
      </c>
      <c r="R1284" s="13" t="s">
        <v>8844</v>
      </c>
    </row>
    <row r="1285" spans="1:18" ht="56.25">
      <c r="A1285" s="14" t="s">
        <v>8956</v>
      </c>
      <c r="B1285" s="4" t="s">
        <v>2686</v>
      </c>
      <c r="C1285" s="5" t="s">
        <v>4733</v>
      </c>
      <c r="D1285" s="4" t="s">
        <v>8957</v>
      </c>
      <c r="E1285" s="9">
        <v>43074.641967592594</v>
      </c>
      <c r="F1285" s="4"/>
      <c r="G1285" s="4" t="s">
        <v>30</v>
      </c>
      <c r="H1285" s="4"/>
      <c r="I1285" s="4"/>
      <c r="J1285" s="4" t="s">
        <v>2688</v>
      </c>
      <c r="K1285" s="4"/>
      <c r="L1285" s="13" t="s">
        <v>65</v>
      </c>
      <c r="M1285" s="15" t="s">
        <v>2689</v>
      </c>
      <c r="N1285" s="4">
        <v>429</v>
      </c>
      <c r="O1285" s="4">
        <v>628</v>
      </c>
      <c r="P1285" s="4" t="s">
        <v>2690</v>
      </c>
      <c r="Q1285" s="16" t="s">
        <v>8958</v>
      </c>
      <c r="R1285" s="13" t="s">
        <v>2370</v>
      </c>
    </row>
    <row r="1286" spans="1:18" ht="45">
      <c r="A1286" s="14" t="s">
        <v>8959</v>
      </c>
      <c r="B1286" s="4" t="s">
        <v>8960</v>
      </c>
      <c r="C1286" s="5" t="s">
        <v>8212</v>
      </c>
      <c r="D1286" s="4" t="s">
        <v>8961</v>
      </c>
      <c r="E1286" s="9">
        <v>43074.636874999997</v>
      </c>
      <c r="F1286" s="4"/>
      <c r="G1286" s="4" t="s">
        <v>866</v>
      </c>
      <c r="H1286" s="4"/>
      <c r="I1286" s="4"/>
      <c r="J1286" s="4" t="s">
        <v>8962</v>
      </c>
      <c r="K1286" s="4"/>
      <c r="L1286" s="13" t="s">
        <v>65</v>
      </c>
      <c r="M1286" s="15" t="s">
        <v>8963</v>
      </c>
      <c r="N1286" s="4">
        <v>791</v>
      </c>
      <c r="O1286" s="4">
        <v>897</v>
      </c>
      <c r="P1286" s="4" t="s">
        <v>8964</v>
      </c>
      <c r="Q1286" s="16" t="s">
        <v>8965</v>
      </c>
      <c r="R1286" s="13" t="s">
        <v>8218</v>
      </c>
    </row>
    <row r="1287" spans="1:18" ht="56.25">
      <c r="A1287" s="14" t="s">
        <v>8966</v>
      </c>
      <c r="B1287" s="4" t="s">
        <v>2715</v>
      </c>
      <c r="C1287" s="5" t="s">
        <v>4733</v>
      </c>
      <c r="D1287" s="4" t="s">
        <v>8967</v>
      </c>
      <c r="E1287" s="9">
        <v>43074.634120370371</v>
      </c>
      <c r="F1287" s="4"/>
      <c r="G1287" s="4" t="s">
        <v>30</v>
      </c>
      <c r="H1287" s="4"/>
      <c r="I1287" s="4"/>
      <c r="J1287" s="4" t="s">
        <v>2717</v>
      </c>
      <c r="K1287" s="4"/>
      <c r="L1287" s="13" t="s">
        <v>65</v>
      </c>
      <c r="M1287" s="15" t="s">
        <v>2718</v>
      </c>
      <c r="N1287" s="4">
        <v>754</v>
      </c>
      <c r="O1287" s="4">
        <v>1171</v>
      </c>
      <c r="P1287" s="4" t="s">
        <v>2719</v>
      </c>
      <c r="Q1287" s="16" t="s">
        <v>8968</v>
      </c>
      <c r="R1287" s="13" t="s">
        <v>2370</v>
      </c>
    </row>
    <row r="1288" spans="1:18" ht="56.25">
      <c r="A1288" s="14" t="s">
        <v>8969</v>
      </c>
      <c r="B1288" s="4" t="s">
        <v>7416</v>
      </c>
      <c r="C1288" s="5" t="s">
        <v>4733</v>
      </c>
      <c r="D1288" s="4" t="s">
        <v>8970</v>
      </c>
      <c r="E1288" s="9">
        <v>43074.632326388892</v>
      </c>
      <c r="F1288" s="4"/>
      <c r="G1288" s="4" t="s">
        <v>30</v>
      </c>
      <c r="H1288" s="4"/>
      <c r="I1288" s="4"/>
      <c r="J1288" s="4" t="s">
        <v>7418</v>
      </c>
      <c r="K1288" s="4"/>
      <c r="L1288" s="13" t="s">
        <v>65</v>
      </c>
      <c r="M1288" s="15" t="s">
        <v>7419</v>
      </c>
      <c r="N1288" s="4">
        <v>2676</v>
      </c>
      <c r="O1288" s="4">
        <v>1601</v>
      </c>
      <c r="P1288" s="4"/>
      <c r="Q1288" s="16" t="s">
        <v>8971</v>
      </c>
      <c r="R1288" s="13" t="s">
        <v>2370</v>
      </c>
    </row>
    <row r="1289" spans="1:18" ht="56.25">
      <c r="A1289" s="14" t="s">
        <v>8972</v>
      </c>
      <c r="B1289" s="4" t="s">
        <v>4276</v>
      </c>
      <c r="C1289" s="5" t="s">
        <v>8363</v>
      </c>
      <c r="D1289" s="4" t="s">
        <v>8973</v>
      </c>
      <c r="E1289" s="9">
        <v>43074.63181712963</v>
      </c>
      <c r="F1289" s="4"/>
      <c r="G1289" s="4" t="s">
        <v>4279</v>
      </c>
      <c r="H1289" s="4"/>
      <c r="I1289" s="4"/>
      <c r="J1289" s="4" t="s">
        <v>4280</v>
      </c>
      <c r="K1289" s="4"/>
      <c r="L1289" s="13" t="s">
        <v>65</v>
      </c>
      <c r="M1289" s="15" t="s">
        <v>4281</v>
      </c>
      <c r="N1289" s="4">
        <v>542</v>
      </c>
      <c r="O1289" s="4">
        <v>3840</v>
      </c>
      <c r="P1289" s="4" t="s">
        <v>4282</v>
      </c>
      <c r="Q1289" s="16" t="s">
        <v>8974</v>
      </c>
      <c r="R1289" s="13" t="s">
        <v>8368</v>
      </c>
    </row>
    <row r="1290" spans="1:18" ht="78.75">
      <c r="A1290" s="14" t="s">
        <v>8975</v>
      </c>
      <c r="B1290" s="4" t="s">
        <v>4604</v>
      </c>
      <c r="C1290" s="5" t="s">
        <v>8976</v>
      </c>
      <c r="D1290" s="4" t="s">
        <v>8977</v>
      </c>
      <c r="E1290" s="9">
        <v>43074.629560185189</v>
      </c>
      <c r="F1290" s="4"/>
      <c r="G1290" s="4" t="s">
        <v>41</v>
      </c>
      <c r="H1290" s="4"/>
      <c r="I1290" s="4"/>
      <c r="J1290" s="4" t="s">
        <v>4607</v>
      </c>
      <c r="K1290" s="4"/>
      <c r="L1290" s="13" t="s">
        <v>65</v>
      </c>
      <c r="M1290" s="15" t="s">
        <v>4608</v>
      </c>
      <c r="N1290" s="4">
        <v>297</v>
      </c>
      <c r="O1290" s="4">
        <v>3035</v>
      </c>
      <c r="P1290" s="4" t="s">
        <v>4282</v>
      </c>
      <c r="Q1290" s="16" t="s">
        <v>8978</v>
      </c>
      <c r="R1290" s="13" t="s">
        <v>8979</v>
      </c>
    </row>
    <row r="1291" spans="1:18" ht="33.75">
      <c r="A1291" s="14" t="s">
        <v>8980</v>
      </c>
      <c r="B1291" s="4" t="s">
        <v>3188</v>
      </c>
      <c r="C1291" s="5" t="s">
        <v>8981</v>
      </c>
      <c r="D1291" s="4" t="s">
        <v>8982</v>
      </c>
      <c r="E1291" s="9">
        <v>43074.627847222218</v>
      </c>
      <c r="F1291" s="4"/>
      <c r="G1291" s="4" t="s">
        <v>84</v>
      </c>
      <c r="H1291" s="4"/>
      <c r="I1291" s="4"/>
      <c r="J1291" s="4" t="s">
        <v>3191</v>
      </c>
      <c r="K1291" s="4"/>
      <c r="L1291" s="13" t="s">
        <v>3192</v>
      </c>
      <c r="M1291" s="15" t="s">
        <v>3193</v>
      </c>
      <c r="N1291" s="4">
        <v>18462</v>
      </c>
      <c r="O1291" s="4">
        <v>19843</v>
      </c>
      <c r="P1291" s="4" t="s">
        <v>3194</v>
      </c>
      <c r="Q1291" s="16" t="s">
        <v>8983</v>
      </c>
      <c r="R1291" s="13" t="s">
        <v>8984</v>
      </c>
    </row>
    <row r="1292" spans="1:18" ht="56.25">
      <c r="A1292" s="14" t="s">
        <v>8985</v>
      </c>
      <c r="B1292" s="4" t="s">
        <v>4604</v>
      </c>
      <c r="C1292" s="5" t="s">
        <v>8986</v>
      </c>
      <c r="D1292" s="4" t="s">
        <v>8987</v>
      </c>
      <c r="E1292" s="9">
        <v>43074.626550925925</v>
      </c>
      <c r="F1292" s="4"/>
      <c r="G1292" s="4" t="s">
        <v>41</v>
      </c>
      <c r="H1292" s="4"/>
      <c r="I1292" s="4"/>
      <c r="J1292" s="4" t="s">
        <v>4607</v>
      </c>
      <c r="K1292" s="4"/>
      <c r="L1292" s="13" t="s">
        <v>65</v>
      </c>
      <c r="M1292" s="15" t="s">
        <v>4608</v>
      </c>
      <c r="N1292" s="4">
        <v>297</v>
      </c>
      <c r="O1292" s="4">
        <v>3035</v>
      </c>
      <c r="P1292" s="4" t="s">
        <v>4282</v>
      </c>
      <c r="Q1292" s="16" t="s">
        <v>8988</v>
      </c>
      <c r="R1292" s="13" t="s">
        <v>8989</v>
      </c>
    </row>
    <row r="1293" spans="1:18" ht="56.25">
      <c r="A1293" s="14" t="s">
        <v>8990</v>
      </c>
      <c r="B1293" s="4" t="s">
        <v>2728</v>
      </c>
      <c r="C1293" s="5" t="s">
        <v>4733</v>
      </c>
      <c r="D1293" s="4" t="s">
        <v>8991</v>
      </c>
      <c r="E1293" s="9">
        <v>43074.625740740739</v>
      </c>
      <c r="F1293" s="4"/>
      <c r="G1293" s="4" t="s">
        <v>30</v>
      </c>
      <c r="H1293" s="4"/>
      <c r="I1293" s="4"/>
      <c r="J1293" s="4" t="s">
        <v>2730</v>
      </c>
      <c r="K1293" s="4"/>
      <c r="L1293" s="13" t="s">
        <v>65</v>
      </c>
      <c r="M1293" s="15" t="s">
        <v>2731</v>
      </c>
      <c r="N1293" s="4">
        <v>11237</v>
      </c>
      <c r="O1293" s="4">
        <v>1717</v>
      </c>
      <c r="P1293" s="4" t="s">
        <v>532</v>
      </c>
      <c r="Q1293" s="16" t="s">
        <v>8992</v>
      </c>
      <c r="R1293" s="13" t="s">
        <v>2370</v>
      </c>
    </row>
    <row r="1294" spans="1:18" ht="33.75">
      <c r="A1294" s="14" t="s">
        <v>8993</v>
      </c>
      <c r="B1294" s="4" t="s">
        <v>8994</v>
      </c>
      <c r="C1294" s="5" t="s">
        <v>8995</v>
      </c>
      <c r="D1294" s="4" t="s">
        <v>8996</v>
      </c>
      <c r="E1294" s="9">
        <v>43074.625081018516</v>
      </c>
      <c r="F1294" s="4"/>
      <c r="G1294" s="4" t="s">
        <v>84</v>
      </c>
      <c r="H1294" s="4"/>
      <c r="I1294" s="4"/>
      <c r="J1294" s="4" t="s">
        <v>8997</v>
      </c>
      <c r="K1294" s="4"/>
      <c r="L1294" s="13" t="s">
        <v>8998</v>
      </c>
      <c r="M1294" s="15" t="s">
        <v>8999</v>
      </c>
      <c r="N1294" s="4">
        <v>61537</v>
      </c>
      <c r="O1294" s="4">
        <v>954</v>
      </c>
      <c r="P1294" s="4" t="s">
        <v>88</v>
      </c>
      <c r="Q1294" s="16" t="s">
        <v>9000</v>
      </c>
      <c r="R1294" s="13" t="s">
        <v>9001</v>
      </c>
    </row>
    <row r="1295" spans="1:18" ht="22.5">
      <c r="A1295" s="14" t="s">
        <v>9002</v>
      </c>
      <c r="B1295" s="4" t="s">
        <v>9003</v>
      </c>
      <c r="C1295" s="5" t="s">
        <v>9004</v>
      </c>
      <c r="D1295" s="4" t="s">
        <v>9005</v>
      </c>
      <c r="E1295" s="9">
        <v>43074.621168981481</v>
      </c>
      <c r="F1295" s="4"/>
      <c r="G1295" s="4" t="s">
        <v>84</v>
      </c>
      <c r="H1295" s="4"/>
      <c r="I1295" s="4"/>
      <c r="J1295" s="4" t="s">
        <v>9006</v>
      </c>
      <c r="K1295" s="4"/>
      <c r="L1295" s="13" t="s">
        <v>65</v>
      </c>
      <c r="M1295" s="15" t="s">
        <v>9007</v>
      </c>
      <c r="N1295" s="4">
        <v>269</v>
      </c>
      <c r="O1295" s="4">
        <v>313</v>
      </c>
      <c r="P1295" s="4" t="s">
        <v>9008</v>
      </c>
      <c r="Q1295" s="16" t="s">
        <v>9009</v>
      </c>
      <c r="R1295" s="13" t="s">
        <v>9010</v>
      </c>
    </row>
    <row r="1296" spans="1:18" ht="56.25">
      <c r="A1296" s="14" t="s">
        <v>9011</v>
      </c>
      <c r="B1296" s="4" t="s">
        <v>2770</v>
      </c>
      <c r="C1296" s="5" t="s">
        <v>4733</v>
      </c>
      <c r="D1296" s="4" t="s">
        <v>9012</v>
      </c>
      <c r="E1296" s="9">
        <v>43074.620613425926</v>
      </c>
      <c r="F1296" s="4"/>
      <c r="G1296" s="4" t="s">
        <v>30</v>
      </c>
      <c r="H1296" s="4"/>
      <c r="I1296" s="4"/>
      <c r="J1296" s="4" t="s">
        <v>2772</v>
      </c>
      <c r="K1296" s="4"/>
      <c r="L1296" s="13" t="s">
        <v>65</v>
      </c>
      <c r="M1296" s="15" t="s">
        <v>2773</v>
      </c>
      <c r="N1296" s="4">
        <v>1908</v>
      </c>
      <c r="O1296" s="4">
        <v>1244</v>
      </c>
      <c r="P1296" s="4" t="s">
        <v>532</v>
      </c>
      <c r="Q1296" s="16" t="s">
        <v>9013</v>
      </c>
      <c r="R1296" s="13" t="s">
        <v>2370</v>
      </c>
    </row>
    <row r="1297" spans="1:18" ht="33.75">
      <c r="A1297" s="14" t="s">
        <v>9014</v>
      </c>
      <c r="B1297" s="4" t="s">
        <v>2195</v>
      </c>
      <c r="C1297" s="5" t="s">
        <v>9015</v>
      </c>
      <c r="D1297" s="4" t="s">
        <v>9016</v>
      </c>
      <c r="E1297" s="9">
        <v>43074.6018287037</v>
      </c>
      <c r="F1297" s="4"/>
      <c r="G1297" s="4" t="s">
        <v>84</v>
      </c>
      <c r="H1297" s="4"/>
      <c r="I1297" s="4"/>
      <c r="J1297" s="4" t="s">
        <v>2197</v>
      </c>
      <c r="K1297" s="4"/>
      <c r="L1297" s="13" t="s">
        <v>65</v>
      </c>
      <c r="M1297" s="15" t="s">
        <v>2198</v>
      </c>
      <c r="N1297" s="4">
        <v>241</v>
      </c>
      <c r="O1297" s="4">
        <v>302</v>
      </c>
      <c r="P1297" s="4"/>
      <c r="Q1297" s="16" t="s">
        <v>9017</v>
      </c>
      <c r="R1297" s="13" t="s">
        <v>9018</v>
      </c>
    </row>
    <row r="1298" spans="1:18" ht="90">
      <c r="A1298" s="14" t="s">
        <v>9019</v>
      </c>
      <c r="B1298" s="4" t="s">
        <v>9020</v>
      </c>
      <c r="C1298" s="5" t="s">
        <v>8901</v>
      </c>
      <c r="D1298" s="4" t="s">
        <v>9021</v>
      </c>
      <c r="E1298" s="9">
        <v>43074.59752314815</v>
      </c>
      <c r="F1298" s="4"/>
      <c r="G1298" s="4" t="s">
        <v>41</v>
      </c>
      <c r="H1298" s="4"/>
      <c r="I1298" s="4"/>
      <c r="J1298" s="4" t="s">
        <v>9022</v>
      </c>
      <c r="K1298" s="4"/>
      <c r="L1298" s="13" t="s">
        <v>65</v>
      </c>
      <c r="M1298" s="15" t="s">
        <v>9023</v>
      </c>
      <c r="N1298" s="4">
        <v>8</v>
      </c>
      <c r="O1298" s="4">
        <v>65</v>
      </c>
      <c r="P1298" s="4" t="s">
        <v>97</v>
      </c>
      <c r="Q1298" s="16" t="s">
        <v>9024</v>
      </c>
      <c r="R1298" s="13" t="s">
        <v>8907</v>
      </c>
    </row>
    <row r="1299" spans="1:18" ht="90">
      <c r="A1299" s="14" t="s">
        <v>9025</v>
      </c>
      <c r="B1299" s="4" t="s">
        <v>9026</v>
      </c>
      <c r="C1299" s="5" t="s">
        <v>9027</v>
      </c>
      <c r="D1299" s="4" t="s">
        <v>9028</v>
      </c>
      <c r="E1299" s="9">
        <v>43074.596620370372</v>
      </c>
      <c r="F1299" s="4"/>
      <c r="G1299" s="4" t="s">
        <v>30</v>
      </c>
      <c r="H1299" s="4"/>
      <c r="I1299" s="4"/>
      <c r="J1299" s="4" t="s">
        <v>9029</v>
      </c>
      <c r="K1299" s="4"/>
      <c r="L1299" s="13" t="s">
        <v>65</v>
      </c>
      <c r="M1299" s="15" t="s">
        <v>9030</v>
      </c>
      <c r="N1299" s="4">
        <v>68</v>
      </c>
      <c r="O1299" s="4">
        <v>225</v>
      </c>
      <c r="P1299" s="4" t="s">
        <v>9031</v>
      </c>
      <c r="Q1299" s="16" t="s">
        <v>9032</v>
      </c>
      <c r="R1299" s="13" t="s">
        <v>9033</v>
      </c>
    </row>
    <row r="1300" spans="1:18" ht="56.25">
      <c r="A1300" s="14" t="s">
        <v>9034</v>
      </c>
      <c r="B1300" s="4" t="s">
        <v>9035</v>
      </c>
      <c r="C1300" s="5" t="s">
        <v>9036</v>
      </c>
      <c r="D1300" s="4" t="s">
        <v>9037</v>
      </c>
      <c r="E1300" s="9">
        <v>43074.588958333334</v>
      </c>
      <c r="F1300" s="4"/>
      <c r="G1300" s="4" t="s">
        <v>84</v>
      </c>
      <c r="H1300" s="4"/>
      <c r="I1300" s="4"/>
      <c r="J1300" s="4" t="s">
        <v>9038</v>
      </c>
      <c r="K1300" s="4"/>
      <c r="L1300" s="13" t="s">
        <v>43</v>
      </c>
      <c r="M1300" s="15" t="s">
        <v>9039</v>
      </c>
      <c r="N1300" s="4">
        <v>22</v>
      </c>
      <c r="O1300" s="4">
        <v>46</v>
      </c>
      <c r="P1300" s="4" t="s">
        <v>9040</v>
      </c>
      <c r="Q1300" s="16" t="s">
        <v>9041</v>
      </c>
      <c r="R1300" s="13" t="s">
        <v>9042</v>
      </c>
    </row>
    <row r="1301" spans="1:18" ht="56.25">
      <c r="A1301" s="14" t="s">
        <v>9043</v>
      </c>
      <c r="B1301" s="4" t="s">
        <v>9044</v>
      </c>
      <c r="C1301" s="5" t="s">
        <v>4733</v>
      </c>
      <c r="D1301" s="4" t="s">
        <v>9045</v>
      </c>
      <c r="E1301" s="9">
        <v>43074.552048611113</v>
      </c>
      <c r="F1301" s="4"/>
      <c r="G1301" s="4" t="s">
        <v>30</v>
      </c>
      <c r="H1301" s="4"/>
      <c r="I1301" s="4"/>
      <c r="J1301" s="4" t="s">
        <v>9046</v>
      </c>
      <c r="K1301" s="4"/>
      <c r="L1301" s="13" t="s">
        <v>9047</v>
      </c>
      <c r="M1301" s="15" t="s">
        <v>9048</v>
      </c>
      <c r="N1301" s="4">
        <v>2672</v>
      </c>
      <c r="O1301" s="4">
        <v>3047</v>
      </c>
      <c r="P1301" s="4"/>
      <c r="Q1301" s="16" t="s">
        <v>9049</v>
      </c>
      <c r="R1301" s="13" t="s">
        <v>2370</v>
      </c>
    </row>
    <row r="1302" spans="1:18" ht="56.25">
      <c r="A1302" s="14" t="s">
        <v>9050</v>
      </c>
      <c r="B1302" s="4" t="s">
        <v>2908</v>
      </c>
      <c r="C1302" s="5" t="s">
        <v>4733</v>
      </c>
      <c r="D1302" s="4" t="s">
        <v>9051</v>
      </c>
      <c r="E1302" s="9">
        <v>43074.549444444448</v>
      </c>
      <c r="F1302" s="4"/>
      <c r="G1302" s="4" t="s">
        <v>30</v>
      </c>
      <c r="H1302" s="4"/>
      <c r="I1302" s="4"/>
      <c r="J1302" s="4" t="s">
        <v>2910</v>
      </c>
      <c r="K1302" s="4"/>
      <c r="L1302" s="13" t="s">
        <v>65</v>
      </c>
      <c r="M1302" s="15" t="s">
        <v>2911</v>
      </c>
      <c r="N1302" s="4">
        <v>941</v>
      </c>
      <c r="O1302" s="4">
        <v>678</v>
      </c>
      <c r="P1302" s="4" t="s">
        <v>2912</v>
      </c>
      <c r="Q1302" s="16" t="s">
        <v>9052</v>
      </c>
      <c r="R1302" s="13" t="s">
        <v>2370</v>
      </c>
    </row>
    <row r="1303" spans="1:18" ht="56.25">
      <c r="A1303" s="14" t="s">
        <v>9053</v>
      </c>
      <c r="B1303" s="4" t="s">
        <v>2915</v>
      </c>
      <c r="C1303" s="5" t="s">
        <v>6589</v>
      </c>
      <c r="D1303" s="4" t="s">
        <v>9054</v>
      </c>
      <c r="E1303" s="9">
        <v>43074.549293981487</v>
      </c>
      <c r="F1303" s="4"/>
      <c r="G1303" s="4" t="s">
        <v>30</v>
      </c>
      <c r="H1303" s="4"/>
      <c r="I1303" s="4"/>
      <c r="J1303" s="4" t="s">
        <v>2918</v>
      </c>
      <c r="K1303" s="4"/>
      <c r="L1303" s="13" t="s">
        <v>65</v>
      </c>
      <c r="M1303" s="15" t="s">
        <v>2919</v>
      </c>
      <c r="N1303" s="4">
        <v>11635</v>
      </c>
      <c r="O1303" s="4">
        <v>2275</v>
      </c>
      <c r="P1303" s="4" t="s">
        <v>532</v>
      </c>
      <c r="Q1303" s="16" t="s">
        <v>9055</v>
      </c>
      <c r="R1303" s="13" t="s">
        <v>6592</v>
      </c>
    </row>
    <row r="1304" spans="1:18" ht="33.75">
      <c r="A1304" s="14" t="s">
        <v>9056</v>
      </c>
      <c r="B1304" s="4" t="s">
        <v>9057</v>
      </c>
      <c r="C1304" s="5" t="s">
        <v>9058</v>
      </c>
      <c r="D1304" s="4" t="s">
        <v>9059</v>
      </c>
      <c r="E1304" s="9">
        <v>43074.548796296294</v>
      </c>
      <c r="F1304" s="4"/>
      <c r="G1304" s="4" t="s">
        <v>84</v>
      </c>
      <c r="H1304" s="4"/>
      <c r="I1304" s="4"/>
      <c r="J1304" s="4" t="s">
        <v>9060</v>
      </c>
      <c r="K1304" s="4"/>
      <c r="L1304" s="13" t="s">
        <v>65</v>
      </c>
      <c r="M1304" s="15" t="s">
        <v>9061</v>
      </c>
      <c r="N1304" s="4">
        <v>2377</v>
      </c>
      <c r="O1304" s="4">
        <v>1568</v>
      </c>
      <c r="P1304" s="4" t="s">
        <v>9062</v>
      </c>
      <c r="Q1304" s="16" t="s">
        <v>9063</v>
      </c>
      <c r="R1304" s="13" t="s">
        <v>9064</v>
      </c>
    </row>
    <row r="1305" spans="1:18" ht="33.75">
      <c r="A1305" s="14" t="s">
        <v>9065</v>
      </c>
      <c r="B1305" s="4" t="s">
        <v>9066</v>
      </c>
      <c r="C1305" s="5" t="s">
        <v>9067</v>
      </c>
      <c r="D1305" s="4" t="s">
        <v>9068</v>
      </c>
      <c r="E1305" s="9">
        <v>43074.547314814816</v>
      </c>
      <c r="F1305" s="4"/>
      <c r="G1305" s="4" t="s">
        <v>84</v>
      </c>
      <c r="H1305" s="4" t="s">
        <v>9069</v>
      </c>
      <c r="I1305" s="4" t="s">
        <v>9070</v>
      </c>
      <c r="J1305" s="4" t="s">
        <v>9071</v>
      </c>
      <c r="K1305" s="4"/>
      <c r="L1305" s="13" t="s">
        <v>43</v>
      </c>
      <c r="M1305" s="15" t="s">
        <v>9072</v>
      </c>
      <c r="N1305" s="4">
        <v>10</v>
      </c>
      <c r="O1305" s="4">
        <v>63</v>
      </c>
      <c r="P1305" s="4"/>
      <c r="Q1305" s="16" t="s">
        <v>9073</v>
      </c>
      <c r="R1305" s="13" t="s">
        <v>9074</v>
      </c>
    </row>
    <row r="1306" spans="1:18" ht="33.75">
      <c r="A1306" s="14" t="s">
        <v>9075</v>
      </c>
      <c r="B1306" s="4" t="s">
        <v>728</v>
      </c>
      <c r="C1306" s="5" t="s">
        <v>9076</v>
      </c>
      <c r="D1306" s="4" t="s">
        <v>9077</v>
      </c>
      <c r="E1306" s="9">
        <v>43074.546307870369</v>
      </c>
      <c r="F1306" s="4"/>
      <c r="G1306" s="4" t="s">
        <v>84</v>
      </c>
      <c r="H1306" s="4"/>
      <c r="I1306" s="4"/>
      <c r="J1306" s="4" t="s">
        <v>731</v>
      </c>
      <c r="K1306" s="4"/>
      <c r="L1306" s="13" t="s">
        <v>153</v>
      </c>
      <c r="M1306" s="15" t="s">
        <v>733</v>
      </c>
      <c r="N1306" s="4">
        <v>30838</v>
      </c>
      <c r="O1306" s="4">
        <v>191</v>
      </c>
      <c r="P1306" s="4" t="s">
        <v>734</v>
      </c>
      <c r="Q1306" s="16" t="s">
        <v>9078</v>
      </c>
      <c r="R1306" s="13" t="s">
        <v>9079</v>
      </c>
    </row>
    <row r="1307" spans="1:18" ht="22.5">
      <c r="A1307" s="14" t="s">
        <v>9080</v>
      </c>
      <c r="B1307" s="4" t="s">
        <v>9081</v>
      </c>
      <c r="C1307" s="5" t="s">
        <v>9082</v>
      </c>
      <c r="D1307" s="4" t="s">
        <v>9083</v>
      </c>
      <c r="E1307" s="9">
        <v>43074.526331018518</v>
      </c>
      <c r="F1307" s="4"/>
      <c r="G1307" s="4" t="s">
        <v>84</v>
      </c>
      <c r="H1307" s="4"/>
      <c r="I1307" s="4"/>
      <c r="J1307" s="4" t="s">
        <v>9084</v>
      </c>
      <c r="K1307" s="4"/>
      <c r="L1307" s="13" t="s">
        <v>65</v>
      </c>
      <c r="M1307" s="15" t="s">
        <v>9085</v>
      </c>
      <c r="N1307" s="4">
        <v>4321</v>
      </c>
      <c r="O1307" s="4">
        <v>4843</v>
      </c>
      <c r="P1307" s="4" t="s">
        <v>610</v>
      </c>
      <c r="Q1307" s="16" t="s">
        <v>9086</v>
      </c>
      <c r="R1307" s="13" t="s">
        <v>9087</v>
      </c>
    </row>
    <row r="1308" spans="1:18" ht="45">
      <c r="A1308" s="14" t="s">
        <v>9088</v>
      </c>
      <c r="B1308" s="4" t="s">
        <v>9089</v>
      </c>
      <c r="C1308" s="5" t="s">
        <v>9090</v>
      </c>
      <c r="D1308" s="4" t="s">
        <v>9091</v>
      </c>
      <c r="E1308" s="9">
        <v>43074.520497685182</v>
      </c>
      <c r="F1308" s="4"/>
      <c r="G1308" s="4" t="s">
        <v>84</v>
      </c>
      <c r="H1308" s="4"/>
      <c r="I1308" s="4"/>
      <c r="J1308" s="4" t="s">
        <v>9092</v>
      </c>
      <c r="K1308" s="4"/>
      <c r="L1308" s="13" t="s">
        <v>212</v>
      </c>
      <c r="M1308" s="15" t="s">
        <v>9093</v>
      </c>
      <c r="N1308" s="4">
        <v>2499</v>
      </c>
      <c r="O1308" s="4">
        <v>17</v>
      </c>
      <c r="P1308" s="4"/>
      <c r="Q1308" s="16" t="s">
        <v>9094</v>
      </c>
      <c r="R1308" s="13" t="s">
        <v>9095</v>
      </c>
    </row>
    <row r="1309" spans="1:18" ht="45">
      <c r="A1309" s="14" t="s">
        <v>9096</v>
      </c>
      <c r="B1309" s="4" t="s">
        <v>9097</v>
      </c>
      <c r="C1309" s="5" t="s">
        <v>9098</v>
      </c>
      <c r="D1309" s="4" t="s">
        <v>9099</v>
      </c>
      <c r="E1309" s="9">
        <v>43074.51054398148</v>
      </c>
      <c r="F1309" s="4"/>
      <c r="G1309" s="4" t="s">
        <v>84</v>
      </c>
      <c r="H1309" s="4"/>
      <c r="I1309" s="4"/>
      <c r="J1309" s="4" t="s">
        <v>9100</v>
      </c>
      <c r="K1309" s="4"/>
      <c r="L1309" s="13" t="s">
        <v>65</v>
      </c>
      <c r="M1309" s="15" t="s">
        <v>9101</v>
      </c>
      <c r="N1309" s="4">
        <v>5351</v>
      </c>
      <c r="O1309" s="4">
        <v>1897</v>
      </c>
      <c r="P1309" s="4" t="s">
        <v>610</v>
      </c>
      <c r="Q1309" s="16" t="s">
        <v>9102</v>
      </c>
      <c r="R1309" s="13" t="s">
        <v>9103</v>
      </c>
    </row>
    <row r="1310" spans="1:18" ht="45">
      <c r="A1310" s="14" t="s">
        <v>9104</v>
      </c>
      <c r="B1310" s="4" t="s">
        <v>9105</v>
      </c>
      <c r="C1310" s="5" t="s">
        <v>8212</v>
      </c>
      <c r="D1310" s="4" t="s">
        <v>9106</v>
      </c>
      <c r="E1310" s="9">
        <v>43074.505775462967</v>
      </c>
      <c r="F1310" s="4"/>
      <c r="G1310" s="4" t="s">
        <v>866</v>
      </c>
      <c r="H1310" s="4"/>
      <c r="I1310" s="4"/>
      <c r="J1310" s="4" t="s">
        <v>9107</v>
      </c>
      <c r="K1310" s="4"/>
      <c r="L1310" s="13" t="s">
        <v>43</v>
      </c>
      <c r="M1310" s="15" t="s">
        <v>9108</v>
      </c>
      <c r="N1310" s="4">
        <v>129</v>
      </c>
      <c r="O1310" s="4">
        <v>999</v>
      </c>
      <c r="P1310" s="4" t="s">
        <v>9109</v>
      </c>
      <c r="Q1310" s="16" t="s">
        <v>9110</v>
      </c>
      <c r="R1310" s="13" t="s">
        <v>8218</v>
      </c>
    </row>
    <row r="1311" spans="1:18" ht="45">
      <c r="A1311" s="14" t="s">
        <v>9111</v>
      </c>
      <c r="B1311" s="4" t="s">
        <v>9112</v>
      </c>
      <c r="C1311" s="5" t="s">
        <v>9098</v>
      </c>
      <c r="D1311" s="4" t="s">
        <v>9113</v>
      </c>
      <c r="E1311" s="9">
        <v>43074.505636574075</v>
      </c>
      <c r="F1311" s="4"/>
      <c r="G1311" s="4" t="s">
        <v>84</v>
      </c>
      <c r="H1311" s="4"/>
      <c r="I1311" s="4"/>
      <c r="J1311" s="4" t="s">
        <v>9114</v>
      </c>
      <c r="K1311" s="4"/>
      <c r="L1311" s="13" t="s">
        <v>65</v>
      </c>
      <c r="M1311" s="15" t="s">
        <v>9115</v>
      </c>
      <c r="N1311" s="4">
        <v>122</v>
      </c>
      <c r="O1311" s="4">
        <v>479</v>
      </c>
      <c r="P1311" s="4" t="s">
        <v>9116</v>
      </c>
      <c r="Q1311" s="16" t="s">
        <v>9117</v>
      </c>
      <c r="R1311" s="13" t="s">
        <v>9103</v>
      </c>
    </row>
    <row r="1312" spans="1:18" ht="33.75">
      <c r="A1312" s="14" t="s">
        <v>9118</v>
      </c>
      <c r="B1312" s="4" t="s">
        <v>9119</v>
      </c>
      <c r="C1312" s="5" t="s">
        <v>9120</v>
      </c>
      <c r="D1312" s="4" t="s">
        <v>9121</v>
      </c>
      <c r="E1312" s="9">
        <v>43074.50001157407</v>
      </c>
      <c r="F1312" s="4"/>
      <c r="G1312" s="4" t="s">
        <v>84</v>
      </c>
      <c r="H1312" s="4"/>
      <c r="I1312" s="4"/>
      <c r="J1312" s="4" t="s">
        <v>9122</v>
      </c>
      <c r="K1312" s="4"/>
      <c r="L1312" s="13" t="s">
        <v>8998</v>
      </c>
      <c r="M1312" s="15" t="s">
        <v>9123</v>
      </c>
      <c r="N1312" s="4">
        <v>212618</v>
      </c>
      <c r="O1312" s="4">
        <v>433</v>
      </c>
      <c r="P1312" s="4" t="s">
        <v>88</v>
      </c>
      <c r="Q1312" s="16" t="s">
        <v>9124</v>
      </c>
      <c r="R1312" s="13" t="s">
        <v>9125</v>
      </c>
    </row>
    <row r="1313" spans="1:18" ht="33.75">
      <c r="A1313" s="14" t="s">
        <v>9126</v>
      </c>
      <c r="B1313" s="4" t="s">
        <v>9127</v>
      </c>
      <c r="C1313" s="5" t="s">
        <v>8839</v>
      </c>
      <c r="D1313" s="4" t="s">
        <v>9128</v>
      </c>
      <c r="E1313" s="9">
        <v>43074.499791666662</v>
      </c>
      <c r="F1313" s="4"/>
      <c r="G1313" s="4" t="s">
        <v>30</v>
      </c>
      <c r="H1313" s="4"/>
      <c r="I1313" s="4"/>
      <c r="J1313" s="4" t="s">
        <v>9129</v>
      </c>
      <c r="K1313" s="4"/>
      <c r="L1313" s="13" t="s">
        <v>75</v>
      </c>
      <c r="M1313" s="15" t="s">
        <v>9130</v>
      </c>
      <c r="N1313" s="4">
        <v>2936</v>
      </c>
      <c r="O1313" s="4">
        <v>1789</v>
      </c>
      <c r="P1313" s="4"/>
      <c r="Q1313" s="16" t="s">
        <v>9131</v>
      </c>
      <c r="R1313" s="13" t="s">
        <v>8844</v>
      </c>
    </row>
    <row r="1314" spans="1:18" ht="45">
      <c r="A1314" s="14" t="s">
        <v>9132</v>
      </c>
      <c r="B1314" s="4" t="s">
        <v>9133</v>
      </c>
      <c r="C1314" s="5" t="s">
        <v>8212</v>
      </c>
      <c r="D1314" s="4" t="s">
        <v>9134</v>
      </c>
      <c r="E1314" s="9">
        <v>43074.444363425922</v>
      </c>
      <c r="F1314" s="4"/>
      <c r="G1314" s="4" t="s">
        <v>30</v>
      </c>
      <c r="H1314" s="4"/>
      <c r="I1314" s="4"/>
      <c r="J1314" s="4" t="s">
        <v>9135</v>
      </c>
      <c r="K1314" s="4"/>
      <c r="L1314" s="13" t="s">
        <v>65</v>
      </c>
      <c r="M1314" s="15" t="s">
        <v>9136</v>
      </c>
      <c r="N1314" s="4">
        <v>2524</v>
      </c>
      <c r="O1314" s="4">
        <v>1269</v>
      </c>
      <c r="P1314" s="4" t="s">
        <v>9137</v>
      </c>
      <c r="Q1314" s="16" t="s">
        <v>9138</v>
      </c>
      <c r="R1314" s="13" t="s">
        <v>8218</v>
      </c>
    </row>
    <row r="1315" spans="1:18" ht="56.25">
      <c r="A1315" s="14" t="s">
        <v>9139</v>
      </c>
      <c r="B1315" s="4" t="s">
        <v>3877</v>
      </c>
      <c r="C1315" s="5" t="s">
        <v>9140</v>
      </c>
      <c r="D1315" s="4" t="s">
        <v>9141</v>
      </c>
      <c r="E1315" s="9">
        <v>43074.439571759256</v>
      </c>
      <c r="F1315" s="4"/>
      <c r="G1315" s="4" t="s">
        <v>84</v>
      </c>
      <c r="H1315" s="4"/>
      <c r="I1315" s="4"/>
      <c r="J1315" s="4" t="s">
        <v>3880</v>
      </c>
      <c r="K1315" s="4"/>
      <c r="L1315" s="13" t="s">
        <v>65</v>
      </c>
      <c r="M1315" s="15" t="s">
        <v>3881</v>
      </c>
      <c r="N1315" s="4">
        <v>11</v>
      </c>
      <c r="O1315" s="4">
        <v>231</v>
      </c>
      <c r="P1315" s="4"/>
      <c r="Q1315" s="16" t="s">
        <v>9142</v>
      </c>
      <c r="R1315" s="13" t="s">
        <v>9143</v>
      </c>
    </row>
    <row r="1316" spans="1:18" ht="33.75">
      <c r="A1316" s="14" t="s">
        <v>9144</v>
      </c>
      <c r="B1316" s="4" t="s">
        <v>9145</v>
      </c>
      <c r="C1316" s="5" t="s">
        <v>8839</v>
      </c>
      <c r="D1316" s="4" t="s">
        <v>9146</v>
      </c>
      <c r="E1316" s="9">
        <v>43074.420277777783</v>
      </c>
      <c r="F1316" s="4"/>
      <c r="G1316" s="4" t="s">
        <v>30</v>
      </c>
      <c r="H1316" s="4"/>
      <c r="I1316" s="4"/>
      <c r="J1316" s="4" t="s">
        <v>9147</v>
      </c>
      <c r="K1316" s="4"/>
      <c r="L1316" s="13" t="s">
        <v>75</v>
      </c>
      <c r="M1316" s="15" t="s">
        <v>9148</v>
      </c>
      <c r="N1316" s="4">
        <v>971</v>
      </c>
      <c r="O1316" s="4">
        <v>660</v>
      </c>
      <c r="P1316" s="4" t="s">
        <v>9149</v>
      </c>
      <c r="Q1316" s="16" t="s">
        <v>9150</v>
      </c>
      <c r="R1316" s="13" t="s">
        <v>8844</v>
      </c>
    </row>
    <row r="1317" spans="1:18" ht="33.75">
      <c r="A1317" s="14" t="s">
        <v>9151</v>
      </c>
      <c r="B1317" s="4" t="s">
        <v>9152</v>
      </c>
      <c r="C1317" s="5" t="s">
        <v>8839</v>
      </c>
      <c r="D1317" s="4" t="s">
        <v>9153</v>
      </c>
      <c r="E1317" s="9">
        <v>43074.419664351852</v>
      </c>
      <c r="F1317" s="4"/>
      <c r="G1317" s="4" t="s">
        <v>30</v>
      </c>
      <c r="H1317" s="4"/>
      <c r="I1317" s="4"/>
      <c r="J1317" s="4" t="s">
        <v>9154</v>
      </c>
      <c r="K1317" s="4"/>
      <c r="L1317" s="13" t="s">
        <v>75</v>
      </c>
      <c r="M1317" s="15" t="s">
        <v>9155</v>
      </c>
      <c r="N1317" s="4">
        <v>4418</v>
      </c>
      <c r="O1317" s="4">
        <v>391</v>
      </c>
      <c r="P1317" s="4" t="s">
        <v>9156</v>
      </c>
      <c r="Q1317" s="16" t="s">
        <v>9157</v>
      </c>
      <c r="R1317" s="13" t="s">
        <v>8844</v>
      </c>
    </row>
    <row r="1318" spans="1:18" ht="22.5">
      <c r="A1318" s="14" t="s">
        <v>9158</v>
      </c>
      <c r="B1318" s="4" t="s">
        <v>9159</v>
      </c>
      <c r="C1318" s="5" t="s">
        <v>9160</v>
      </c>
      <c r="D1318" s="4" t="s">
        <v>9161</v>
      </c>
      <c r="E1318" s="9">
        <v>43074.419456018513</v>
      </c>
      <c r="F1318" s="4"/>
      <c r="G1318" s="4" t="s">
        <v>30</v>
      </c>
      <c r="H1318" s="4"/>
      <c r="I1318" s="4"/>
      <c r="J1318" s="4" t="s">
        <v>9162</v>
      </c>
      <c r="K1318" s="4"/>
      <c r="L1318" s="13" t="s">
        <v>75</v>
      </c>
      <c r="M1318" s="15" t="s">
        <v>9163</v>
      </c>
      <c r="N1318" s="4">
        <v>851</v>
      </c>
      <c r="O1318" s="4">
        <v>447</v>
      </c>
      <c r="P1318" s="4" t="s">
        <v>1074</v>
      </c>
      <c r="Q1318" s="16" t="s">
        <v>9164</v>
      </c>
      <c r="R1318" s="13" t="s">
        <v>9165</v>
      </c>
    </row>
    <row r="1319" spans="1:18" ht="22.5">
      <c r="A1319" s="14" t="s">
        <v>9166</v>
      </c>
      <c r="B1319" s="4" t="s">
        <v>9167</v>
      </c>
      <c r="C1319" s="5" t="s">
        <v>9168</v>
      </c>
      <c r="D1319" s="4" t="s">
        <v>9169</v>
      </c>
      <c r="E1319" s="9">
        <v>43074.402488425927</v>
      </c>
      <c r="F1319" s="4"/>
      <c r="G1319" s="4" t="s">
        <v>41</v>
      </c>
      <c r="H1319" s="4"/>
      <c r="I1319" s="4"/>
      <c r="J1319" s="4" t="s">
        <v>9170</v>
      </c>
      <c r="K1319" s="4"/>
      <c r="L1319" s="13" t="s">
        <v>75</v>
      </c>
      <c r="M1319" s="15" t="s">
        <v>9171</v>
      </c>
      <c r="N1319" s="4">
        <v>2</v>
      </c>
      <c r="O1319" s="4">
        <v>50</v>
      </c>
      <c r="P1319" s="4"/>
      <c r="Q1319" s="16" t="s">
        <v>9172</v>
      </c>
      <c r="R1319" s="13" t="s">
        <v>9173</v>
      </c>
    </row>
    <row r="1320" spans="1:18" ht="45">
      <c r="A1320" s="14" t="s">
        <v>9174</v>
      </c>
      <c r="B1320" s="4" t="s">
        <v>9175</v>
      </c>
      <c r="C1320" s="5" t="s">
        <v>8212</v>
      </c>
      <c r="D1320" s="4" t="s">
        <v>9176</v>
      </c>
      <c r="E1320" s="9">
        <v>43074.38652777778</v>
      </c>
      <c r="F1320" s="4"/>
      <c r="G1320" s="4" t="s">
        <v>866</v>
      </c>
      <c r="H1320" s="4"/>
      <c r="I1320" s="4"/>
      <c r="J1320" s="4" t="s">
        <v>9177</v>
      </c>
      <c r="K1320" s="4"/>
      <c r="L1320" s="13" t="s">
        <v>75</v>
      </c>
      <c r="M1320" s="15" t="s">
        <v>9178</v>
      </c>
      <c r="N1320" s="4">
        <v>132</v>
      </c>
      <c r="O1320" s="4">
        <v>653</v>
      </c>
      <c r="P1320" s="4"/>
      <c r="Q1320" s="16" t="s">
        <v>9179</v>
      </c>
      <c r="R1320" s="13" t="s">
        <v>8218</v>
      </c>
    </row>
    <row r="1321" spans="1:18" ht="45">
      <c r="A1321" s="14" t="s">
        <v>9180</v>
      </c>
      <c r="B1321" s="4" t="s">
        <v>9181</v>
      </c>
      <c r="C1321" s="5" t="s">
        <v>9182</v>
      </c>
      <c r="D1321" s="4" t="s">
        <v>9183</v>
      </c>
      <c r="E1321" s="9">
        <v>43074.384120370371</v>
      </c>
      <c r="F1321" s="4"/>
      <c r="G1321" s="4" t="s">
        <v>41</v>
      </c>
      <c r="H1321" s="4"/>
      <c r="I1321" s="4"/>
      <c r="J1321" s="4" t="s">
        <v>9184</v>
      </c>
      <c r="K1321" s="4"/>
      <c r="L1321" s="13" t="s">
        <v>86</v>
      </c>
      <c r="M1321" s="15" t="s">
        <v>9185</v>
      </c>
      <c r="N1321" s="4">
        <v>15180</v>
      </c>
      <c r="O1321" s="4">
        <v>5480</v>
      </c>
      <c r="P1321" s="4" t="s">
        <v>9186</v>
      </c>
      <c r="Q1321" s="16" t="s">
        <v>9187</v>
      </c>
      <c r="R1321" s="13" t="s">
        <v>9188</v>
      </c>
    </row>
    <row r="1322" spans="1:18" ht="33.75">
      <c r="A1322" s="14" t="s">
        <v>9189</v>
      </c>
      <c r="B1322" s="4" t="s">
        <v>9190</v>
      </c>
      <c r="C1322" s="5" t="s">
        <v>4688</v>
      </c>
      <c r="D1322" s="4" t="s">
        <v>9191</v>
      </c>
      <c r="E1322" s="9">
        <v>43074.182395833333</v>
      </c>
      <c r="F1322" s="4"/>
      <c r="G1322" s="4" t="s">
        <v>30</v>
      </c>
      <c r="H1322" s="4"/>
      <c r="I1322" s="4"/>
      <c r="J1322" s="4" t="s">
        <v>9192</v>
      </c>
      <c r="K1322" s="4"/>
      <c r="L1322" s="13" t="s">
        <v>443</v>
      </c>
      <c r="M1322" s="15" t="s">
        <v>9193</v>
      </c>
      <c r="N1322" s="4">
        <v>446</v>
      </c>
      <c r="O1322" s="4">
        <v>1000</v>
      </c>
      <c r="P1322" s="4" t="s">
        <v>1038</v>
      </c>
      <c r="Q1322" s="16" t="s">
        <v>9194</v>
      </c>
      <c r="R1322" s="13" t="s">
        <v>4693</v>
      </c>
    </row>
    <row r="1323" spans="1:18" ht="22.5">
      <c r="A1323" s="14" t="s">
        <v>9195</v>
      </c>
      <c r="B1323" s="4" t="s">
        <v>1812</v>
      </c>
      <c r="C1323" s="5" t="s">
        <v>1813</v>
      </c>
      <c r="D1323" s="4" t="s">
        <v>9196</v>
      </c>
      <c r="E1323" s="9">
        <v>43074.159803240742</v>
      </c>
      <c r="F1323" s="4"/>
      <c r="G1323" s="4" t="s">
        <v>30</v>
      </c>
      <c r="H1323" s="4"/>
      <c r="I1323" s="4"/>
      <c r="J1323" s="4" t="s">
        <v>1815</v>
      </c>
      <c r="K1323" s="4"/>
      <c r="L1323" s="13" t="s">
        <v>32</v>
      </c>
      <c r="M1323" s="15" t="s">
        <v>1816</v>
      </c>
      <c r="N1323" s="4">
        <v>7701</v>
      </c>
      <c r="O1323" s="4">
        <v>7375</v>
      </c>
      <c r="P1323" s="4" t="s">
        <v>1817</v>
      </c>
      <c r="Q1323" s="16" t="s">
        <v>9197</v>
      </c>
      <c r="R1323" s="13" t="s">
        <v>1819</v>
      </c>
    </row>
    <row r="1324" spans="1:18" ht="56.25">
      <c r="A1324" s="14" t="s">
        <v>9198</v>
      </c>
      <c r="B1324" s="4" t="s">
        <v>9199</v>
      </c>
      <c r="C1324" s="5" t="s">
        <v>9200</v>
      </c>
      <c r="D1324" s="4" t="s">
        <v>9201</v>
      </c>
      <c r="E1324" s="9">
        <v>43074.118518518517</v>
      </c>
      <c r="F1324" s="4"/>
      <c r="G1324" s="4" t="s">
        <v>41</v>
      </c>
      <c r="H1324" s="4"/>
      <c r="I1324" s="4"/>
      <c r="J1324" s="4" t="s">
        <v>9202</v>
      </c>
      <c r="K1324" s="4"/>
      <c r="L1324" s="13" t="s">
        <v>43</v>
      </c>
      <c r="M1324" s="15" t="s">
        <v>9203</v>
      </c>
      <c r="N1324" s="4">
        <v>4523</v>
      </c>
      <c r="O1324" s="4">
        <v>30</v>
      </c>
      <c r="P1324" s="4" t="s">
        <v>9204</v>
      </c>
      <c r="Q1324" s="16" t="s">
        <v>9205</v>
      </c>
      <c r="R1324" s="13" t="s">
        <v>9206</v>
      </c>
    </row>
    <row r="1325" spans="1:18" ht="67.5">
      <c r="A1325" s="14" t="s">
        <v>9207</v>
      </c>
      <c r="B1325" s="4" t="s">
        <v>9208</v>
      </c>
      <c r="C1325" s="5" t="s">
        <v>9209</v>
      </c>
      <c r="D1325" s="4" t="s">
        <v>9210</v>
      </c>
      <c r="E1325" s="9">
        <v>43074.100462962961</v>
      </c>
      <c r="F1325" s="4"/>
      <c r="G1325" s="4" t="s">
        <v>30</v>
      </c>
      <c r="H1325" s="4"/>
      <c r="I1325" s="4"/>
      <c r="J1325" s="4" t="s">
        <v>9211</v>
      </c>
      <c r="K1325" s="4"/>
      <c r="L1325" s="13" t="s">
        <v>65</v>
      </c>
      <c r="M1325" s="15" t="s">
        <v>9212</v>
      </c>
      <c r="N1325" s="4">
        <v>991</v>
      </c>
      <c r="O1325" s="4">
        <v>1025</v>
      </c>
      <c r="P1325" s="4"/>
      <c r="Q1325" s="16" t="s">
        <v>9213</v>
      </c>
      <c r="R1325" s="13" t="s">
        <v>2370</v>
      </c>
    </row>
    <row r="1326" spans="1:18" ht="56.25">
      <c r="A1326" s="14" t="s">
        <v>9214</v>
      </c>
      <c r="B1326" s="4" t="s">
        <v>4695</v>
      </c>
      <c r="C1326" s="5" t="s">
        <v>9215</v>
      </c>
      <c r="D1326" s="4" t="s">
        <v>9216</v>
      </c>
      <c r="E1326" s="9">
        <v>43074.092372685191</v>
      </c>
      <c r="F1326" s="4"/>
      <c r="G1326" s="4" t="s">
        <v>30</v>
      </c>
      <c r="H1326" s="4"/>
      <c r="I1326" s="4"/>
      <c r="J1326" s="4" t="s">
        <v>4698</v>
      </c>
      <c r="K1326" s="4"/>
      <c r="L1326" s="13" t="s">
        <v>43</v>
      </c>
      <c r="M1326" s="15" t="s">
        <v>4699</v>
      </c>
      <c r="N1326" s="4">
        <v>18</v>
      </c>
      <c r="O1326" s="4">
        <v>31</v>
      </c>
      <c r="P1326" s="4"/>
      <c r="Q1326" s="16" t="s">
        <v>9217</v>
      </c>
      <c r="R1326" s="13" t="s">
        <v>9218</v>
      </c>
    </row>
    <row r="1327" spans="1:18" ht="45">
      <c r="A1327" s="14" t="s">
        <v>9219</v>
      </c>
      <c r="B1327" s="4" t="s">
        <v>9220</v>
      </c>
      <c r="C1327" s="5" t="s">
        <v>9221</v>
      </c>
      <c r="D1327" s="4" t="s">
        <v>9222</v>
      </c>
      <c r="E1327" s="9">
        <v>43074.073692129634</v>
      </c>
      <c r="F1327" s="4"/>
      <c r="G1327" s="4" t="s">
        <v>30</v>
      </c>
      <c r="H1327" s="4"/>
      <c r="I1327" s="4"/>
      <c r="J1327" s="4" t="s">
        <v>9223</v>
      </c>
      <c r="K1327" s="4"/>
      <c r="L1327" s="13" t="s">
        <v>43</v>
      </c>
      <c r="M1327" s="15" t="s">
        <v>9224</v>
      </c>
      <c r="N1327" s="4">
        <v>40</v>
      </c>
      <c r="O1327" s="4">
        <v>188</v>
      </c>
      <c r="P1327" s="4" t="s">
        <v>5642</v>
      </c>
      <c r="Q1327" s="16" t="s">
        <v>9225</v>
      </c>
      <c r="R1327" s="13" t="s">
        <v>9226</v>
      </c>
    </row>
    <row r="1328" spans="1:18" ht="12.75">
      <c r="A1328" s="14" t="s">
        <v>9227</v>
      </c>
      <c r="B1328" s="4" t="s">
        <v>9228</v>
      </c>
      <c r="C1328" s="5" t="s">
        <v>9229</v>
      </c>
      <c r="D1328" s="4" t="s">
        <v>9230</v>
      </c>
      <c r="E1328" s="9">
        <v>43074.062326388885</v>
      </c>
      <c r="F1328" s="4"/>
      <c r="G1328" s="4" t="s">
        <v>30</v>
      </c>
      <c r="H1328" s="4" t="s">
        <v>9231</v>
      </c>
      <c r="I1328" s="4" t="s">
        <v>9232</v>
      </c>
      <c r="J1328" s="4" t="s">
        <v>9233</v>
      </c>
      <c r="K1328" s="4" t="s">
        <v>9234</v>
      </c>
      <c r="L1328" s="13" t="s">
        <v>65</v>
      </c>
      <c r="M1328" s="15" t="s">
        <v>9235</v>
      </c>
      <c r="N1328" s="4">
        <v>1880</v>
      </c>
      <c r="O1328" s="4">
        <v>373</v>
      </c>
      <c r="P1328" s="4" t="s">
        <v>8857</v>
      </c>
      <c r="Q1328" s="16" t="s">
        <v>9236</v>
      </c>
      <c r="R1328" s="13" t="s">
        <v>9237</v>
      </c>
    </row>
    <row r="1329" spans="1:18" ht="22.5">
      <c r="A1329" s="14" t="s">
        <v>9238</v>
      </c>
      <c r="B1329" s="4" t="s">
        <v>9239</v>
      </c>
      <c r="C1329" s="5" t="s">
        <v>9240</v>
      </c>
      <c r="D1329" s="4" t="s">
        <v>9241</v>
      </c>
      <c r="E1329" s="9">
        <v>43074.022245370375</v>
      </c>
      <c r="F1329" s="4"/>
      <c r="G1329" s="4" t="s">
        <v>30</v>
      </c>
      <c r="H1329" s="4"/>
      <c r="I1329" s="4"/>
      <c r="J1329" s="4" t="s">
        <v>9242</v>
      </c>
      <c r="K1329" s="4"/>
      <c r="L1329" s="13" t="s">
        <v>75</v>
      </c>
      <c r="M1329" s="15" t="s">
        <v>9243</v>
      </c>
      <c r="N1329" s="4">
        <v>1169</v>
      </c>
      <c r="O1329" s="4">
        <v>610</v>
      </c>
      <c r="P1329" s="4" t="s">
        <v>3924</v>
      </c>
      <c r="Q1329" s="16" t="s">
        <v>9244</v>
      </c>
      <c r="R1329" s="13" t="s">
        <v>9245</v>
      </c>
    </row>
    <row r="1330" spans="1:18" ht="12.75">
      <c r="A1330" s="14" t="s">
        <v>9246</v>
      </c>
      <c r="B1330" s="4" t="s">
        <v>9247</v>
      </c>
      <c r="C1330" s="5" t="s">
        <v>9248</v>
      </c>
      <c r="D1330" s="4" t="s">
        <v>9249</v>
      </c>
      <c r="E1330" s="9">
        <v>43073.99800925926</v>
      </c>
      <c r="F1330" s="4"/>
      <c r="G1330" s="4" t="s">
        <v>84</v>
      </c>
      <c r="H1330" s="4" t="s">
        <v>9250</v>
      </c>
      <c r="I1330" s="4" t="s">
        <v>9251</v>
      </c>
      <c r="J1330" s="4" t="s">
        <v>9252</v>
      </c>
      <c r="K1330" s="4" t="s">
        <v>9253</v>
      </c>
      <c r="L1330" s="13" t="s">
        <v>65</v>
      </c>
      <c r="M1330" s="15" t="s">
        <v>9254</v>
      </c>
      <c r="N1330" s="4">
        <v>591</v>
      </c>
      <c r="O1330" s="4">
        <v>1542</v>
      </c>
      <c r="P1330" s="4" t="s">
        <v>6334</v>
      </c>
      <c r="Q1330" s="16" t="s">
        <v>9255</v>
      </c>
      <c r="R1330" s="13" t="s">
        <v>9256</v>
      </c>
    </row>
    <row r="1331" spans="1:18" ht="33.75">
      <c r="A1331" s="14" t="s">
        <v>9257</v>
      </c>
      <c r="B1331" s="4" t="s">
        <v>9258</v>
      </c>
      <c r="C1331" s="5" t="s">
        <v>9259</v>
      </c>
      <c r="D1331" s="4" t="s">
        <v>9260</v>
      </c>
      <c r="E1331" s="9">
        <v>43073.992800925931</v>
      </c>
      <c r="F1331" s="4"/>
      <c r="G1331" s="4" t="s">
        <v>30</v>
      </c>
      <c r="H1331" s="4"/>
      <c r="I1331" s="4"/>
      <c r="J1331" s="4" t="s">
        <v>9261</v>
      </c>
      <c r="K1331" s="4"/>
      <c r="L1331" s="13" t="s">
        <v>75</v>
      </c>
      <c r="M1331" s="15" t="s">
        <v>9262</v>
      </c>
      <c r="N1331" s="4">
        <v>802</v>
      </c>
      <c r="O1331" s="4">
        <v>853</v>
      </c>
      <c r="P1331" s="4" t="s">
        <v>9263</v>
      </c>
      <c r="Q1331" s="16" t="s">
        <v>9264</v>
      </c>
      <c r="R1331" s="13" t="s">
        <v>9265</v>
      </c>
    </row>
    <row r="1332" spans="1:18" ht="33.75">
      <c r="A1332" s="14" t="s">
        <v>9266</v>
      </c>
      <c r="B1332" s="4" t="s">
        <v>9267</v>
      </c>
      <c r="C1332" s="5" t="s">
        <v>9259</v>
      </c>
      <c r="D1332" s="4" t="s">
        <v>9268</v>
      </c>
      <c r="E1332" s="9">
        <v>43073.988310185188</v>
      </c>
      <c r="F1332" s="4"/>
      <c r="G1332" s="4" t="s">
        <v>30</v>
      </c>
      <c r="H1332" s="4"/>
      <c r="I1332" s="4"/>
      <c r="J1332" s="4" t="s">
        <v>9269</v>
      </c>
      <c r="K1332" s="4"/>
      <c r="L1332" s="13" t="s">
        <v>65</v>
      </c>
      <c r="M1332" s="15" t="s">
        <v>9270</v>
      </c>
      <c r="N1332" s="4">
        <v>342</v>
      </c>
      <c r="O1332" s="4">
        <v>610</v>
      </c>
      <c r="P1332" s="4" t="s">
        <v>1309</v>
      </c>
      <c r="Q1332" s="16" t="s">
        <v>9271</v>
      </c>
      <c r="R1332" s="13" t="s">
        <v>9265</v>
      </c>
    </row>
    <row r="1333" spans="1:18" ht="33.75">
      <c r="A1333" s="14" t="s">
        <v>9272</v>
      </c>
      <c r="B1333" s="4" t="s">
        <v>1821</v>
      </c>
      <c r="C1333" s="5" t="s">
        <v>9273</v>
      </c>
      <c r="D1333" s="4" t="s">
        <v>9274</v>
      </c>
      <c r="E1333" s="9">
        <v>43073.944537037038</v>
      </c>
      <c r="F1333" s="4"/>
      <c r="G1333" s="4" t="s">
        <v>30</v>
      </c>
      <c r="H1333" s="4"/>
      <c r="I1333" s="4"/>
      <c r="J1333" s="4" t="s">
        <v>1824</v>
      </c>
      <c r="K1333" s="4"/>
      <c r="L1333" s="13" t="s">
        <v>32</v>
      </c>
      <c r="M1333" s="15" t="s">
        <v>1825</v>
      </c>
      <c r="N1333" s="4">
        <v>94949</v>
      </c>
      <c r="O1333" s="4">
        <v>5460</v>
      </c>
      <c r="P1333" s="4" t="s">
        <v>1557</v>
      </c>
      <c r="Q1333" s="16" t="s">
        <v>9275</v>
      </c>
      <c r="R1333" s="13" t="s">
        <v>9276</v>
      </c>
    </row>
    <row r="1334" spans="1:18" ht="33.75">
      <c r="A1334" s="14" t="s">
        <v>9277</v>
      </c>
      <c r="B1334" s="4" t="s">
        <v>1812</v>
      </c>
      <c r="C1334" s="5" t="s">
        <v>9278</v>
      </c>
      <c r="D1334" s="4" t="s">
        <v>9279</v>
      </c>
      <c r="E1334" s="9">
        <v>43073.944525462968</v>
      </c>
      <c r="F1334" s="4"/>
      <c r="G1334" s="4" t="s">
        <v>30</v>
      </c>
      <c r="H1334" s="4"/>
      <c r="I1334" s="4"/>
      <c r="J1334" s="4" t="s">
        <v>1815</v>
      </c>
      <c r="K1334" s="4"/>
      <c r="L1334" s="13" t="s">
        <v>32</v>
      </c>
      <c r="M1334" s="15" t="s">
        <v>1816</v>
      </c>
      <c r="N1334" s="4">
        <v>7701</v>
      </c>
      <c r="O1334" s="4">
        <v>7375</v>
      </c>
      <c r="P1334" s="4" t="s">
        <v>1817</v>
      </c>
      <c r="Q1334" s="16" t="s">
        <v>9280</v>
      </c>
      <c r="R1334" s="13" t="s">
        <v>9281</v>
      </c>
    </row>
    <row r="1335" spans="1:18" ht="33.75">
      <c r="A1335" s="14" t="s">
        <v>9282</v>
      </c>
      <c r="B1335" s="4" t="s">
        <v>3885</v>
      </c>
      <c r="C1335" s="5" t="s">
        <v>9283</v>
      </c>
      <c r="D1335" s="4" t="s">
        <v>9284</v>
      </c>
      <c r="E1335" s="9">
        <v>43073.944513888884</v>
      </c>
      <c r="F1335" s="4"/>
      <c r="G1335" s="4" t="s">
        <v>30</v>
      </c>
      <c r="H1335" s="4"/>
      <c r="I1335" s="4"/>
      <c r="J1335" s="4" t="s">
        <v>3888</v>
      </c>
      <c r="K1335" s="4"/>
      <c r="L1335" s="13" t="s">
        <v>32</v>
      </c>
      <c r="M1335" s="15" t="s">
        <v>3889</v>
      </c>
      <c r="N1335" s="4">
        <v>43310</v>
      </c>
      <c r="O1335" s="4">
        <v>7955</v>
      </c>
      <c r="P1335" s="4" t="s">
        <v>1557</v>
      </c>
      <c r="Q1335" s="16" t="s">
        <v>9285</v>
      </c>
      <c r="R1335" s="13" t="s">
        <v>9286</v>
      </c>
    </row>
    <row r="1336" spans="1:18" ht="33.75">
      <c r="A1336" s="14" t="s">
        <v>9287</v>
      </c>
      <c r="B1336" s="4" t="s">
        <v>9288</v>
      </c>
      <c r="C1336" s="5" t="s">
        <v>9289</v>
      </c>
      <c r="D1336" s="4" t="s">
        <v>9290</v>
      </c>
      <c r="E1336" s="9">
        <v>43073.941342592589</v>
      </c>
      <c r="F1336" s="4"/>
      <c r="G1336" s="4" t="s">
        <v>30</v>
      </c>
      <c r="H1336" s="4"/>
      <c r="I1336" s="4"/>
      <c r="J1336" s="4" t="s">
        <v>9291</v>
      </c>
      <c r="K1336" s="4"/>
      <c r="L1336" s="13" t="s">
        <v>65</v>
      </c>
      <c r="M1336" s="15" t="s">
        <v>9292</v>
      </c>
      <c r="N1336" s="4">
        <v>464</v>
      </c>
      <c r="O1336" s="4">
        <v>450</v>
      </c>
      <c r="P1336" s="4" t="s">
        <v>9293</v>
      </c>
      <c r="Q1336" s="16" t="s">
        <v>9294</v>
      </c>
      <c r="R1336" s="13" t="s">
        <v>9295</v>
      </c>
    </row>
    <row r="1337" spans="1:18" ht="90">
      <c r="A1337" s="14" t="s">
        <v>9296</v>
      </c>
      <c r="B1337" s="4" t="s">
        <v>4276</v>
      </c>
      <c r="C1337" s="5" t="s">
        <v>9297</v>
      </c>
      <c r="D1337" s="4" t="s">
        <v>9298</v>
      </c>
      <c r="E1337" s="9">
        <v>43073.936585648145</v>
      </c>
      <c r="F1337" s="4"/>
      <c r="G1337" s="4" t="s">
        <v>4279</v>
      </c>
      <c r="H1337" s="4"/>
      <c r="I1337" s="4"/>
      <c r="J1337" s="4" t="s">
        <v>4280</v>
      </c>
      <c r="K1337" s="4"/>
      <c r="L1337" s="13" t="s">
        <v>65</v>
      </c>
      <c r="M1337" s="15" t="s">
        <v>4281</v>
      </c>
      <c r="N1337" s="4">
        <v>542</v>
      </c>
      <c r="O1337" s="4">
        <v>3840</v>
      </c>
      <c r="P1337" s="4" t="s">
        <v>4282</v>
      </c>
      <c r="Q1337" s="16" t="s">
        <v>9299</v>
      </c>
      <c r="R1337" s="13" t="s">
        <v>9300</v>
      </c>
    </row>
    <row r="1338" spans="1:18" ht="90">
      <c r="A1338" s="14" t="s">
        <v>9301</v>
      </c>
      <c r="B1338" s="4" t="s">
        <v>4276</v>
      </c>
      <c r="C1338" s="5" t="s">
        <v>9302</v>
      </c>
      <c r="D1338" s="4" t="s">
        <v>9303</v>
      </c>
      <c r="E1338" s="9">
        <v>43073.919594907406</v>
      </c>
      <c r="F1338" s="4"/>
      <c r="G1338" s="4" t="s">
        <v>4279</v>
      </c>
      <c r="H1338" s="4"/>
      <c r="I1338" s="4"/>
      <c r="J1338" s="4" t="s">
        <v>4280</v>
      </c>
      <c r="K1338" s="4"/>
      <c r="L1338" s="13" t="s">
        <v>65</v>
      </c>
      <c r="M1338" s="15" t="s">
        <v>4281</v>
      </c>
      <c r="N1338" s="4">
        <v>542</v>
      </c>
      <c r="O1338" s="4">
        <v>3840</v>
      </c>
      <c r="P1338" s="4" t="s">
        <v>4282</v>
      </c>
      <c r="Q1338" s="16" t="s">
        <v>9304</v>
      </c>
      <c r="R1338" s="13" t="s">
        <v>9305</v>
      </c>
    </row>
    <row r="1339" spans="1:18" ht="101.25">
      <c r="A1339" s="14" t="s">
        <v>9306</v>
      </c>
      <c r="B1339" s="4" t="s">
        <v>4276</v>
      </c>
      <c r="C1339" s="5" t="s">
        <v>9307</v>
      </c>
      <c r="D1339" s="4" t="s">
        <v>9308</v>
      </c>
      <c r="E1339" s="9">
        <v>43073.902303240742</v>
      </c>
      <c r="F1339" s="4"/>
      <c r="G1339" s="4" t="s">
        <v>4279</v>
      </c>
      <c r="H1339" s="4"/>
      <c r="I1339" s="4"/>
      <c r="J1339" s="4" t="s">
        <v>4280</v>
      </c>
      <c r="K1339" s="4"/>
      <c r="L1339" s="13" t="s">
        <v>65</v>
      </c>
      <c r="M1339" s="15" t="s">
        <v>4281</v>
      </c>
      <c r="N1339" s="4">
        <v>542</v>
      </c>
      <c r="O1339" s="4">
        <v>3840</v>
      </c>
      <c r="P1339" s="4" t="s">
        <v>4282</v>
      </c>
      <c r="Q1339" s="16" t="s">
        <v>9309</v>
      </c>
      <c r="R1339" s="13" t="s">
        <v>9310</v>
      </c>
    </row>
    <row r="1340" spans="1:18" ht="45">
      <c r="A1340" s="14" t="s">
        <v>9311</v>
      </c>
      <c r="B1340" s="4" t="s">
        <v>9312</v>
      </c>
      <c r="C1340" s="5" t="s">
        <v>9221</v>
      </c>
      <c r="D1340" s="4" t="s">
        <v>9313</v>
      </c>
      <c r="E1340" s="9">
        <v>43073.894918981481</v>
      </c>
      <c r="F1340" s="4"/>
      <c r="G1340" s="4" t="s">
        <v>30</v>
      </c>
      <c r="H1340" s="4"/>
      <c r="I1340" s="4"/>
      <c r="J1340" s="4" t="s">
        <v>9314</v>
      </c>
      <c r="K1340" s="4"/>
      <c r="L1340" s="13" t="s">
        <v>65</v>
      </c>
      <c r="M1340" s="15" t="s">
        <v>9315</v>
      </c>
      <c r="N1340" s="4">
        <v>67</v>
      </c>
      <c r="O1340" s="4">
        <v>205</v>
      </c>
      <c r="P1340" s="4"/>
      <c r="Q1340" s="16" t="s">
        <v>9316</v>
      </c>
      <c r="R1340" s="13" t="s">
        <v>9226</v>
      </c>
    </row>
    <row r="1341" spans="1:18" ht="45">
      <c r="A1341" s="14" t="s">
        <v>9317</v>
      </c>
      <c r="B1341" s="4" t="s">
        <v>4604</v>
      </c>
      <c r="C1341" s="5" t="s">
        <v>9318</v>
      </c>
      <c r="D1341" s="4" t="s">
        <v>9319</v>
      </c>
      <c r="E1341" s="9">
        <v>43073.894039351857</v>
      </c>
      <c r="F1341" s="4"/>
      <c r="G1341" s="4" t="s">
        <v>41</v>
      </c>
      <c r="H1341" s="4"/>
      <c r="I1341" s="4"/>
      <c r="J1341" s="4" t="s">
        <v>4607</v>
      </c>
      <c r="K1341" s="4"/>
      <c r="L1341" s="13" t="s">
        <v>65</v>
      </c>
      <c r="M1341" s="15" t="s">
        <v>4608</v>
      </c>
      <c r="N1341" s="4">
        <v>297</v>
      </c>
      <c r="O1341" s="4">
        <v>3035</v>
      </c>
      <c r="P1341" s="4" t="s">
        <v>4282</v>
      </c>
      <c r="Q1341" s="16" t="s">
        <v>9320</v>
      </c>
      <c r="R1341" s="13" t="s">
        <v>9321</v>
      </c>
    </row>
    <row r="1342" spans="1:18" ht="12.75">
      <c r="A1342" s="14" t="s">
        <v>9322</v>
      </c>
      <c r="B1342" s="4" t="s">
        <v>9323</v>
      </c>
      <c r="C1342" s="5" t="s">
        <v>9324</v>
      </c>
      <c r="D1342" s="4" t="s">
        <v>9325</v>
      </c>
      <c r="E1342" s="9">
        <v>43073.891921296294</v>
      </c>
      <c r="F1342" s="4"/>
      <c r="G1342" s="4" t="s">
        <v>84</v>
      </c>
      <c r="H1342" s="4" t="s">
        <v>9326</v>
      </c>
      <c r="I1342" s="4" t="s">
        <v>9327</v>
      </c>
      <c r="J1342" s="4" t="s">
        <v>9328</v>
      </c>
      <c r="K1342" s="4" t="s">
        <v>9329</v>
      </c>
      <c r="L1342" s="13" t="s">
        <v>75</v>
      </c>
      <c r="M1342" s="15" t="s">
        <v>9330</v>
      </c>
      <c r="N1342" s="4">
        <v>145</v>
      </c>
      <c r="O1342" s="4">
        <v>115</v>
      </c>
      <c r="P1342" s="4" t="s">
        <v>9331</v>
      </c>
      <c r="Q1342" s="16" t="s">
        <v>9332</v>
      </c>
      <c r="R1342" s="13" t="s">
        <v>9333</v>
      </c>
    </row>
    <row r="1343" spans="1:18" ht="33.75">
      <c r="A1343" s="14" t="s">
        <v>9334</v>
      </c>
      <c r="B1343" s="4" t="s">
        <v>9335</v>
      </c>
      <c r="C1343" s="5" t="s">
        <v>9336</v>
      </c>
      <c r="D1343" s="4" t="s">
        <v>9337</v>
      </c>
      <c r="E1343" s="9">
        <v>43073.889699074076</v>
      </c>
      <c r="F1343" s="4"/>
      <c r="G1343" s="4" t="s">
        <v>30</v>
      </c>
      <c r="H1343" s="4"/>
      <c r="I1343" s="4"/>
      <c r="J1343" s="4" t="s">
        <v>9338</v>
      </c>
      <c r="K1343" s="4"/>
      <c r="L1343" s="13" t="s">
        <v>65</v>
      </c>
      <c r="M1343" s="15" t="s">
        <v>9339</v>
      </c>
      <c r="N1343" s="4">
        <v>338</v>
      </c>
      <c r="O1343" s="4">
        <v>167</v>
      </c>
      <c r="P1343" s="4"/>
      <c r="Q1343" s="16" t="s">
        <v>9340</v>
      </c>
      <c r="R1343" s="13" t="s">
        <v>9341</v>
      </c>
    </row>
    <row r="1344" spans="1:18" ht="67.5">
      <c r="A1344" s="14" t="s">
        <v>9342</v>
      </c>
      <c r="B1344" s="4" t="s">
        <v>4604</v>
      </c>
      <c r="C1344" s="5" t="s">
        <v>9343</v>
      </c>
      <c r="D1344" s="4" t="s">
        <v>9344</v>
      </c>
      <c r="E1344" s="9">
        <v>43073.888182870374</v>
      </c>
      <c r="F1344" s="4"/>
      <c r="G1344" s="4" t="s">
        <v>41</v>
      </c>
      <c r="H1344" s="4"/>
      <c r="I1344" s="4"/>
      <c r="J1344" s="4" t="s">
        <v>4607</v>
      </c>
      <c r="K1344" s="4"/>
      <c r="L1344" s="13" t="s">
        <v>65</v>
      </c>
      <c r="M1344" s="15" t="s">
        <v>4608</v>
      </c>
      <c r="N1344" s="4">
        <v>297</v>
      </c>
      <c r="O1344" s="4">
        <v>3035</v>
      </c>
      <c r="P1344" s="4" t="s">
        <v>4282</v>
      </c>
      <c r="Q1344" s="16" t="s">
        <v>9345</v>
      </c>
      <c r="R1344" s="13" t="s">
        <v>9346</v>
      </c>
    </row>
    <row r="1345" spans="1:18" ht="33.75">
      <c r="A1345" s="14" t="s">
        <v>9347</v>
      </c>
      <c r="B1345" s="4" t="s">
        <v>9348</v>
      </c>
      <c r="C1345" s="5" t="s">
        <v>9336</v>
      </c>
      <c r="D1345" s="4" t="s">
        <v>9349</v>
      </c>
      <c r="E1345" s="9">
        <v>43073.884629629625</v>
      </c>
      <c r="F1345" s="4"/>
      <c r="G1345" s="4" t="s">
        <v>30</v>
      </c>
      <c r="H1345" s="4"/>
      <c r="I1345" s="4"/>
      <c r="J1345" s="4" t="s">
        <v>9350</v>
      </c>
      <c r="K1345" s="4"/>
      <c r="L1345" s="13" t="s">
        <v>65</v>
      </c>
      <c r="M1345" s="15" t="s">
        <v>9351</v>
      </c>
      <c r="N1345" s="4">
        <v>1441</v>
      </c>
      <c r="O1345" s="4">
        <v>550</v>
      </c>
      <c r="P1345" s="4"/>
      <c r="Q1345" s="16" t="s">
        <v>9352</v>
      </c>
      <c r="R1345" s="13" t="s">
        <v>9341</v>
      </c>
    </row>
    <row r="1346" spans="1:18" ht="33.75">
      <c r="A1346" s="14" t="s">
        <v>9353</v>
      </c>
      <c r="B1346" s="4" t="s">
        <v>9354</v>
      </c>
      <c r="C1346" s="5" t="s">
        <v>9355</v>
      </c>
      <c r="D1346" s="4" t="s">
        <v>9356</v>
      </c>
      <c r="E1346" s="9">
        <v>43073.875046296293</v>
      </c>
      <c r="F1346" s="4"/>
      <c r="G1346" s="4" t="s">
        <v>41</v>
      </c>
      <c r="H1346" s="4"/>
      <c r="I1346" s="4"/>
      <c r="J1346" s="4" t="s">
        <v>9357</v>
      </c>
      <c r="K1346" s="4"/>
      <c r="L1346" s="13" t="s">
        <v>212</v>
      </c>
      <c r="M1346" s="15" t="s">
        <v>9358</v>
      </c>
      <c r="N1346" s="4">
        <v>9663</v>
      </c>
      <c r="O1346" s="4">
        <v>489</v>
      </c>
      <c r="P1346" s="4" t="s">
        <v>9359</v>
      </c>
      <c r="Q1346" s="16" t="s">
        <v>9360</v>
      </c>
      <c r="R1346" s="13" t="s">
        <v>9361</v>
      </c>
    </row>
    <row r="1347" spans="1:18" ht="33.75">
      <c r="A1347" s="14" t="s">
        <v>9362</v>
      </c>
      <c r="B1347" s="4" t="s">
        <v>9363</v>
      </c>
      <c r="C1347" s="5" t="s">
        <v>9364</v>
      </c>
      <c r="D1347" s="4" t="s">
        <v>9365</v>
      </c>
      <c r="E1347" s="9">
        <v>43073.873553240745</v>
      </c>
      <c r="F1347" s="4"/>
      <c r="G1347" s="4" t="s">
        <v>30</v>
      </c>
      <c r="H1347" s="4"/>
      <c r="I1347" s="4"/>
      <c r="J1347" s="4" t="s">
        <v>9366</v>
      </c>
      <c r="K1347" s="4"/>
      <c r="L1347" s="13" t="s">
        <v>65</v>
      </c>
      <c r="M1347" s="15" t="s">
        <v>9367</v>
      </c>
      <c r="N1347" s="4">
        <v>28</v>
      </c>
      <c r="O1347" s="4">
        <v>139</v>
      </c>
      <c r="P1347" s="4"/>
      <c r="Q1347" s="16" t="s">
        <v>9368</v>
      </c>
      <c r="R1347" s="13" t="s">
        <v>3528</v>
      </c>
    </row>
    <row r="1348" spans="1:18" ht="67.5">
      <c r="A1348" s="14" t="s">
        <v>9369</v>
      </c>
      <c r="B1348" s="4" t="s">
        <v>959</v>
      </c>
      <c r="C1348" s="5" t="s">
        <v>9370</v>
      </c>
      <c r="D1348" s="4" t="s">
        <v>9371</v>
      </c>
      <c r="E1348" s="9">
        <v>43073.869027777779</v>
      </c>
      <c r="F1348" s="4"/>
      <c r="G1348" s="4" t="s">
        <v>30</v>
      </c>
      <c r="H1348" s="4" t="s">
        <v>9372</v>
      </c>
      <c r="I1348" s="4" t="s">
        <v>9373</v>
      </c>
      <c r="J1348" s="4" t="s">
        <v>962</v>
      </c>
      <c r="K1348" s="4" t="s">
        <v>9374</v>
      </c>
      <c r="L1348" s="13" t="s">
        <v>964</v>
      </c>
      <c r="M1348" s="15" t="s">
        <v>965</v>
      </c>
      <c r="N1348" s="4">
        <v>960</v>
      </c>
      <c r="O1348" s="4">
        <v>1383</v>
      </c>
      <c r="P1348" s="4" t="s">
        <v>966</v>
      </c>
      <c r="Q1348" s="16" t="s">
        <v>9375</v>
      </c>
      <c r="R1348" s="13" t="s">
        <v>9376</v>
      </c>
    </row>
    <row r="1349" spans="1:18" ht="101.25">
      <c r="A1349" s="14" t="s">
        <v>9377</v>
      </c>
      <c r="B1349" s="4" t="s">
        <v>959</v>
      </c>
      <c r="C1349" s="5" t="s">
        <v>9378</v>
      </c>
      <c r="D1349" s="4" t="s">
        <v>9379</v>
      </c>
      <c r="E1349" s="9">
        <v>43073.862997685181</v>
      </c>
      <c r="F1349" s="4"/>
      <c r="G1349" s="4" t="s">
        <v>30</v>
      </c>
      <c r="H1349" s="4" t="s">
        <v>9380</v>
      </c>
      <c r="I1349" s="4" t="s">
        <v>9381</v>
      </c>
      <c r="J1349" s="4" t="s">
        <v>962</v>
      </c>
      <c r="K1349" s="4" t="s">
        <v>9382</v>
      </c>
      <c r="L1349" s="13" t="s">
        <v>964</v>
      </c>
      <c r="M1349" s="15" t="s">
        <v>965</v>
      </c>
      <c r="N1349" s="4">
        <v>960</v>
      </c>
      <c r="O1349" s="4">
        <v>1383</v>
      </c>
      <c r="P1349" s="4" t="s">
        <v>966</v>
      </c>
      <c r="Q1349" s="16" t="s">
        <v>9383</v>
      </c>
      <c r="R1349" s="13" t="s">
        <v>9384</v>
      </c>
    </row>
    <row r="1350" spans="1:18" ht="22.5">
      <c r="A1350" s="14" t="s">
        <v>9385</v>
      </c>
      <c r="B1350" s="4" t="s">
        <v>9386</v>
      </c>
      <c r="C1350" s="5" t="s">
        <v>9387</v>
      </c>
      <c r="D1350" s="4" t="s">
        <v>9388</v>
      </c>
      <c r="E1350" s="9">
        <v>43073.853321759263</v>
      </c>
      <c r="F1350" s="4"/>
      <c r="G1350" s="4" t="s">
        <v>84</v>
      </c>
      <c r="H1350" s="4"/>
      <c r="I1350" s="4"/>
      <c r="J1350" s="4" t="s">
        <v>9389</v>
      </c>
      <c r="K1350" s="4"/>
      <c r="L1350" s="13" t="s">
        <v>1299</v>
      </c>
      <c r="M1350" s="15" t="s">
        <v>9390</v>
      </c>
      <c r="N1350" s="4">
        <v>359</v>
      </c>
      <c r="O1350" s="4">
        <v>106</v>
      </c>
      <c r="P1350" s="4" t="s">
        <v>610</v>
      </c>
      <c r="Q1350" s="16" t="s">
        <v>9391</v>
      </c>
      <c r="R1350" s="13" t="s">
        <v>9392</v>
      </c>
    </row>
    <row r="1351" spans="1:18" ht="33.75">
      <c r="A1351" s="14" t="s">
        <v>9393</v>
      </c>
      <c r="B1351" s="4" t="s">
        <v>9394</v>
      </c>
      <c r="C1351" s="5" t="s">
        <v>9395</v>
      </c>
      <c r="D1351" s="4" t="s">
        <v>9396</v>
      </c>
      <c r="E1351" s="9">
        <v>43073.843715277777</v>
      </c>
      <c r="F1351" s="4"/>
      <c r="G1351" s="4" t="s">
        <v>84</v>
      </c>
      <c r="H1351" s="4"/>
      <c r="I1351" s="4"/>
      <c r="J1351" s="4" t="s">
        <v>9397</v>
      </c>
      <c r="K1351" s="4"/>
      <c r="L1351" s="13" t="s">
        <v>75</v>
      </c>
      <c r="M1351" s="15" t="s">
        <v>9398</v>
      </c>
      <c r="N1351" s="4">
        <v>3169</v>
      </c>
      <c r="O1351" s="4">
        <v>3140</v>
      </c>
      <c r="P1351" s="4" t="s">
        <v>184</v>
      </c>
      <c r="Q1351" s="16" t="s">
        <v>9399</v>
      </c>
      <c r="R1351" s="13" t="s">
        <v>9400</v>
      </c>
    </row>
    <row r="1352" spans="1:18" ht="45">
      <c r="A1352" s="14" t="s">
        <v>9401</v>
      </c>
      <c r="B1352" s="4" t="s">
        <v>9402</v>
      </c>
      <c r="C1352" s="5" t="s">
        <v>9403</v>
      </c>
      <c r="D1352" s="4" t="s">
        <v>9404</v>
      </c>
      <c r="E1352" s="9">
        <v>43073.821284722224</v>
      </c>
      <c r="F1352" s="4"/>
      <c r="G1352" s="4" t="s">
        <v>866</v>
      </c>
      <c r="H1352" s="4" t="s">
        <v>9405</v>
      </c>
      <c r="I1352" s="4" t="s">
        <v>9402</v>
      </c>
      <c r="J1352" s="4" t="s">
        <v>9405</v>
      </c>
      <c r="K1352" s="4" t="s">
        <v>9406</v>
      </c>
      <c r="L1352" s="13" t="s">
        <v>43</v>
      </c>
      <c r="M1352" s="15" t="s">
        <v>9407</v>
      </c>
      <c r="N1352" s="4">
        <v>122</v>
      </c>
      <c r="O1352" s="4">
        <v>325</v>
      </c>
      <c r="P1352" s="4"/>
      <c r="Q1352" s="16" t="s">
        <v>9408</v>
      </c>
      <c r="R1352" s="13" t="s">
        <v>9409</v>
      </c>
    </row>
    <row r="1353" spans="1:18" ht="33.75">
      <c r="A1353" s="14" t="s">
        <v>9410</v>
      </c>
      <c r="B1353" s="4" t="s">
        <v>27</v>
      </c>
      <c r="C1353" s="5" t="s">
        <v>9411</v>
      </c>
      <c r="D1353" s="4" t="s">
        <v>9412</v>
      </c>
      <c r="E1353" s="9">
        <v>43073.819537037038</v>
      </c>
      <c r="F1353" s="4"/>
      <c r="G1353" s="4" t="s">
        <v>30</v>
      </c>
      <c r="H1353" s="4"/>
      <c r="I1353" s="4"/>
      <c r="J1353" s="4" t="s">
        <v>31</v>
      </c>
      <c r="K1353" s="4"/>
      <c r="L1353" s="13" t="s">
        <v>32</v>
      </c>
      <c r="M1353" s="15" t="s">
        <v>33</v>
      </c>
      <c r="N1353" s="4">
        <v>16055</v>
      </c>
      <c r="O1353" s="4">
        <v>5192</v>
      </c>
      <c r="P1353" s="4" t="s">
        <v>34</v>
      </c>
      <c r="Q1353" s="16" t="s">
        <v>9413</v>
      </c>
      <c r="R1353" s="13" t="s">
        <v>9414</v>
      </c>
    </row>
    <row r="1354" spans="1:18" ht="67.5">
      <c r="A1354" s="14" t="s">
        <v>9415</v>
      </c>
      <c r="B1354" s="4" t="s">
        <v>9416</v>
      </c>
      <c r="C1354" s="5" t="s">
        <v>9209</v>
      </c>
      <c r="D1354" s="4" t="s">
        <v>9417</v>
      </c>
      <c r="E1354" s="9">
        <v>43073.802847222221</v>
      </c>
      <c r="F1354" s="4"/>
      <c r="G1354" s="4" t="s">
        <v>30</v>
      </c>
      <c r="H1354" s="4"/>
      <c r="I1354" s="4"/>
      <c r="J1354" s="4" t="s">
        <v>9418</v>
      </c>
      <c r="K1354" s="4"/>
      <c r="L1354" s="13" t="s">
        <v>65</v>
      </c>
      <c r="M1354" s="15" t="s">
        <v>9419</v>
      </c>
      <c r="N1354" s="4">
        <v>36</v>
      </c>
      <c r="O1354" s="4">
        <v>328</v>
      </c>
      <c r="P1354" s="4"/>
      <c r="Q1354" s="16" t="s">
        <v>9420</v>
      </c>
      <c r="R1354" s="13" t="s">
        <v>2370</v>
      </c>
    </row>
    <row r="1355" spans="1:18" ht="33.75">
      <c r="A1355" s="14" t="s">
        <v>9421</v>
      </c>
      <c r="B1355" s="4" t="s">
        <v>9422</v>
      </c>
      <c r="C1355" s="5" t="s">
        <v>9423</v>
      </c>
      <c r="D1355" s="4" t="s">
        <v>9424</v>
      </c>
      <c r="E1355" s="9">
        <v>43073.766863425924</v>
      </c>
      <c r="F1355" s="4"/>
      <c r="G1355" s="4" t="s">
        <v>41</v>
      </c>
      <c r="H1355" s="4"/>
      <c r="I1355" s="4"/>
      <c r="J1355" s="4" t="s">
        <v>9425</v>
      </c>
      <c r="K1355" s="4"/>
      <c r="L1355" s="13" t="s">
        <v>3342</v>
      </c>
      <c r="M1355" s="15" t="s">
        <v>9426</v>
      </c>
      <c r="N1355" s="4">
        <v>118</v>
      </c>
      <c r="O1355" s="4">
        <v>210</v>
      </c>
      <c r="P1355" s="4" t="s">
        <v>9427</v>
      </c>
      <c r="Q1355" s="16" t="s">
        <v>9428</v>
      </c>
      <c r="R1355" s="13" t="s">
        <v>9429</v>
      </c>
    </row>
    <row r="1356" spans="1:18" ht="45">
      <c r="A1356" s="14" t="s">
        <v>9430</v>
      </c>
      <c r="B1356" s="4" t="s">
        <v>9431</v>
      </c>
      <c r="C1356" s="5" t="s">
        <v>9432</v>
      </c>
      <c r="D1356" s="4" t="s">
        <v>9433</v>
      </c>
      <c r="E1356" s="9">
        <v>43073.764178240745</v>
      </c>
      <c r="F1356" s="4"/>
      <c r="G1356" s="4" t="s">
        <v>30</v>
      </c>
      <c r="H1356" s="4"/>
      <c r="I1356" s="4"/>
      <c r="J1356" s="4" t="s">
        <v>9434</v>
      </c>
      <c r="K1356" s="4"/>
      <c r="L1356" s="13" t="s">
        <v>75</v>
      </c>
      <c r="M1356" s="15" t="s">
        <v>9435</v>
      </c>
      <c r="N1356" s="4">
        <v>484</v>
      </c>
      <c r="O1356" s="4">
        <v>1090</v>
      </c>
      <c r="P1356" s="4" t="s">
        <v>2466</v>
      </c>
      <c r="Q1356" s="16" t="s">
        <v>9436</v>
      </c>
      <c r="R1356" s="13" t="s">
        <v>9437</v>
      </c>
    </row>
    <row r="1357" spans="1:18" ht="33.75">
      <c r="A1357" s="14" t="s">
        <v>9438</v>
      </c>
      <c r="B1357" s="4" t="s">
        <v>405</v>
      </c>
      <c r="C1357" s="5" t="s">
        <v>9439</v>
      </c>
      <c r="D1357" s="4" t="s">
        <v>9440</v>
      </c>
      <c r="E1357" s="9">
        <v>43073.76054398148</v>
      </c>
      <c r="F1357" s="4"/>
      <c r="G1357" s="4" t="s">
        <v>84</v>
      </c>
      <c r="H1357" s="4"/>
      <c r="I1357" s="4"/>
      <c r="J1357" s="4" t="s">
        <v>408</v>
      </c>
      <c r="K1357" s="4"/>
      <c r="L1357" s="13" t="s">
        <v>65</v>
      </c>
      <c r="M1357" s="15" t="s">
        <v>409</v>
      </c>
      <c r="N1357" s="4">
        <v>66</v>
      </c>
      <c r="O1357" s="4">
        <v>405</v>
      </c>
      <c r="P1357" s="4"/>
      <c r="Q1357" s="16" t="s">
        <v>9441</v>
      </c>
      <c r="R1357" s="13" t="s">
        <v>9442</v>
      </c>
    </row>
    <row r="1358" spans="1:18" ht="22.5">
      <c r="A1358" s="14" t="s">
        <v>9443</v>
      </c>
      <c r="B1358" s="4" t="s">
        <v>9444</v>
      </c>
      <c r="C1358" s="5" t="s">
        <v>9445</v>
      </c>
      <c r="D1358" s="4" t="s">
        <v>9446</v>
      </c>
      <c r="E1358" s="9">
        <v>43073.753009259264</v>
      </c>
      <c r="F1358" s="4"/>
      <c r="G1358" s="4" t="s">
        <v>30</v>
      </c>
      <c r="H1358" s="4"/>
      <c r="I1358" s="4"/>
      <c r="J1358" s="4" t="s">
        <v>9447</v>
      </c>
      <c r="K1358" s="4"/>
      <c r="L1358" s="13" t="s">
        <v>43</v>
      </c>
      <c r="M1358" s="15" t="s">
        <v>9448</v>
      </c>
      <c r="N1358" s="4">
        <v>4390</v>
      </c>
      <c r="O1358" s="4">
        <v>2000</v>
      </c>
      <c r="P1358" s="4" t="s">
        <v>9449</v>
      </c>
      <c r="Q1358" s="16" t="s">
        <v>9450</v>
      </c>
      <c r="R1358" s="13" t="s">
        <v>9451</v>
      </c>
    </row>
    <row r="1359" spans="1:18" ht="67.5">
      <c r="A1359" s="14" t="s">
        <v>9452</v>
      </c>
      <c r="B1359" s="4" t="s">
        <v>4493</v>
      </c>
      <c r="C1359" s="5" t="s">
        <v>9209</v>
      </c>
      <c r="D1359" s="4" t="s">
        <v>9453</v>
      </c>
      <c r="E1359" s="9">
        <v>43073.751701388886</v>
      </c>
      <c r="F1359" s="4"/>
      <c r="G1359" s="4" t="s">
        <v>30</v>
      </c>
      <c r="H1359" s="4"/>
      <c r="I1359" s="4"/>
      <c r="J1359" s="4" t="s">
        <v>4495</v>
      </c>
      <c r="K1359" s="4"/>
      <c r="L1359" s="13" t="s">
        <v>65</v>
      </c>
      <c r="M1359" s="15" t="s">
        <v>4496</v>
      </c>
      <c r="N1359" s="4">
        <v>1739</v>
      </c>
      <c r="O1359" s="4">
        <v>84</v>
      </c>
      <c r="P1359" s="4"/>
      <c r="Q1359" s="16" t="s">
        <v>9454</v>
      </c>
      <c r="R1359" s="13" t="s">
        <v>2370</v>
      </c>
    </row>
    <row r="1360" spans="1:18" ht="33.75">
      <c r="A1360" s="14" t="s">
        <v>9455</v>
      </c>
      <c r="B1360" s="4" t="s">
        <v>9456</v>
      </c>
      <c r="C1360" s="5" t="s">
        <v>9457</v>
      </c>
      <c r="D1360" s="4" t="s">
        <v>9458</v>
      </c>
      <c r="E1360" s="9">
        <v>43073.717939814815</v>
      </c>
      <c r="F1360" s="4"/>
      <c r="G1360" s="4" t="s">
        <v>30</v>
      </c>
      <c r="H1360" s="4"/>
      <c r="I1360" s="4"/>
      <c r="J1360" s="4" t="s">
        <v>9459</v>
      </c>
      <c r="K1360" s="4"/>
      <c r="L1360" s="13" t="s">
        <v>75</v>
      </c>
      <c r="M1360" s="15" t="s">
        <v>9460</v>
      </c>
      <c r="N1360" s="4">
        <v>905</v>
      </c>
      <c r="O1360" s="4">
        <v>279</v>
      </c>
      <c r="P1360" s="4" t="s">
        <v>230</v>
      </c>
      <c r="Q1360" s="16" t="s">
        <v>9461</v>
      </c>
      <c r="R1360" s="13" t="s">
        <v>9462</v>
      </c>
    </row>
    <row r="1361" spans="1:18" ht="33.75">
      <c r="A1361" s="14" t="s">
        <v>9463</v>
      </c>
      <c r="B1361" s="4" t="s">
        <v>9464</v>
      </c>
      <c r="C1361" s="5" t="s">
        <v>9465</v>
      </c>
      <c r="D1361" s="4" t="s">
        <v>9466</v>
      </c>
      <c r="E1361" s="9">
        <v>43073.717523148152</v>
      </c>
      <c r="F1361" s="4"/>
      <c r="G1361" s="4" t="s">
        <v>41</v>
      </c>
      <c r="H1361" s="4"/>
      <c r="I1361" s="4"/>
      <c r="J1361" s="4" t="s">
        <v>9467</v>
      </c>
      <c r="K1361" s="4"/>
      <c r="L1361" s="13" t="s">
        <v>43</v>
      </c>
      <c r="M1361" s="15" t="s">
        <v>9468</v>
      </c>
      <c r="N1361" s="4">
        <v>455</v>
      </c>
      <c r="O1361" s="4">
        <v>573</v>
      </c>
      <c r="P1361" s="4" t="s">
        <v>9469</v>
      </c>
      <c r="Q1361" s="16" t="s">
        <v>9470</v>
      </c>
      <c r="R1361" s="13" t="s">
        <v>9471</v>
      </c>
    </row>
    <row r="1362" spans="1:18" ht="45">
      <c r="A1362" s="14" t="s">
        <v>9472</v>
      </c>
      <c r="B1362" s="4" t="s">
        <v>9473</v>
      </c>
      <c r="C1362" s="5" t="s">
        <v>9474</v>
      </c>
      <c r="D1362" s="4" t="s">
        <v>9475</v>
      </c>
      <c r="E1362" s="9">
        <v>43073.709039351852</v>
      </c>
      <c r="F1362" s="4"/>
      <c r="G1362" s="4" t="s">
        <v>30</v>
      </c>
      <c r="H1362" s="4"/>
      <c r="I1362" s="4"/>
      <c r="J1362" s="4" t="s">
        <v>9476</v>
      </c>
      <c r="K1362" s="4"/>
      <c r="L1362" s="13" t="s">
        <v>212</v>
      </c>
      <c r="M1362" s="15" t="s">
        <v>9477</v>
      </c>
      <c r="N1362" s="4">
        <v>117715</v>
      </c>
      <c r="O1362" s="4">
        <v>1929</v>
      </c>
      <c r="P1362" s="4"/>
      <c r="Q1362" s="16" t="s">
        <v>9478</v>
      </c>
      <c r="R1362" s="13" t="s">
        <v>9479</v>
      </c>
    </row>
    <row r="1363" spans="1:18" ht="67.5">
      <c r="A1363" s="14" t="s">
        <v>9480</v>
      </c>
      <c r="B1363" s="4" t="s">
        <v>9481</v>
      </c>
      <c r="C1363" s="5" t="s">
        <v>9209</v>
      </c>
      <c r="D1363" s="4" t="s">
        <v>9482</v>
      </c>
      <c r="E1363" s="9">
        <v>43073.703298611115</v>
      </c>
      <c r="F1363" s="4"/>
      <c r="G1363" s="4" t="s">
        <v>30</v>
      </c>
      <c r="H1363" s="4"/>
      <c r="I1363" s="4"/>
      <c r="J1363" s="4" t="s">
        <v>9483</v>
      </c>
      <c r="K1363" s="4"/>
      <c r="L1363" s="13" t="s">
        <v>65</v>
      </c>
      <c r="M1363" s="15" t="s">
        <v>9484</v>
      </c>
      <c r="N1363" s="4">
        <v>196</v>
      </c>
      <c r="O1363" s="4">
        <v>153</v>
      </c>
      <c r="P1363" s="4" t="s">
        <v>7769</v>
      </c>
      <c r="Q1363" s="16" t="s">
        <v>9485</v>
      </c>
      <c r="R1363" s="13" t="s">
        <v>2370</v>
      </c>
    </row>
    <row r="1364" spans="1:18" ht="67.5">
      <c r="A1364" s="14" t="s">
        <v>9486</v>
      </c>
      <c r="B1364" s="4" t="s">
        <v>9487</v>
      </c>
      <c r="C1364" s="5" t="s">
        <v>9209</v>
      </c>
      <c r="D1364" s="4" t="s">
        <v>9488</v>
      </c>
      <c r="E1364" s="9">
        <v>43073.699259259258</v>
      </c>
      <c r="F1364" s="4"/>
      <c r="G1364" s="4" t="s">
        <v>30</v>
      </c>
      <c r="H1364" s="4"/>
      <c r="I1364" s="4"/>
      <c r="J1364" s="4" t="s">
        <v>9489</v>
      </c>
      <c r="K1364" s="4"/>
      <c r="L1364" s="13" t="s">
        <v>65</v>
      </c>
      <c r="M1364" s="15" t="s">
        <v>9490</v>
      </c>
      <c r="N1364" s="4">
        <v>264</v>
      </c>
      <c r="O1364" s="4">
        <v>255</v>
      </c>
      <c r="P1364" s="4" t="s">
        <v>9491</v>
      </c>
      <c r="Q1364" s="16" t="s">
        <v>9492</v>
      </c>
      <c r="R1364" s="13" t="s">
        <v>2370</v>
      </c>
    </row>
    <row r="1365" spans="1:18" ht="45">
      <c r="A1365" s="14" t="s">
        <v>9493</v>
      </c>
      <c r="B1365" s="4" t="s">
        <v>9494</v>
      </c>
      <c r="C1365" s="5" t="s">
        <v>9221</v>
      </c>
      <c r="D1365" s="4" t="s">
        <v>9495</v>
      </c>
      <c r="E1365" s="9">
        <v>43073.695023148146</v>
      </c>
      <c r="F1365" s="4"/>
      <c r="G1365" s="4" t="s">
        <v>30</v>
      </c>
      <c r="H1365" s="4"/>
      <c r="I1365" s="4"/>
      <c r="J1365" s="4" t="s">
        <v>9496</v>
      </c>
      <c r="K1365" s="4"/>
      <c r="L1365" s="13" t="s">
        <v>43</v>
      </c>
      <c r="M1365" s="15" t="s">
        <v>121</v>
      </c>
      <c r="N1365" s="4">
        <v>122</v>
      </c>
      <c r="O1365" s="4">
        <v>2310</v>
      </c>
      <c r="P1365" s="4"/>
      <c r="Q1365" s="16" t="s">
        <v>9497</v>
      </c>
      <c r="R1365" s="13" t="s">
        <v>9226</v>
      </c>
    </row>
    <row r="1366" spans="1:18" ht="67.5">
      <c r="A1366" s="14" t="s">
        <v>9498</v>
      </c>
      <c r="B1366" s="4" t="s">
        <v>9499</v>
      </c>
      <c r="C1366" s="5" t="s">
        <v>9500</v>
      </c>
      <c r="D1366" s="4" t="s">
        <v>9501</v>
      </c>
      <c r="E1366" s="9">
        <v>43073.684571759259</v>
      </c>
      <c r="F1366" s="4"/>
      <c r="G1366" s="4" t="s">
        <v>30</v>
      </c>
      <c r="H1366" s="4"/>
      <c r="I1366" s="4"/>
      <c r="J1366" s="4" t="s">
        <v>9502</v>
      </c>
      <c r="K1366" s="4"/>
      <c r="L1366" s="13" t="s">
        <v>65</v>
      </c>
      <c r="M1366" s="15" t="s">
        <v>9503</v>
      </c>
      <c r="N1366" s="4">
        <v>165</v>
      </c>
      <c r="O1366" s="4">
        <v>285</v>
      </c>
      <c r="P1366" s="4"/>
      <c r="Q1366" s="16" t="s">
        <v>9504</v>
      </c>
      <c r="R1366" s="13" t="s">
        <v>9505</v>
      </c>
    </row>
    <row r="1367" spans="1:18" ht="12.75">
      <c r="A1367" s="14" t="s">
        <v>9506</v>
      </c>
      <c r="B1367" s="4" t="s">
        <v>9507</v>
      </c>
      <c r="C1367" s="5" t="s">
        <v>9508</v>
      </c>
      <c r="D1367" s="4" t="s">
        <v>9509</v>
      </c>
      <c r="E1367" s="9">
        <v>43073.674861111111</v>
      </c>
      <c r="F1367" s="4"/>
      <c r="G1367" s="4" t="s">
        <v>84</v>
      </c>
      <c r="H1367" s="4"/>
      <c r="I1367" s="4"/>
      <c r="J1367" s="4" t="s">
        <v>9510</v>
      </c>
      <c r="K1367" s="4"/>
      <c r="L1367" s="13" t="s">
        <v>43</v>
      </c>
      <c r="M1367" s="15" t="s">
        <v>9511</v>
      </c>
      <c r="N1367" s="4">
        <v>174</v>
      </c>
      <c r="O1367" s="4">
        <v>187</v>
      </c>
      <c r="P1367" s="4" t="s">
        <v>9512</v>
      </c>
      <c r="Q1367" s="16" t="s">
        <v>9513</v>
      </c>
      <c r="R1367" s="13" t="s">
        <v>9514</v>
      </c>
    </row>
    <row r="1368" spans="1:18" ht="33.75">
      <c r="A1368" s="14" t="s">
        <v>9515</v>
      </c>
      <c r="B1368" s="4" t="s">
        <v>9516</v>
      </c>
      <c r="C1368" s="5" t="s">
        <v>9517</v>
      </c>
      <c r="D1368" s="4" t="s">
        <v>9518</v>
      </c>
      <c r="E1368" s="9">
        <v>43073.669236111113</v>
      </c>
      <c r="F1368" s="4"/>
      <c r="G1368" s="4" t="s">
        <v>84</v>
      </c>
      <c r="H1368" s="4"/>
      <c r="I1368" s="4"/>
      <c r="J1368" s="4" t="s">
        <v>9519</v>
      </c>
      <c r="K1368" s="4"/>
      <c r="L1368" s="13" t="s">
        <v>43</v>
      </c>
      <c r="M1368" s="15" t="s">
        <v>9520</v>
      </c>
      <c r="N1368" s="4">
        <v>39261</v>
      </c>
      <c r="O1368" s="4">
        <v>32022</v>
      </c>
      <c r="P1368" s="4"/>
      <c r="Q1368" s="16" t="s">
        <v>9521</v>
      </c>
      <c r="R1368" s="13" t="s">
        <v>9522</v>
      </c>
    </row>
    <row r="1369" spans="1:18" ht="67.5">
      <c r="A1369" s="14" t="s">
        <v>9523</v>
      </c>
      <c r="B1369" s="4" t="s">
        <v>9524</v>
      </c>
      <c r="C1369" s="5" t="s">
        <v>9209</v>
      </c>
      <c r="D1369" s="4" t="s">
        <v>9525</v>
      </c>
      <c r="E1369" s="9">
        <v>43073.663148148145</v>
      </c>
      <c r="F1369" s="4"/>
      <c r="G1369" s="4" t="s">
        <v>30</v>
      </c>
      <c r="H1369" s="4"/>
      <c r="I1369" s="4"/>
      <c r="J1369" s="4" t="s">
        <v>9526</v>
      </c>
      <c r="K1369" s="4"/>
      <c r="L1369" s="13" t="s">
        <v>65</v>
      </c>
      <c r="M1369" s="15" t="s">
        <v>9527</v>
      </c>
      <c r="N1369" s="4">
        <v>1201</v>
      </c>
      <c r="O1369" s="4">
        <v>145</v>
      </c>
      <c r="P1369" s="4" t="s">
        <v>9528</v>
      </c>
      <c r="Q1369" s="16" t="s">
        <v>9529</v>
      </c>
      <c r="R1369" s="13" t="s">
        <v>2370</v>
      </c>
    </row>
    <row r="1370" spans="1:18" ht="33.75">
      <c r="A1370" s="14" t="s">
        <v>9530</v>
      </c>
      <c r="B1370" s="4" t="s">
        <v>9531</v>
      </c>
      <c r="C1370" s="5" t="s">
        <v>9532</v>
      </c>
      <c r="D1370" s="4" t="s">
        <v>9533</v>
      </c>
      <c r="E1370" s="9">
        <v>43073.649340277778</v>
      </c>
      <c r="F1370" s="4"/>
      <c r="G1370" s="4" t="s">
        <v>84</v>
      </c>
      <c r="H1370" s="4"/>
      <c r="I1370" s="4"/>
      <c r="J1370" s="4" t="s">
        <v>9534</v>
      </c>
      <c r="K1370" s="4"/>
      <c r="L1370" s="13" t="s">
        <v>1299</v>
      </c>
      <c r="M1370" s="15" t="s">
        <v>9535</v>
      </c>
      <c r="N1370" s="4">
        <v>112</v>
      </c>
      <c r="O1370" s="4">
        <v>1019</v>
      </c>
      <c r="P1370" s="4" t="s">
        <v>9536</v>
      </c>
      <c r="Q1370" s="16" t="s">
        <v>9537</v>
      </c>
      <c r="R1370" s="13" t="s">
        <v>9538</v>
      </c>
    </row>
    <row r="1371" spans="1:18" ht="22.5">
      <c r="A1371" s="14" t="s">
        <v>9539</v>
      </c>
      <c r="B1371" s="4" t="s">
        <v>9540</v>
      </c>
      <c r="C1371" s="5" t="s">
        <v>9541</v>
      </c>
      <c r="D1371" s="4" t="s">
        <v>9542</v>
      </c>
      <c r="E1371" s="9">
        <v>43073.638333333336</v>
      </c>
      <c r="F1371" s="4"/>
      <c r="G1371" s="4" t="s">
        <v>30</v>
      </c>
      <c r="H1371" s="4"/>
      <c r="I1371" s="4"/>
      <c r="J1371" s="4" t="s">
        <v>9543</v>
      </c>
      <c r="K1371" s="4"/>
      <c r="L1371" s="13" t="s">
        <v>75</v>
      </c>
      <c r="M1371" s="15" t="s">
        <v>9544</v>
      </c>
      <c r="N1371" s="4">
        <v>235</v>
      </c>
      <c r="O1371" s="4">
        <v>342</v>
      </c>
      <c r="P1371" s="4" t="s">
        <v>635</v>
      </c>
      <c r="Q1371" s="16" t="s">
        <v>9545</v>
      </c>
      <c r="R1371" s="13" t="s">
        <v>9546</v>
      </c>
    </row>
    <row r="1372" spans="1:18" ht="45">
      <c r="A1372" s="14" t="s">
        <v>9547</v>
      </c>
      <c r="B1372" s="4" t="s">
        <v>9548</v>
      </c>
      <c r="C1372" s="5" t="s">
        <v>9549</v>
      </c>
      <c r="D1372" s="4" t="s">
        <v>9550</v>
      </c>
      <c r="E1372" s="9">
        <v>43073.633726851855</v>
      </c>
      <c r="F1372" s="4"/>
      <c r="G1372" s="4" t="s">
        <v>30</v>
      </c>
      <c r="H1372" s="4"/>
      <c r="I1372" s="4"/>
      <c r="J1372" s="4" t="s">
        <v>9551</v>
      </c>
      <c r="K1372" s="4"/>
      <c r="L1372" s="13" t="s">
        <v>43</v>
      </c>
      <c r="M1372" s="15" t="s">
        <v>9552</v>
      </c>
      <c r="N1372" s="4">
        <v>294</v>
      </c>
      <c r="O1372" s="4">
        <v>575</v>
      </c>
      <c r="P1372" s="4"/>
      <c r="Q1372" s="16" t="s">
        <v>9553</v>
      </c>
      <c r="R1372" s="13" t="s">
        <v>9554</v>
      </c>
    </row>
    <row r="1373" spans="1:18" ht="67.5">
      <c r="A1373" s="14" t="s">
        <v>9555</v>
      </c>
      <c r="B1373" s="4" t="s">
        <v>9556</v>
      </c>
      <c r="C1373" s="5" t="s">
        <v>9209</v>
      </c>
      <c r="D1373" s="4" t="s">
        <v>9557</v>
      </c>
      <c r="E1373" s="9">
        <v>43073.632106481484</v>
      </c>
      <c r="F1373" s="4"/>
      <c r="G1373" s="4" t="s">
        <v>30</v>
      </c>
      <c r="H1373" s="4"/>
      <c r="I1373" s="4"/>
      <c r="J1373" s="4" t="s">
        <v>9558</v>
      </c>
      <c r="K1373" s="4"/>
      <c r="L1373" s="13" t="s">
        <v>65</v>
      </c>
      <c r="M1373" s="15" t="s">
        <v>9559</v>
      </c>
      <c r="N1373" s="4">
        <v>151</v>
      </c>
      <c r="O1373" s="4">
        <v>292</v>
      </c>
      <c r="P1373" s="4"/>
      <c r="Q1373" s="16" t="s">
        <v>9560</v>
      </c>
      <c r="R1373" s="13" t="s">
        <v>2370</v>
      </c>
    </row>
    <row r="1374" spans="1:18" ht="45">
      <c r="A1374" s="14" t="s">
        <v>9561</v>
      </c>
      <c r="B1374" s="4" t="s">
        <v>3137</v>
      </c>
      <c r="C1374" s="5" t="s">
        <v>9562</v>
      </c>
      <c r="D1374" s="4" t="s">
        <v>9563</v>
      </c>
      <c r="E1374" s="9">
        <v>43073.632002314815</v>
      </c>
      <c r="F1374" s="4"/>
      <c r="G1374" s="4" t="s">
        <v>41</v>
      </c>
      <c r="H1374" s="4"/>
      <c r="I1374" s="4"/>
      <c r="J1374" s="4" t="s">
        <v>3142</v>
      </c>
      <c r="K1374" s="4"/>
      <c r="L1374" s="13" t="s">
        <v>43</v>
      </c>
      <c r="M1374" s="15" t="s">
        <v>3144</v>
      </c>
      <c r="N1374" s="4">
        <v>43</v>
      </c>
      <c r="O1374" s="4">
        <v>130</v>
      </c>
      <c r="P1374" s="4" t="s">
        <v>3145</v>
      </c>
      <c r="Q1374" s="16" t="s">
        <v>9564</v>
      </c>
      <c r="R1374" s="13" t="s">
        <v>9565</v>
      </c>
    </row>
    <row r="1375" spans="1:18" ht="45">
      <c r="A1375" s="14" t="s">
        <v>9566</v>
      </c>
      <c r="B1375" s="4" t="s">
        <v>2933</v>
      </c>
      <c r="C1375" s="5" t="s">
        <v>9567</v>
      </c>
      <c r="D1375" s="4" t="s">
        <v>9568</v>
      </c>
      <c r="E1375" s="9">
        <v>43073.621712962966</v>
      </c>
      <c r="F1375" s="4"/>
      <c r="G1375" s="4" t="s">
        <v>30</v>
      </c>
      <c r="H1375" s="4"/>
      <c r="I1375" s="4"/>
      <c r="J1375" s="4" t="s">
        <v>2936</v>
      </c>
      <c r="K1375" s="4"/>
      <c r="L1375" s="13" t="s">
        <v>43</v>
      </c>
      <c r="M1375" s="15" t="s">
        <v>2937</v>
      </c>
      <c r="N1375" s="4">
        <v>1295</v>
      </c>
      <c r="O1375" s="4">
        <v>2924</v>
      </c>
      <c r="P1375" s="4"/>
      <c r="Q1375" s="16" t="s">
        <v>9569</v>
      </c>
      <c r="R1375" s="13" t="s">
        <v>9570</v>
      </c>
    </row>
    <row r="1376" spans="1:18" ht="33.75">
      <c r="A1376" s="14" t="s">
        <v>9571</v>
      </c>
      <c r="B1376" s="4" t="s">
        <v>9572</v>
      </c>
      <c r="C1376" s="5" t="s">
        <v>4688</v>
      </c>
      <c r="D1376" s="4" t="s">
        <v>9573</v>
      </c>
      <c r="E1376" s="9">
        <v>43073.621446759258</v>
      </c>
      <c r="F1376" s="4"/>
      <c r="G1376" s="4" t="s">
        <v>30</v>
      </c>
      <c r="H1376" s="4"/>
      <c r="I1376" s="4"/>
      <c r="J1376" s="4" t="s">
        <v>9574</v>
      </c>
      <c r="K1376" s="4"/>
      <c r="L1376" s="13" t="s">
        <v>43</v>
      </c>
      <c r="M1376" s="15" t="s">
        <v>9575</v>
      </c>
      <c r="N1376" s="4">
        <v>21</v>
      </c>
      <c r="O1376" s="4">
        <v>334</v>
      </c>
      <c r="P1376" s="4"/>
      <c r="Q1376" s="16" t="s">
        <v>9576</v>
      </c>
      <c r="R1376" s="13" t="s">
        <v>4693</v>
      </c>
    </row>
    <row r="1377" spans="1:18" ht="33.75">
      <c r="A1377" s="14" t="s">
        <v>9577</v>
      </c>
      <c r="B1377" s="4" t="s">
        <v>9578</v>
      </c>
      <c r="C1377" s="5" t="s">
        <v>9579</v>
      </c>
      <c r="D1377" s="4" t="s">
        <v>9580</v>
      </c>
      <c r="E1377" s="9">
        <v>43073.600358796291</v>
      </c>
      <c r="F1377" s="4"/>
      <c r="G1377" s="4" t="s">
        <v>84</v>
      </c>
      <c r="H1377" s="4"/>
      <c r="I1377" s="4"/>
      <c r="J1377" s="4" t="s">
        <v>9581</v>
      </c>
      <c r="K1377" s="4"/>
      <c r="L1377" s="13" t="s">
        <v>86</v>
      </c>
      <c r="M1377" s="15" t="s">
        <v>9582</v>
      </c>
      <c r="N1377" s="4">
        <v>453</v>
      </c>
      <c r="O1377" s="4">
        <v>921</v>
      </c>
      <c r="P1377" s="4" t="s">
        <v>885</v>
      </c>
      <c r="Q1377" s="16" t="s">
        <v>9583</v>
      </c>
      <c r="R1377" s="13" t="s">
        <v>9584</v>
      </c>
    </row>
    <row r="1378" spans="1:18" ht="78.75">
      <c r="A1378" s="14" t="s">
        <v>9585</v>
      </c>
      <c r="B1378" s="4" t="s">
        <v>9586</v>
      </c>
      <c r="C1378" s="5" t="s">
        <v>9587</v>
      </c>
      <c r="D1378" s="4" t="s">
        <v>9588</v>
      </c>
      <c r="E1378" s="9">
        <v>43073.597951388889</v>
      </c>
      <c r="F1378" s="4"/>
      <c r="G1378" s="4" t="s">
        <v>30</v>
      </c>
      <c r="H1378" s="4" t="s">
        <v>9589</v>
      </c>
      <c r="I1378" s="4" t="s">
        <v>9590</v>
      </c>
      <c r="J1378" s="4" t="s">
        <v>9591</v>
      </c>
      <c r="K1378" s="4" t="s">
        <v>9592</v>
      </c>
      <c r="L1378" s="13" t="s">
        <v>75</v>
      </c>
      <c r="M1378" s="15" t="s">
        <v>9593</v>
      </c>
      <c r="N1378" s="4">
        <v>19306</v>
      </c>
      <c r="O1378" s="4">
        <v>14928</v>
      </c>
      <c r="P1378" s="4" t="s">
        <v>203</v>
      </c>
      <c r="Q1378" s="16" t="s">
        <v>9594</v>
      </c>
      <c r="R1378" s="13" t="s">
        <v>9595</v>
      </c>
    </row>
    <row r="1379" spans="1:18" ht="33.75">
      <c r="A1379" s="14" t="s">
        <v>9596</v>
      </c>
      <c r="B1379" s="4" t="s">
        <v>706</v>
      </c>
      <c r="C1379" s="5" t="s">
        <v>707</v>
      </c>
      <c r="D1379" s="4" t="s">
        <v>9597</v>
      </c>
      <c r="E1379" s="9">
        <v>43073.597291666665</v>
      </c>
      <c r="F1379" s="4"/>
      <c r="G1379" s="4" t="s">
        <v>30</v>
      </c>
      <c r="H1379" s="4"/>
      <c r="I1379" s="4"/>
      <c r="J1379" s="4" t="s">
        <v>709</v>
      </c>
      <c r="K1379" s="4"/>
      <c r="L1379" s="13" t="s">
        <v>32</v>
      </c>
      <c r="M1379" s="15" t="s">
        <v>710</v>
      </c>
      <c r="N1379" s="4">
        <v>25205</v>
      </c>
      <c r="O1379" s="4">
        <v>6187</v>
      </c>
      <c r="P1379" s="4" t="s">
        <v>711</v>
      </c>
      <c r="Q1379" s="16" t="s">
        <v>9598</v>
      </c>
      <c r="R1379" s="13" t="s">
        <v>713</v>
      </c>
    </row>
    <row r="1380" spans="1:18" ht="45">
      <c r="A1380" s="14" t="s">
        <v>9599</v>
      </c>
      <c r="B1380" s="4" t="s">
        <v>9600</v>
      </c>
      <c r="C1380" s="5" t="s">
        <v>9221</v>
      </c>
      <c r="D1380" s="4" t="s">
        <v>9601</v>
      </c>
      <c r="E1380" s="9">
        <v>43073.594340277778</v>
      </c>
      <c r="F1380" s="4"/>
      <c r="G1380" s="4" t="s">
        <v>30</v>
      </c>
      <c r="H1380" s="4"/>
      <c r="I1380" s="4"/>
      <c r="J1380" s="4" t="s">
        <v>9602</v>
      </c>
      <c r="K1380" s="4"/>
      <c r="L1380" s="13" t="s">
        <v>65</v>
      </c>
      <c r="M1380" s="15" t="s">
        <v>9603</v>
      </c>
      <c r="N1380" s="4">
        <v>2217</v>
      </c>
      <c r="O1380" s="4">
        <v>1885</v>
      </c>
      <c r="P1380" s="4" t="s">
        <v>9604</v>
      </c>
      <c r="Q1380" s="16" t="s">
        <v>9605</v>
      </c>
      <c r="R1380" s="13" t="s">
        <v>9226</v>
      </c>
    </row>
    <row r="1381" spans="1:18" ht="67.5">
      <c r="A1381" s="14" t="s">
        <v>9606</v>
      </c>
      <c r="B1381" s="4" t="s">
        <v>9607</v>
      </c>
      <c r="C1381" s="5" t="s">
        <v>9209</v>
      </c>
      <c r="D1381" s="4" t="s">
        <v>9608</v>
      </c>
      <c r="E1381" s="9">
        <v>43073.59202546296</v>
      </c>
      <c r="F1381" s="4"/>
      <c r="G1381" s="4" t="s">
        <v>30</v>
      </c>
      <c r="H1381" s="4"/>
      <c r="I1381" s="4"/>
      <c r="J1381" s="4" t="s">
        <v>9609</v>
      </c>
      <c r="K1381" s="4"/>
      <c r="L1381" s="13" t="s">
        <v>75</v>
      </c>
      <c r="M1381" s="15" t="s">
        <v>9610</v>
      </c>
      <c r="N1381" s="4">
        <v>66</v>
      </c>
      <c r="O1381" s="4">
        <v>597</v>
      </c>
      <c r="P1381" s="4"/>
      <c r="Q1381" s="16" t="s">
        <v>9611</v>
      </c>
      <c r="R1381" s="13" t="s">
        <v>2370</v>
      </c>
    </row>
    <row r="1382" spans="1:18" ht="67.5">
      <c r="A1382" s="14" t="s">
        <v>9612</v>
      </c>
      <c r="B1382" s="4" t="s">
        <v>2770</v>
      </c>
      <c r="C1382" s="5" t="s">
        <v>9209</v>
      </c>
      <c r="D1382" s="4" t="s">
        <v>9613</v>
      </c>
      <c r="E1382" s="9">
        <v>43073.586469907408</v>
      </c>
      <c r="F1382" s="4"/>
      <c r="G1382" s="4" t="s">
        <v>30</v>
      </c>
      <c r="H1382" s="4"/>
      <c r="I1382" s="4"/>
      <c r="J1382" s="4" t="s">
        <v>2772</v>
      </c>
      <c r="K1382" s="4"/>
      <c r="L1382" s="13" t="s">
        <v>65</v>
      </c>
      <c r="M1382" s="15" t="s">
        <v>2773</v>
      </c>
      <c r="N1382" s="4">
        <v>1908</v>
      </c>
      <c r="O1382" s="4">
        <v>1244</v>
      </c>
      <c r="P1382" s="4" t="s">
        <v>532</v>
      </c>
      <c r="Q1382" s="16" t="s">
        <v>9614</v>
      </c>
      <c r="R1382" s="13" t="s">
        <v>2370</v>
      </c>
    </row>
    <row r="1383" spans="1:18" ht="67.5">
      <c r="A1383" s="14" t="s">
        <v>9615</v>
      </c>
      <c r="B1383" s="4" t="s">
        <v>9616</v>
      </c>
      <c r="C1383" s="5" t="s">
        <v>9209</v>
      </c>
      <c r="D1383" s="4" t="s">
        <v>9617</v>
      </c>
      <c r="E1383" s="9">
        <v>43073.575648148151</v>
      </c>
      <c r="F1383" s="4"/>
      <c r="G1383" s="4" t="s">
        <v>30</v>
      </c>
      <c r="H1383" s="4"/>
      <c r="I1383" s="4"/>
      <c r="J1383" s="4" t="s">
        <v>9618</v>
      </c>
      <c r="K1383" s="4"/>
      <c r="L1383" s="13" t="s">
        <v>3342</v>
      </c>
      <c r="M1383" s="15" t="s">
        <v>9619</v>
      </c>
      <c r="N1383" s="4">
        <v>505</v>
      </c>
      <c r="O1383" s="4">
        <v>1183</v>
      </c>
      <c r="P1383" s="4" t="s">
        <v>7769</v>
      </c>
      <c r="Q1383" s="16" t="s">
        <v>9620</v>
      </c>
      <c r="R1383" s="13" t="s">
        <v>2370</v>
      </c>
    </row>
    <row r="1384" spans="1:18" ht="67.5">
      <c r="A1384" s="14" t="s">
        <v>9621</v>
      </c>
      <c r="B1384" s="4" t="s">
        <v>7416</v>
      </c>
      <c r="C1384" s="5" t="s">
        <v>9209</v>
      </c>
      <c r="D1384" s="4" t="s">
        <v>9622</v>
      </c>
      <c r="E1384" s="9">
        <v>43073.574479166666</v>
      </c>
      <c r="F1384" s="4"/>
      <c r="G1384" s="4" t="s">
        <v>30</v>
      </c>
      <c r="H1384" s="4"/>
      <c r="I1384" s="4"/>
      <c r="J1384" s="4" t="s">
        <v>7418</v>
      </c>
      <c r="K1384" s="4"/>
      <c r="L1384" s="13" t="s">
        <v>65</v>
      </c>
      <c r="M1384" s="15" t="s">
        <v>7419</v>
      </c>
      <c r="N1384" s="4">
        <v>2676</v>
      </c>
      <c r="O1384" s="4">
        <v>1601</v>
      </c>
      <c r="P1384" s="4"/>
      <c r="Q1384" s="16" t="s">
        <v>9623</v>
      </c>
      <c r="R1384" s="13" t="s">
        <v>2370</v>
      </c>
    </row>
    <row r="1385" spans="1:18" ht="67.5">
      <c r="A1385" s="14" t="s">
        <v>9624</v>
      </c>
      <c r="B1385" s="4" t="s">
        <v>9625</v>
      </c>
      <c r="C1385" s="5" t="s">
        <v>9209</v>
      </c>
      <c r="D1385" s="4" t="s">
        <v>9626</v>
      </c>
      <c r="E1385" s="9">
        <v>43073.572534722218</v>
      </c>
      <c r="F1385" s="4"/>
      <c r="G1385" s="4" t="s">
        <v>30</v>
      </c>
      <c r="H1385" s="4"/>
      <c r="I1385" s="4"/>
      <c r="J1385" s="4" t="s">
        <v>9627</v>
      </c>
      <c r="K1385" s="4"/>
      <c r="L1385" s="13" t="s">
        <v>65</v>
      </c>
      <c r="M1385" s="15" t="s">
        <v>9628</v>
      </c>
      <c r="N1385" s="4">
        <v>601</v>
      </c>
      <c r="O1385" s="4">
        <v>648</v>
      </c>
      <c r="P1385" s="4" t="s">
        <v>9629</v>
      </c>
      <c r="Q1385" s="16" t="s">
        <v>9630</v>
      </c>
      <c r="R1385" s="13" t="s">
        <v>2370</v>
      </c>
    </row>
    <row r="1386" spans="1:18" ht="67.5">
      <c r="A1386" s="14" t="s">
        <v>9631</v>
      </c>
      <c r="B1386" s="4" t="s">
        <v>9632</v>
      </c>
      <c r="C1386" s="5" t="s">
        <v>9209</v>
      </c>
      <c r="D1386" s="4" t="s">
        <v>9633</v>
      </c>
      <c r="E1386" s="9">
        <v>43073.571226851855</v>
      </c>
      <c r="F1386" s="4"/>
      <c r="G1386" s="4" t="s">
        <v>30</v>
      </c>
      <c r="H1386" s="4"/>
      <c r="I1386" s="4"/>
      <c r="J1386" s="4" t="s">
        <v>9634</v>
      </c>
      <c r="K1386" s="4"/>
      <c r="L1386" s="13" t="s">
        <v>65</v>
      </c>
      <c r="M1386" s="15" t="s">
        <v>9635</v>
      </c>
      <c r="N1386" s="4">
        <v>1432</v>
      </c>
      <c r="O1386" s="4">
        <v>1348</v>
      </c>
      <c r="P1386" s="4" t="s">
        <v>9636</v>
      </c>
      <c r="Q1386" s="16" t="s">
        <v>9637</v>
      </c>
      <c r="R1386" s="13" t="s">
        <v>2370</v>
      </c>
    </row>
    <row r="1387" spans="1:18" ht="67.5">
      <c r="A1387" s="14" t="s">
        <v>9638</v>
      </c>
      <c r="B1387" s="4" t="s">
        <v>2686</v>
      </c>
      <c r="C1387" s="5" t="s">
        <v>9209</v>
      </c>
      <c r="D1387" s="4" t="s">
        <v>9639</v>
      </c>
      <c r="E1387" s="9">
        <v>43073.570254629631</v>
      </c>
      <c r="F1387" s="4"/>
      <c r="G1387" s="4" t="s">
        <v>30</v>
      </c>
      <c r="H1387" s="4"/>
      <c r="I1387" s="4"/>
      <c r="J1387" s="4" t="s">
        <v>2688</v>
      </c>
      <c r="K1387" s="4"/>
      <c r="L1387" s="13" t="s">
        <v>65</v>
      </c>
      <c r="M1387" s="15" t="s">
        <v>2689</v>
      </c>
      <c r="N1387" s="4">
        <v>429</v>
      </c>
      <c r="O1387" s="4">
        <v>628</v>
      </c>
      <c r="P1387" s="4" t="s">
        <v>2690</v>
      </c>
      <c r="Q1387" s="16" t="s">
        <v>9640</v>
      </c>
      <c r="R1387" s="13" t="s">
        <v>2370</v>
      </c>
    </row>
    <row r="1388" spans="1:18" ht="67.5">
      <c r="A1388" s="14" t="s">
        <v>9641</v>
      </c>
      <c r="B1388" s="4" t="s">
        <v>2715</v>
      </c>
      <c r="C1388" s="5" t="s">
        <v>9209</v>
      </c>
      <c r="D1388" s="4" t="s">
        <v>9642</v>
      </c>
      <c r="E1388" s="9">
        <v>43073.56931712963</v>
      </c>
      <c r="F1388" s="4"/>
      <c r="G1388" s="4" t="s">
        <v>30</v>
      </c>
      <c r="H1388" s="4"/>
      <c r="I1388" s="4"/>
      <c r="J1388" s="4" t="s">
        <v>2717</v>
      </c>
      <c r="K1388" s="4"/>
      <c r="L1388" s="13" t="s">
        <v>65</v>
      </c>
      <c r="M1388" s="15" t="s">
        <v>2718</v>
      </c>
      <c r="N1388" s="4">
        <v>754</v>
      </c>
      <c r="O1388" s="4">
        <v>1171</v>
      </c>
      <c r="P1388" s="4" t="s">
        <v>2719</v>
      </c>
      <c r="Q1388" s="16" t="s">
        <v>9643</v>
      </c>
      <c r="R1388" s="13" t="s">
        <v>2370</v>
      </c>
    </row>
    <row r="1389" spans="1:18" ht="67.5">
      <c r="A1389" s="14" t="s">
        <v>9644</v>
      </c>
      <c r="B1389" s="4" t="s">
        <v>9645</v>
      </c>
      <c r="C1389" s="5" t="s">
        <v>9209</v>
      </c>
      <c r="D1389" s="4" t="s">
        <v>9646</v>
      </c>
      <c r="E1389" s="9">
        <v>43073.568819444445</v>
      </c>
      <c r="F1389" s="4"/>
      <c r="G1389" s="4" t="s">
        <v>30</v>
      </c>
      <c r="H1389" s="4"/>
      <c r="I1389" s="4"/>
      <c r="J1389" s="4" t="s">
        <v>9647</v>
      </c>
      <c r="K1389" s="4"/>
      <c r="L1389" s="13" t="s">
        <v>65</v>
      </c>
      <c r="M1389" s="15" t="s">
        <v>9648</v>
      </c>
      <c r="N1389" s="4">
        <v>321</v>
      </c>
      <c r="O1389" s="4">
        <v>489</v>
      </c>
      <c r="P1389" s="4" t="s">
        <v>9649</v>
      </c>
      <c r="Q1389" s="16" t="s">
        <v>9650</v>
      </c>
      <c r="R1389" s="13" t="s">
        <v>2370</v>
      </c>
    </row>
    <row r="1390" spans="1:18" ht="67.5">
      <c r="A1390" s="14" t="s">
        <v>9651</v>
      </c>
      <c r="B1390" s="4" t="s">
        <v>9652</v>
      </c>
      <c r="C1390" s="5" t="s">
        <v>9209</v>
      </c>
      <c r="D1390" s="4" t="s">
        <v>9653</v>
      </c>
      <c r="E1390" s="9">
        <v>43073.568564814814</v>
      </c>
      <c r="F1390" s="4"/>
      <c r="G1390" s="4" t="s">
        <v>30</v>
      </c>
      <c r="H1390" s="4"/>
      <c r="I1390" s="4"/>
      <c r="J1390" s="4" t="s">
        <v>9654</v>
      </c>
      <c r="K1390" s="4"/>
      <c r="L1390" s="13" t="s">
        <v>65</v>
      </c>
      <c r="M1390" s="15" t="s">
        <v>9655</v>
      </c>
      <c r="N1390" s="4">
        <v>37941</v>
      </c>
      <c r="O1390" s="4">
        <v>37128</v>
      </c>
      <c r="P1390" s="4" t="s">
        <v>9656</v>
      </c>
      <c r="Q1390" s="16" t="s">
        <v>9657</v>
      </c>
      <c r="R1390" s="13" t="s">
        <v>2370</v>
      </c>
    </row>
    <row r="1391" spans="1:18" ht="67.5">
      <c r="A1391" s="14" t="s">
        <v>9658</v>
      </c>
      <c r="B1391" s="4" t="s">
        <v>9659</v>
      </c>
      <c r="C1391" s="5" t="s">
        <v>9209</v>
      </c>
      <c r="D1391" s="4" t="s">
        <v>9660</v>
      </c>
      <c r="E1391" s="9">
        <v>43073.568344907406</v>
      </c>
      <c r="F1391" s="4"/>
      <c r="G1391" s="4" t="s">
        <v>30</v>
      </c>
      <c r="H1391" s="4"/>
      <c r="I1391" s="4"/>
      <c r="J1391" s="4" t="s">
        <v>9661</v>
      </c>
      <c r="K1391" s="4"/>
      <c r="L1391" s="13" t="s">
        <v>75</v>
      </c>
      <c r="M1391" s="15" t="s">
        <v>9662</v>
      </c>
      <c r="N1391" s="4">
        <v>1080</v>
      </c>
      <c r="O1391" s="4">
        <v>2089</v>
      </c>
      <c r="P1391" s="4"/>
      <c r="Q1391" s="16" t="s">
        <v>9663</v>
      </c>
      <c r="R1391" s="13" t="s">
        <v>2370</v>
      </c>
    </row>
    <row r="1392" spans="1:18" ht="67.5">
      <c r="A1392" s="14" t="s">
        <v>9664</v>
      </c>
      <c r="B1392" s="4" t="s">
        <v>2728</v>
      </c>
      <c r="C1392" s="5" t="s">
        <v>9209</v>
      </c>
      <c r="D1392" s="4" t="s">
        <v>9665</v>
      </c>
      <c r="E1392" s="9">
        <v>43073.567152777774</v>
      </c>
      <c r="F1392" s="4"/>
      <c r="G1392" s="4" t="s">
        <v>30</v>
      </c>
      <c r="H1392" s="4"/>
      <c r="I1392" s="4"/>
      <c r="J1392" s="4" t="s">
        <v>2730</v>
      </c>
      <c r="K1392" s="4"/>
      <c r="L1392" s="13" t="s">
        <v>65</v>
      </c>
      <c r="M1392" s="15" t="s">
        <v>2731</v>
      </c>
      <c r="N1392" s="4">
        <v>11237</v>
      </c>
      <c r="O1392" s="4">
        <v>1717</v>
      </c>
      <c r="P1392" s="4" t="s">
        <v>532</v>
      </c>
      <c r="Q1392" s="16" t="s">
        <v>9666</v>
      </c>
      <c r="R1392" s="13" t="s">
        <v>2370</v>
      </c>
    </row>
    <row r="1393" spans="1:18" ht="67.5">
      <c r="A1393" s="14" t="s">
        <v>9667</v>
      </c>
      <c r="B1393" s="4" t="s">
        <v>2908</v>
      </c>
      <c r="C1393" s="5" t="s">
        <v>9209</v>
      </c>
      <c r="D1393" s="4" t="s">
        <v>9668</v>
      </c>
      <c r="E1393" s="9">
        <v>43073.566238425927</v>
      </c>
      <c r="F1393" s="4"/>
      <c r="G1393" s="4" t="s">
        <v>30</v>
      </c>
      <c r="H1393" s="4"/>
      <c r="I1393" s="4"/>
      <c r="J1393" s="4" t="s">
        <v>2910</v>
      </c>
      <c r="K1393" s="4"/>
      <c r="L1393" s="13" t="s">
        <v>65</v>
      </c>
      <c r="M1393" s="15" t="s">
        <v>2911</v>
      </c>
      <c r="N1393" s="4">
        <v>941</v>
      </c>
      <c r="O1393" s="4">
        <v>678</v>
      </c>
      <c r="P1393" s="4" t="s">
        <v>2912</v>
      </c>
      <c r="Q1393" s="16" t="s">
        <v>9669</v>
      </c>
      <c r="R1393" s="13" t="s">
        <v>2370</v>
      </c>
    </row>
    <row r="1394" spans="1:18" ht="67.5">
      <c r="A1394" s="14" t="s">
        <v>9670</v>
      </c>
      <c r="B1394" s="4" t="s">
        <v>2915</v>
      </c>
      <c r="C1394" s="5" t="s">
        <v>9671</v>
      </c>
      <c r="D1394" s="4" t="s">
        <v>9672</v>
      </c>
      <c r="E1394" s="9">
        <v>43073.566041666665</v>
      </c>
      <c r="F1394" s="4"/>
      <c r="G1394" s="4" t="s">
        <v>30</v>
      </c>
      <c r="H1394" s="4"/>
      <c r="I1394" s="4"/>
      <c r="J1394" s="4" t="s">
        <v>2918</v>
      </c>
      <c r="K1394" s="4"/>
      <c r="L1394" s="13" t="s">
        <v>75</v>
      </c>
      <c r="M1394" s="15" t="s">
        <v>2919</v>
      </c>
      <c r="N1394" s="4">
        <v>11635</v>
      </c>
      <c r="O1394" s="4">
        <v>2275</v>
      </c>
      <c r="P1394" s="4" t="s">
        <v>532</v>
      </c>
      <c r="Q1394" s="16" t="s">
        <v>9673</v>
      </c>
      <c r="R1394" s="13" t="s">
        <v>9674</v>
      </c>
    </row>
    <row r="1395" spans="1:18" ht="22.5">
      <c r="A1395" s="14" t="s">
        <v>9675</v>
      </c>
      <c r="B1395" s="4" t="s">
        <v>27</v>
      </c>
      <c r="C1395" s="5" t="s">
        <v>9676</v>
      </c>
      <c r="D1395" s="4" t="s">
        <v>9677</v>
      </c>
      <c r="E1395" s="9">
        <v>43073.566018518519</v>
      </c>
      <c r="F1395" s="4"/>
      <c r="G1395" s="4" t="s">
        <v>30</v>
      </c>
      <c r="H1395" s="4"/>
      <c r="I1395" s="4"/>
      <c r="J1395" s="4" t="s">
        <v>31</v>
      </c>
      <c r="K1395" s="4"/>
      <c r="L1395" s="13" t="s">
        <v>32</v>
      </c>
      <c r="M1395" s="15" t="s">
        <v>33</v>
      </c>
      <c r="N1395" s="4">
        <v>16055</v>
      </c>
      <c r="O1395" s="4">
        <v>5192</v>
      </c>
      <c r="P1395" s="4" t="s">
        <v>34</v>
      </c>
      <c r="Q1395" s="16" t="s">
        <v>9678</v>
      </c>
      <c r="R1395" s="13" t="s">
        <v>9679</v>
      </c>
    </row>
    <row r="1396" spans="1:18" ht="33.75">
      <c r="A1396" s="14" t="s">
        <v>9680</v>
      </c>
      <c r="B1396" s="4" t="s">
        <v>1329</v>
      </c>
      <c r="C1396" s="5" t="s">
        <v>9681</v>
      </c>
      <c r="D1396" s="4" t="s">
        <v>9682</v>
      </c>
      <c r="E1396" s="9">
        <v>43073.56086805556</v>
      </c>
      <c r="F1396" s="4"/>
      <c r="G1396" s="4" t="s">
        <v>41</v>
      </c>
      <c r="H1396" s="4"/>
      <c r="I1396" s="4"/>
      <c r="J1396" s="4" t="s">
        <v>1332</v>
      </c>
      <c r="K1396" s="4"/>
      <c r="L1396" s="13" t="s">
        <v>43</v>
      </c>
      <c r="M1396" s="15" t="s">
        <v>1333</v>
      </c>
      <c r="N1396" s="4">
        <v>404</v>
      </c>
      <c r="O1396" s="4">
        <v>408</v>
      </c>
      <c r="P1396" s="4" t="s">
        <v>1334</v>
      </c>
      <c r="Q1396" s="16" t="s">
        <v>9683</v>
      </c>
      <c r="R1396" s="13" t="s">
        <v>9684</v>
      </c>
    </row>
    <row r="1397" spans="1:18" ht="45">
      <c r="A1397" s="14" t="s">
        <v>9685</v>
      </c>
      <c r="B1397" s="4" t="s">
        <v>9686</v>
      </c>
      <c r="C1397" s="5" t="s">
        <v>9687</v>
      </c>
      <c r="D1397" s="4" t="s">
        <v>9688</v>
      </c>
      <c r="E1397" s="9">
        <v>43073.549166666664</v>
      </c>
      <c r="F1397" s="4"/>
      <c r="G1397" s="4" t="s">
        <v>30</v>
      </c>
      <c r="H1397" s="4"/>
      <c r="I1397" s="4"/>
      <c r="J1397" s="4" t="s">
        <v>9689</v>
      </c>
      <c r="K1397" s="4"/>
      <c r="L1397" s="13" t="s">
        <v>43</v>
      </c>
      <c r="M1397" s="15" t="s">
        <v>9690</v>
      </c>
      <c r="N1397" s="4">
        <v>518</v>
      </c>
      <c r="O1397" s="4">
        <v>225</v>
      </c>
      <c r="P1397" s="4" t="s">
        <v>9691</v>
      </c>
      <c r="Q1397" s="16" t="s">
        <v>9692</v>
      </c>
      <c r="R1397" s="13" t="s">
        <v>9693</v>
      </c>
    </row>
    <row r="1398" spans="1:18" ht="33.75">
      <c r="A1398" s="14" t="s">
        <v>9694</v>
      </c>
      <c r="B1398" s="4" t="s">
        <v>9695</v>
      </c>
      <c r="C1398" s="5" t="s">
        <v>9696</v>
      </c>
      <c r="D1398" s="4" t="s">
        <v>9697</v>
      </c>
      <c r="E1398" s="9">
        <v>43073.539004629631</v>
      </c>
      <c r="F1398" s="4"/>
      <c r="G1398" s="4" t="s">
        <v>84</v>
      </c>
      <c r="H1398" s="4"/>
      <c r="I1398" s="4"/>
      <c r="J1398" s="4" t="s">
        <v>9698</v>
      </c>
      <c r="K1398" s="4"/>
      <c r="L1398" s="13" t="s">
        <v>65</v>
      </c>
      <c r="M1398" s="15" t="s">
        <v>9699</v>
      </c>
      <c r="N1398" s="4">
        <v>430</v>
      </c>
      <c r="O1398" s="4">
        <v>140</v>
      </c>
      <c r="P1398" s="4" t="s">
        <v>88</v>
      </c>
      <c r="Q1398" s="16" t="s">
        <v>9700</v>
      </c>
      <c r="R1398" s="13" t="s">
        <v>9701</v>
      </c>
    </row>
    <row r="1399" spans="1:18" ht="45">
      <c r="A1399" s="14" t="s">
        <v>9702</v>
      </c>
      <c r="B1399" s="4" t="s">
        <v>9703</v>
      </c>
      <c r="C1399" s="5" t="s">
        <v>9704</v>
      </c>
      <c r="D1399" s="4" t="s">
        <v>9705</v>
      </c>
      <c r="E1399" s="9">
        <v>43073.538483796292</v>
      </c>
      <c r="F1399" s="4"/>
      <c r="G1399" s="4" t="s">
        <v>2479</v>
      </c>
      <c r="H1399" s="4"/>
      <c r="I1399" s="4"/>
      <c r="J1399" s="4" t="s">
        <v>9706</v>
      </c>
      <c r="K1399" s="4"/>
      <c r="L1399" s="13" t="s">
        <v>75</v>
      </c>
      <c r="M1399" s="15" t="s">
        <v>9707</v>
      </c>
      <c r="N1399" s="4">
        <v>1</v>
      </c>
      <c r="O1399" s="4">
        <v>2</v>
      </c>
      <c r="P1399" s="4" t="s">
        <v>4450</v>
      </c>
      <c r="Q1399" s="16" t="s">
        <v>9708</v>
      </c>
      <c r="R1399" s="13" t="s">
        <v>9709</v>
      </c>
    </row>
    <row r="1400" spans="1:18" ht="56.25">
      <c r="A1400" s="14" t="s">
        <v>9710</v>
      </c>
      <c r="B1400" s="4" t="s">
        <v>9711</v>
      </c>
      <c r="C1400" s="5" t="s">
        <v>9712</v>
      </c>
      <c r="D1400" s="4" t="s">
        <v>9713</v>
      </c>
      <c r="E1400" s="9">
        <v>43073.525335648148</v>
      </c>
      <c r="F1400" s="4"/>
      <c r="G1400" s="4" t="s">
        <v>30</v>
      </c>
      <c r="H1400" s="4"/>
      <c r="I1400" s="4"/>
      <c r="J1400" s="4" t="s">
        <v>9714</v>
      </c>
      <c r="K1400" s="4"/>
      <c r="L1400" s="13" t="s">
        <v>443</v>
      </c>
      <c r="M1400" s="15" t="s">
        <v>9715</v>
      </c>
      <c r="N1400" s="4">
        <v>67</v>
      </c>
      <c r="O1400" s="4">
        <v>129</v>
      </c>
      <c r="P1400" s="4" t="s">
        <v>9716</v>
      </c>
      <c r="Q1400" s="16" t="s">
        <v>9717</v>
      </c>
      <c r="R1400" s="13" t="s">
        <v>9718</v>
      </c>
    </row>
    <row r="1401" spans="1:18" ht="33.75">
      <c r="A1401" s="14" t="s">
        <v>9719</v>
      </c>
      <c r="B1401" s="4" t="s">
        <v>2235</v>
      </c>
      <c r="C1401" s="5" t="s">
        <v>9720</v>
      </c>
      <c r="D1401" s="4" t="s">
        <v>9721</v>
      </c>
      <c r="E1401" s="9">
        <v>43073.52306712963</v>
      </c>
      <c r="F1401" s="4"/>
      <c r="G1401" s="4" t="s">
        <v>84</v>
      </c>
      <c r="H1401" s="4"/>
      <c r="I1401" s="4"/>
      <c r="J1401" s="4" t="s">
        <v>2237</v>
      </c>
      <c r="K1401" s="4"/>
      <c r="L1401" s="13" t="s">
        <v>443</v>
      </c>
      <c r="M1401" s="15" t="s">
        <v>2238</v>
      </c>
      <c r="N1401" s="4">
        <v>305</v>
      </c>
      <c r="O1401" s="4">
        <v>273</v>
      </c>
      <c r="P1401" s="4"/>
      <c r="Q1401" s="16" t="s">
        <v>9722</v>
      </c>
      <c r="R1401" s="13" t="s">
        <v>9723</v>
      </c>
    </row>
    <row r="1402" spans="1:18" ht="67.5">
      <c r="A1402" s="14" t="s">
        <v>9724</v>
      </c>
      <c r="B1402" s="4" t="s">
        <v>9725</v>
      </c>
      <c r="C1402" s="5" t="s">
        <v>9726</v>
      </c>
      <c r="D1402" s="4" t="s">
        <v>9727</v>
      </c>
      <c r="E1402" s="9">
        <v>43073.512152777781</v>
      </c>
      <c r="F1402" s="4"/>
      <c r="G1402" s="4" t="s">
        <v>84</v>
      </c>
      <c r="H1402" s="4"/>
      <c r="I1402" s="4"/>
      <c r="J1402" s="4" t="s">
        <v>9728</v>
      </c>
      <c r="K1402" s="4"/>
      <c r="L1402" s="13" t="s">
        <v>65</v>
      </c>
      <c r="M1402" s="15" t="s">
        <v>9729</v>
      </c>
      <c r="N1402" s="4">
        <v>84</v>
      </c>
      <c r="O1402" s="4">
        <v>327</v>
      </c>
      <c r="P1402" s="4"/>
      <c r="Q1402" s="16" t="s">
        <v>9730</v>
      </c>
      <c r="R1402" s="13" t="s">
        <v>9731</v>
      </c>
    </row>
    <row r="1403" spans="1:18" ht="33.75">
      <c r="A1403" s="14" t="s">
        <v>9732</v>
      </c>
      <c r="B1403" s="4" t="s">
        <v>9733</v>
      </c>
      <c r="C1403" s="5" t="s">
        <v>9734</v>
      </c>
      <c r="D1403" s="4" t="s">
        <v>9735</v>
      </c>
      <c r="E1403" s="9">
        <v>43073.480671296296</v>
      </c>
      <c r="F1403" s="4"/>
      <c r="G1403" s="4" t="s">
        <v>84</v>
      </c>
      <c r="H1403" s="4"/>
      <c r="I1403" s="4"/>
      <c r="J1403" s="4" t="s">
        <v>9736</v>
      </c>
      <c r="K1403" s="4"/>
      <c r="L1403" s="13" t="s">
        <v>86</v>
      </c>
      <c r="M1403" s="15" t="s">
        <v>9737</v>
      </c>
      <c r="N1403" s="4">
        <v>1046</v>
      </c>
      <c r="O1403" s="4">
        <v>913</v>
      </c>
      <c r="P1403" s="4" t="s">
        <v>9738</v>
      </c>
      <c r="Q1403" s="16" t="s">
        <v>9739</v>
      </c>
      <c r="R1403" s="13" t="s">
        <v>9740</v>
      </c>
    </row>
    <row r="1404" spans="1:18" ht="33.75">
      <c r="A1404" s="14" t="s">
        <v>9741</v>
      </c>
      <c r="B1404" s="4" t="s">
        <v>775</v>
      </c>
      <c r="C1404" s="5" t="s">
        <v>9742</v>
      </c>
      <c r="D1404" s="4" t="s">
        <v>9743</v>
      </c>
      <c r="E1404" s="9">
        <v>43073.433287037042</v>
      </c>
      <c r="F1404" s="4"/>
      <c r="G1404" s="4" t="s">
        <v>30</v>
      </c>
      <c r="H1404" s="4"/>
      <c r="I1404" s="4"/>
      <c r="J1404" s="4" t="s">
        <v>778</v>
      </c>
      <c r="K1404" s="4"/>
      <c r="L1404" s="13" t="s">
        <v>779</v>
      </c>
      <c r="M1404" s="15" t="s">
        <v>780</v>
      </c>
      <c r="N1404" s="4">
        <v>2183</v>
      </c>
      <c r="O1404" s="4">
        <v>1922</v>
      </c>
      <c r="P1404" s="4" t="s">
        <v>230</v>
      </c>
      <c r="Q1404" s="16" t="s">
        <v>9744</v>
      </c>
      <c r="R1404" s="13" t="s">
        <v>9745</v>
      </c>
    </row>
    <row r="1405" spans="1:18" ht="22.5">
      <c r="A1405" s="14" t="s">
        <v>9746</v>
      </c>
      <c r="B1405" s="4" t="s">
        <v>614</v>
      </c>
      <c r="C1405" s="5" t="s">
        <v>9747</v>
      </c>
      <c r="D1405" s="4" t="s">
        <v>9748</v>
      </c>
      <c r="E1405" s="9">
        <v>43073.391875000001</v>
      </c>
      <c r="F1405" s="4"/>
      <c r="G1405" s="4" t="s">
        <v>41</v>
      </c>
      <c r="H1405" s="4"/>
      <c r="I1405" s="4"/>
      <c r="J1405" s="4" t="s">
        <v>617</v>
      </c>
      <c r="K1405" s="4"/>
      <c r="L1405" s="13" t="s">
        <v>86</v>
      </c>
      <c r="M1405" s="15" t="s">
        <v>618</v>
      </c>
      <c r="N1405" s="4">
        <v>893</v>
      </c>
      <c r="O1405" s="4">
        <v>1949</v>
      </c>
      <c r="P1405" s="4" t="s">
        <v>88</v>
      </c>
      <c r="Q1405" s="16" t="s">
        <v>9749</v>
      </c>
      <c r="R1405" s="13" t="s">
        <v>9750</v>
      </c>
    </row>
    <row r="1406" spans="1:18" ht="45">
      <c r="A1406" s="14" t="s">
        <v>9751</v>
      </c>
      <c r="B1406" s="4" t="s">
        <v>9752</v>
      </c>
      <c r="C1406" s="5" t="s">
        <v>9753</v>
      </c>
      <c r="D1406" s="4" t="s">
        <v>9754</v>
      </c>
      <c r="E1406" s="9">
        <v>43073.389074074075</v>
      </c>
      <c r="F1406" s="4"/>
      <c r="G1406" s="4" t="s">
        <v>30</v>
      </c>
      <c r="H1406" s="4" t="s">
        <v>9755</v>
      </c>
      <c r="I1406" s="4" t="s">
        <v>9756</v>
      </c>
      <c r="J1406" s="4" t="s">
        <v>9757</v>
      </c>
      <c r="K1406" s="4" t="s">
        <v>9758</v>
      </c>
      <c r="L1406" s="13" t="s">
        <v>43</v>
      </c>
      <c r="M1406" s="15" t="s">
        <v>9759</v>
      </c>
      <c r="N1406" s="4">
        <v>1121</v>
      </c>
      <c r="O1406" s="4">
        <v>2035</v>
      </c>
      <c r="P1406" s="4"/>
      <c r="Q1406" s="16" t="s">
        <v>9760</v>
      </c>
      <c r="R1406" s="13" t="s">
        <v>9761</v>
      </c>
    </row>
    <row r="1407" spans="1:18" ht="45">
      <c r="A1407" s="14" t="s">
        <v>9762</v>
      </c>
      <c r="B1407" s="4" t="s">
        <v>9763</v>
      </c>
      <c r="C1407" s="5" t="s">
        <v>9764</v>
      </c>
      <c r="D1407" s="4" t="s">
        <v>9765</v>
      </c>
      <c r="E1407" s="9">
        <v>43073.354224537034</v>
      </c>
      <c r="F1407" s="4"/>
      <c r="G1407" s="4" t="s">
        <v>30</v>
      </c>
      <c r="H1407" s="4"/>
      <c r="I1407" s="4"/>
      <c r="J1407" s="4" t="s">
        <v>9766</v>
      </c>
      <c r="K1407" s="4"/>
      <c r="L1407" s="13" t="s">
        <v>75</v>
      </c>
      <c r="M1407" s="15" t="s">
        <v>9767</v>
      </c>
      <c r="N1407" s="4">
        <v>32</v>
      </c>
      <c r="O1407" s="4">
        <v>58</v>
      </c>
      <c r="P1407" s="4" t="s">
        <v>9768</v>
      </c>
      <c r="Q1407" s="16" t="s">
        <v>9769</v>
      </c>
      <c r="R1407" s="13" t="s">
        <v>9770</v>
      </c>
    </row>
    <row r="1408" spans="1:18" ht="22.5">
      <c r="A1408" s="14" t="s">
        <v>9771</v>
      </c>
      <c r="B1408" s="4" t="s">
        <v>706</v>
      </c>
      <c r="C1408" s="5" t="s">
        <v>9772</v>
      </c>
      <c r="D1408" s="4" t="s">
        <v>9773</v>
      </c>
      <c r="E1408" s="9">
        <v>43073.343842592592</v>
      </c>
      <c r="F1408" s="4"/>
      <c r="G1408" s="4" t="s">
        <v>30</v>
      </c>
      <c r="H1408" s="4"/>
      <c r="I1408" s="4"/>
      <c r="J1408" s="4" t="s">
        <v>709</v>
      </c>
      <c r="K1408" s="4"/>
      <c r="L1408" s="13" t="s">
        <v>32</v>
      </c>
      <c r="M1408" s="15" t="s">
        <v>710</v>
      </c>
      <c r="N1408" s="4">
        <v>25205</v>
      </c>
      <c r="O1408" s="4">
        <v>6187</v>
      </c>
      <c r="P1408" s="4" t="s">
        <v>711</v>
      </c>
      <c r="Q1408" s="16" t="s">
        <v>9774</v>
      </c>
      <c r="R1408" s="13" t="s">
        <v>9775</v>
      </c>
    </row>
    <row r="1409" spans="1:18" ht="22.5">
      <c r="A1409" s="14" t="s">
        <v>9776</v>
      </c>
      <c r="B1409" s="4" t="s">
        <v>6717</v>
      </c>
      <c r="C1409" s="5" t="s">
        <v>9777</v>
      </c>
      <c r="D1409" s="4" t="s">
        <v>9778</v>
      </c>
      <c r="E1409" s="9">
        <v>43073.266180555554</v>
      </c>
      <c r="F1409" s="4"/>
      <c r="G1409" s="4" t="s">
        <v>30</v>
      </c>
      <c r="H1409" s="4"/>
      <c r="I1409" s="4"/>
      <c r="J1409" s="4" t="s">
        <v>6720</v>
      </c>
      <c r="K1409" s="4"/>
      <c r="L1409" s="13" t="s">
        <v>2053</v>
      </c>
      <c r="M1409" s="15" t="s">
        <v>6721</v>
      </c>
      <c r="N1409" s="4">
        <v>196</v>
      </c>
      <c r="O1409" s="4">
        <v>272</v>
      </c>
      <c r="P1409" s="4"/>
      <c r="Q1409" s="16" t="s">
        <v>9779</v>
      </c>
      <c r="R1409" s="13" t="s">
        <v>9780</v>
      </c>
    </row>
    <row r="1410" spans="1:18" ht="56.25">
      <c r="A1410" s="14" t="s">
        <v>9781</v>
      </c>
      <c r="B1410" s="4" t="s">
        <v>9782</v>
      </c>
      <c r="C1410" s="5" t="s">
        <v>9783</v>
      </c>
      <c r="D1410" s="4" t="s">
        <v>9784</v>
      </c>
      <c r="E1410" s="9">
        <v>43073.19809027778</v>
      </c>
      <c r="F1410" s="4"/>
      <c r="G1410" s="4" t="s">
        <v>866</v>
      </c>
      <c r="H1410" s="4" t="s">
        <v>9785</v>
      </c>
      <c r="I1410" s="4" t="s">
        <v>9786</v>
      </c>
      <c r="J1410" s="4" t="s">
        <v>9787</v>
      </c>
      <c r="K1410" s="4" t="s">
        <v>9788</v>
      </c>
      <c r="L1410" s="13" t="s">
        <v>43</v>
      </c>
      <c r="M1410" s="15" t="s">
        <v>9789</v>
      </c>
      <c r="N1410" s="4">
        <v>327</v>
      </c>
      <c r="O1410" s="4">
        <v>717</v>
      </c>
      <c r="P1410" s="4" t="s">
        <v>9790</v>
      </c>
      <c r="Q1410" s="16" t="s">
        <v>9791</v>
      </c>
      <c r="R1410" s="13" t="s">
        <v>9792</v>
      </c>
    </row>
    <row r="1411" spans="1:18" ht="56.25">
      <c r="A1411" s="14" t="s">
        <v>9793</v>
      </c>
      <c r="B1411" s="4" t="s">
        <v>9794</v>
      </c>
      <c r="C1411" s="5" t="s">
        <v>9795</v>
      </c>
      <c r="D1411" s="4" t="s">
        <v>9796</v>
      </c>
      <c r="E1411" s="9">
        <v>43073.171770833331</v>
      </c>
      <c r="F1411" s="4"/>
      <c r="G1411" s="4" t="s">
        <v>84</v>
      </c>
      <c r="H1411" s="4"/>
      <c r="I1411" s="4"/>
      <c r="J1411" s="4" t="s">
        <v>9797</v>
      </c>
      <c r="K1411" s="4"/>
      <c r="L1411" s="13" t="s">
        <v>65</v>
      </c>
      <c r="M1411" s="15" t="s">
        <v>9798</v>
      </c>
      <c r="N1411" s="4">
        <v>32</v>
      </c>
      <c r="O1411" s="4">
        <v>95</v>
      </c>
      <c r="P1411" s="4" t="s">
        <v>9799</v>
      </c>
      <c r="Q1411" s="16" t="s">
        <v>9800</v>
      </c>
      <c r="R1411" s="13" t="s">
        <v>9801</v>
      </c>
    </row>
    <row r="1412" spans="1:18" ht="22.5">
      <c r="A1412" s="14" t="s">
        <v>9802</v>
      </c>
      <c r="B1412" s="4" t="s">
        <v>9794</v>
      </c>
      <c r="C1412" s="5" t="s">
        <v>9803</v>
      </c>
      <c r="D1412" s="4" t="s">
        <v>9804</v>
      </c>
      <c r="E1412" s="9">
        <v>43073.168344907404</v>
      </c>
      <c r="F1412" s="4"/>
      <c r="G1412" s="4" t="s">
        <v>84</v>
      </c>
      <c r="H1412" s="4"/>
      <c r="I1412" s="4"/>
      <c r="J1412" s="4" t="s">
        <v>9797</v>
      </c>
      <c r="K1412" s="4"/>
      <c r="L1412" s="13" t="s">
        <v>65</v>
      </c>
      <c r="M1412" s="15" t="s">
        <v>9798</v>
      </c>
      <c r="N1412" s="4">
        <v>32</v>
      </c>
      <c r="O1412" s="4">
        <v>95</v>
      </c>
      <c r="P1412" s="4" t="s">
        <v>9799</v>
      </c>
      <c r="Q1412" s="16" t="s">
        <v>9805</v>
      </c>
      <c r="R1412" s="13" t="s">
        <v>9806</v>
      </c>
    </row>
    <row r="1413" spans="1:18" ht="33.75">
      <c r="A1413" s="14" t="s">
        <v>9807</v>
      </c>
      <c r="B1413" s="4" t="s">
        <v>9794</v>
      </c>
      <c r="C1413" s="5" t="s">
        <v>9696</v>
      </c>
      <c r="D1413" s="4" t="s">
        <v>9808</v>
      </c>
      <c r="E1413" s="9">
        <v>43073.166608796295</v>
      </c>
      <c r="F1413" s="4"/>
      <c r="G1413" s="4" t="s">
        <v>84</v>
      </c>
      <c r="H1413" s="4"/>
      <c r="I1413" s="4"/>
      <c r="J1413" s="4" t="s">
        <v>9797</v>
      </c>
      <c r="K1413" s="4"/>
      <c r="L1413" s="13" t="s">
        <v>65</v>
      </c>
      <c r="M1413" s="15" t="s">
        <v>9798</v>
      </c>
      <c r="N1413" s="4">
        <v>32</v>
      </c>
      <c r="O1413" s="4">
        <v>95</v>
      </c>
      <c r="P1413" s="4" t="s">
        <v>9799</v>
      </c>
      <c r="Q1413" s="16" t="s">
        <v>9809</v>
      </c>
      <c r="R1413" s="13" t="s">
        <v>9701</v>
      </c>
    </row>
    <row r="1414" spans="1:18" ht="22.5">
      <c r="A1414" s="14" t="s">
        <v>9810</v>
      </c>
      <c r="B1414" s="4" t="s">
        <v>9794</v>
      </c>
      <c r="C1414" s="5" t="s">
        <v>9811</v>
      </c>
      <c r="D1414" s="4" t="s">
        <v>9812</v>
      </c>
      <c r="E1414" s="9">
        <v>43073.165752314817</v>
      </c>
      <c r="F1414" s="4"/>
      <c r="G1414" s="4" t="s">
        <v>84</v>
      </c>
      <c r="H1414" s="4"/>
      <c r="I1414" s="4"/>
      <c r="J1414" s="4" t="s">
        <v>9797</v>
      </c>
      <c r="K1414" s="4"/>
      <c r="L1414" s="13" t="s">
        <v>65</v>
      </c>
      <c r="M1414" s="15" t="s">
        <v>9798</v>
      </c>
      <c r="N1414" s="4">
        <v>32</v>
      </c>
      <c r="O1414" s="4">
        <v>95</v>
      </c>
      <c r="P1414" s="4" t="s">
        <v>9799</v>
      </c>
      <c r="Q1414" s="16" t="s">
        <v>9813</v>
      </c>
      <c r="R1414" s="13" t="s">
        <v>9814</v>
      </c>
    </row>
    <row r="1415" spans="1:18" ht="78.75">
      <c r="A1415" s="14" t="s">
        <v>9815</v>
      </c>
      <c r="B1415" s="4" t="s">
        <v>9794</v>
      </c>
      <c r="C1415" s="5" t="s">
        <v>9816</v>
      </c>
      <c r="D1415" s="4" t="s">
        <v>9817</v>
      </c>
      <c r="E1415" s="9">
        <v>43073.165474537032</v>
      </c>
      <c r="F1415" s="4"/>
      <c r="G1415" s="4" t="s">
        <v>84</v>
      </c>
      <c r="H1415" s="4"/>
      <c r="I1415" s="4"/>
      <c r="J1415" s="4" t="s">
        <v>9797</v>
      </c>
      <c r="K1415" s="4"/>
      <c r="L1415" s="13" t="s">
        <v>65</v>
      </c>
      <c r="M1415" s="15" t="s">
        <v>9798</v>
      </c>
      <c r="N1415" s="4">
        <v>32</v>
      </c>
      <c r="O1415" s="4">
        <v>95</v>
      </c>
      <c r="P1415" s="4" t="s">
        <v>9799</v>
      </c>
      <c r="Q1415" s="16" t="s">
        <v>9818</v>
      </c>
      <c r="R1415" s="13" t="s">
        <v>9819</v>
      </c>
    </row>
    <row r="1416" spans="1:18" ht="22.5">
      <c r="A1416" s="14" t="s">
        <v>9820</v>
      </c>
      <c r="B1416" s="4" t="s">
        <v>27</v>
      </c>
      <c r="C1416" s="5" t="s">
        <v>9821</v>
      </c>
      <c r="D1416" s="4" t="s">
        <v>9822</v>
      </c>
      <c r="E1416" s="9">
        <v>43073.145902777775</v>
      </c>
      <c r="F1416" s="4"/>
      <c r="G1416" s="4" t="s">
        <v>30</v>
      </c>
      <c r="H1416" s="4"/>
      <c r="I1416" s="4"/>
      <c r="J1416" s="4" t="s">
        <v>31</v>
      </c>
      <c r="K1416" s="4"/>
      <c r="L1416" s="13" t="s">
        <v>32</v>
      </c>
      <c r="M1416" s="15" t="s">
        <v>33</v>
      </c>
      <c r="N1416" s="4">
        <v>16055</v>
      </c>
      <c r="O1416" s="4">
        <v>5192</v>
      </c>
      <c r="P1416" s="4" t="s">
        <v>34</v>
      </c>
      <c r="Q1416" s="16" t="s">
        <v>9823</v>
      </c>
      <c r="R1416" s="13" t="s">
        <v>9824</v>
      </c>
    </row>
    <row r="1417" spans="1:18" ht="33.75">
      <c r="A1417" s="14" t="s">
        <v>9825</v>
      </c>
      <c r="B1417" s="4" t="s">
        <v>9826</v>
      </c>
      <c r="C1417" s="5" t="s">
        <v>9827</v>
      </c>
      <c r="D1417" s="4" t="s">
        <v>9828</v>
      </c>
      <c r="E1417" s="9">
        <v>43073.134039351848</v>
      </c>
      <c r="F1417" s="4"/>
      <c r="G1417" s="4" t="s">
        <v>30</v>
      </c>
      <c r="H1417" s="4"/>
      <c r="I1417" s="4"/>
      <c r="J1417" s="4" t="s">
        <v>9829</v>
      </c>
      <c r="K1417" s="4"/>
      <c r="L1417" s="13" t="s">
        <v>65</v>
      </c>
      <c r="M1417" s="15" t="s">
        <v>9830</v>
      </c>
      <c r="N1417" s="4">
        <v>3737</v>
      </c>
      <c r="O1417" s="4">
        <v>656</v>
      </c>
      <c r="P1417" s="4" t="s">
        <v>7594</v>
      </c>
      <c r="Q1417" s="16" t="s">
        <v>9831</v>
      </c>
      <c r="R1417" s="13" t="s">
        <v>9832</v>
      </c>
    </row>
    <row r="1418" spans="1:18" ht="56.25">
      <c r="A1418" s="14" t="s">
        <v>9833</v>
      </c>
      <c r="B1418" s="4" t="s">
        <v>9834</v>
      </c>
      <c r="C1418" s="5" t="s">
        <v>9835</v>
      </c>
      <c r="D1418" s="4" t="s">
        <v>9836</v>
      </c>
      <c r="E1418" s="9">
        <v>43073.072384259256</v>
      </c>
      <c r="F1418" s="4"/>
      <c r="G1418" s="4" t="s">
        <v>84</v>
      </c>
      <c r="H1418" s="4"/>
      <c r="I1418" s="4"/>
      <c r="J1418" s="4" t="s">
        <v>9837</v>
      </c>
      <c r="K1418" s="4"/>
      <c r="L1418" s="13" t="s">
        <v>43</v>
      </c>
      <c r="M1418" s="15" t="s">
        <v>9838</v>
      </c>
      <c r="N1418" s="4">
        <v>50</v>
      </c>
      <c r="O1418" s="4">
        <v>111</v>
      </c>
      <c r="P1418" s="4" t="s">
        <v>9839</v>
      </c>
      <c r="Q1418" s="16" t="s">
        <v>9840</v>
      </c>
      <c r="R1418" s="13" t="s">
        <v>9841</v>
      </c>
    </row>
    <row r="1419" spans="1:18" ht="22.5">
      <c r="A1419" s="14" t="s">
        <v>9842</v>
      </c>
      <c r="B1419" s="4" t="s">
        <v>9843</v>
      </c>
      <c r="C1419" s="5" t="s">
        <v>9844</v>
      </c>
      <c r="D1419" s="4" t="s">
        <v>9845</v>
      </c>
      <c r="E1419" s="9">
        <v>43073.065428240741</v>
      </c>
      <c r="F1419" s="4"/>
      <c r="G1419" s="4" t="s">
        <v>84</v>
      </c>
      <c r="H1419" s="4"/>
      <c r="I1419" s="4"/>
      <c r="J1419" s="4" t="s">
        <v>9846</v>
      </c>
      <c r="K1419" s="4"/>
      <c r="L1419" s="13" t="s">
        <v>65</v>
      </c>
      <c r="M1419" s="15" t="s">
        <v>9847</v>
      </c>
      <c r="N1419" s="4">
        <v>2</v>
      </c>
      <c r="O1419" s="4">
        <v>68</v>
      </c>
      <c r="P1419" s="4"/>
      <c r="Q1419" s="16" t="s">
        <v>9848</v>
      </c>
      <c r="R1419" s="13" t="s">
        <v>9849</v>
      </c>
    </row>
    <row r="1420" spans="1:18" ht="33.75">
      <c r="A1420" s="14" t="s">
        <v>9850</v>
      </c>
      <c r="B1420" s="4" t="s">
        <v>9851</v>
      </c>
      <c r="C1420" s="5" t="s">
        <v>9852</v>
      </c>
      <c r="D1420" s="4" t="s">
        <v>9853</v>
      </c>
      <c r="E1420" s="9">
        <v>43073.054525462961</v>
      </c>
      <c r="F1420" s="4"/>
      <c r="G1420" s="4" t="s">
        <v>41</v>
      </c>
      <c r="H1420" s="4"/>
      <c r="I1420" s="4"/>
      <c r="J1420" s="4" t="s">
        <v>9854</v>
      </c>
      <c r="K1420" s="4"/>
      <c r="L1420" s="13" t="s">
        <v>43</v>
      </c>
      <c r="M1420" s="15" t="s">
        <v>9855</v>
      </c>
      <c r="N1420" s="4">
        <v>749</v>
      </c>
      <c r="O1420" s="4">
        <v>553</v>
      </c>
      <c r="P1420" s="4" t="s">
        <v>9856</v>
      </c>
      <c r="Q1420" s="16" t="s">
        <v>9857</v>
      </c>
      <c r="R1420" s="13" t="s">
        <v>9858</v>
      </c>
    </row>
    <row r="1421" spans="1:18" ht="56.25">
      <c r="A1421" s="14" t="s">
        <v>9859</v>
      </c>
      <c r="B1421" s="4" t="s">
        <v>9860</v>
      </c>
      <c r="C1421" s="5" t="s">
        <v>9861</v>
      </c>
      <c r="D1421" s="4" t="s">
        <v>9862</v>
      </c>
      <c r="E1421" s="9">
        <v>43073.054513888885</v>
      </c>
      <c r="F1421" s="4"/>
      <c r="G1421" s="4" t="s">
        <v>84</v>
      </c>
      <c r="H1421" s="4"/>
      <c r="I1421" s="4"/>
      <c r="J1421" s="4" t="s">
        <v>9863</v>
      </c>
      <c r="K1421" s="4"/>
      <c r="L1421" s="13" t="s">
        <v>43</v>
      </c>
      <c r="M1421" s="15" t="s">
        <v>9864</v>
      </c>
      <c r="N1421" s="4">
        <v>53</v>
      </c>
      <c r="O1421" s="4">
        <v>215</v>
      </c>
      <c r="P1421" s="4"/>
      <c r="Q1421" s="16" t="s">
        <v>9865</v>
      </c>
      <c r="R1421" s="13" t="s">
        <v>9866</v>
      </c>
    </row>
    <row r="1422" spans="1:18" ht="33.75">
      <c r="A1422" s="14" t="s">
        <v>9867</v>
      </c>
      <c r="B1422" s="4" t="s">
        <v>9868</v>
      </c>
      <c r="C1422" s="5" t="s">
        <v>9869</v>
      </c>
      <c r="D1422" s="4" t="s">
        <v>9870</v>
      </c>
      <c r="E1422" s="9">
        <v>43073.040682870371</v>
      </c>
      <c r="F1422" s="4"/>
      <c r="G1422" s="4" t="s">
        <v>84</v>
      </c>
      <c r="H1422" s="4"/>
      <c r="I1422" s="4"/>
      <c r="J1422" s="4" t="s">
        <v>9871</v>
      </c>
      <c r="K1422" s="4"/>
      <c r="L1422" s="13" t="s">
        <v>65</v>
      </c>
      <c r="M1422" s="15" t="s">
        <v>9872</v>
      </c>
      <c r="N1422" s="4">
        <v>515</v>
      </c>
      <c r="O1422" s="4">
        <v>463</v>
      </c>
      <c r="P1422" s="4" t="s">
        <v>420</v>
      </c>
      <c r="Q1422" s="16" t="s">
        <v>9873</v>
      </c>
      <c r="R1422" s="13" t="s">
        <v>9874</v>
      </c>
    </row>
    <row r="1423" spans="1:18" ht="33.75">
      <c r="A1423" s="14" t="s">
        <v>9875</v>
      </c>
      <c r="B1423" s="4" t="s">
        <v>9876</v>
      </c>
      <c r="C1423" s="5" t="s">
        <v>4688</v>
      </c>
      <c r="D1423" s="4" t="s">
        <v>9877</v>
      </c>
      <c r="E1423" s="9">
        <v>43073.035902777774</v>
      </c>
      <c r="F1423" s="4"/>
      <c r="G1423" s="4" t="s">
        <v>30</v>
      </c>
      <c r="H1423" s="4"/>
      <c r="I1423" s="4"/>
      <c r="J1423" s="4" t="s">
        <v>9878</v>
      </c>
      <c r="K1423" s="4"/>
      <c r="L1423" s="13" t="s">
        <v>43</v>
      </c>
      <c r="M1423" s="15" t="s">
        <v>9879</v>
      </c>
      <c r="N1423" s="4">
        <v>84</v>
      </c>
      <c r="O1423" s="4">
        <v>212</v>
      </c>
      <c r="P1423" s="4" t="s">
        <v>9880</v>
      </c>
      <c r="Q1423" s="16" t="s">
        <v>9881</v>
      </c>
      <c r="R1423" s="13" t="s">
        <v>4693</v>
      </c>
    </row>
    <row r="1424" spans="1:18" ht="45">
      <c r="A1424" s="14" t="s">
        <v>9882</v>
      </c>
      <c r="B1424" s="4" t="s">
        <v>9883</v>
      </c>
      <c r="C1424" s="5" t="s">
        <v>9884</v>
      </c>
      <c r="D1424" s="4" t="s">
        <v>9885</v>
      </c>
      <c r="E1424" s="9">
        <v>43073.035011574073</v>
      </c>
      <c r="F1424" s="4"/>
      <c r="G1424" s="4" t="s">
        <v>84</v>
      </c>
      <c r="H1424" s="4"/>
      <c r="I1424" s="4"/>
      <c r="J1424" s="4" t="s">
        <v>9886</v>
      </c>
      <c r="K1424" s="4"/>
      <c r="L1424" s="13" t="s">
        <v>75</v>
      </c>
      <c r="M1424" s="15" t="s">
        <v>9887</v>
      </c>
      <c r="N1424" s="4">
        <v>143</v>
      </c>
      <c r="O1424" s="4">
        <v>85</v>
      </c>
      <c r="P1424" s="4" t="s">
        <v>9888</v>
      </c>
      <c r="Q1424" s="16" t="s">
        <v>9889</v>
      </c>
      <c r="R1424" s="13" t="s">
        <v>9890</v>
      </c>
    </row>
    <row r="1425" spans="1:18" ht="45">
      <c r="A1425" s="14" t="s">
        <v>9891</v>
      </c>
      <c r="B1425" s="4" t="s">
        <v>9892</v>
      </c>
      <c r="C1425" s="5" t="s">
        <v>9893</v>
      </c>
      <c r="D1425" s="4" t="s">
        <v>9894</v>
      </c>
      <c r="E1425" s="9">
        <v>43073.02925925926</v>
      </c>
      <c r="F1425" s="4"/>
      <c r="G1425" s="4" t="s">
        <v>30</v>
      </c>
      <c r="H1425" s="4"/>
      <c r="I1425" s="4"/>
      <c r="J1425" s="4" t="s">
        <v>9895</v>
      </c>
      <c r="K1425" s="4"/>
      <c r="L1425" s="13" t="s">
        <v>65</v>
      </c>
      <c r="M1425" s="15" t="s">
        <v>9896</v>
      </c>
      <c r="N1425" s="4">
        <v>140</v>
      </c>
      <c r="O1425" s="4">
        <v>471</v>
      </c>
      <c r="P1425" s="4" t="s">
        <v>2245</v>
      </c>
      <c r="Q1425" s="16" t="s">
        <v>9897</v>
      </c>
      <c r="R1425" s="13" t="s">
        <v>9898</v>
      </c>
    </row>
    <row r="1426" spans="1:18" ht="78.75">
      <c r="A1426" s="14" t="s">
        <v>9899</v>
      </c>
      <c r="B1426" s="4" t="s">
        <v>9900</v>
      </c>
      <c r="C1426" s="5" t="s">
        <v>9901</v>
      </c>
      <c r="D1426" s="4" t="s">
        <v>9902</v>
      </c>
      <c r="E1426" s="9">
        <v>43073.027094907404</v>
      </c>
      <c r="F1426" s="4"/>
      <c r="G1426" s="4" t="s">
        <v>84</v>
      </c>
      <c r="H1426" s="4" t="s">
        <v>9903</v>
      </c>
      <c r="I1426" s="4" t="s">
        <v>9904</v>
      </c>
      <c r="J1426" s="4" t="s">
        <v>9905</v>
      </c>
      <c r="K1426" s="4" t="s">
        <v>9906</v>
      </c>
      <c r="L1426" s="13" t="s">
        <v>443</v>
      </c>
      <c r="M1426" s="15" t="s">
        <v>9907</v>
      </c>
      <c r="N1426" s="4">
        <v>31</v>
      </c>
      <c r="O1426" s="4">
        <v>350</v>
      </c>
      <c r="P1426" s="4" t="s">
        <v>9908</v>
      </c>
      <c r="Q1426" s="16" t="s">
        <v>9909</v>
      </c>
      <c r="R1426" s="13" t="s">
        <v>9910</v>
      </c>
    </row>
    <row r="1427" spans="1:18" ht="56.25">
      <c r="A1427" s="14" t="s">
        <v>9911</v>
      </c>
      <c r="B1427" s="4" t="s">
        <v>9912</v>
      </c>
      <c r="C1427" s="5" t="s">
        <v>9913</v>
      </c>
      <c r="D1427" s="4" t="s">
        <v>9914</v>
      </c>
      <c r="E1427" s="9">
        <v>43073.017534722225</v>
      </c>
      <c r="F1427" s="4"/>
      <c r="G1427" s="4" t="s">
        <v>84</v>
      </c>
      <c r="H1427" s="4"/>
      <c r="I1427" s="4"/>
      <c r="J1427" s="4" t="s">
        <v>9915</v>
      </c>
      <c r="K1427" s="4"/>
      <c r="L1427" s="13" t="s">
        <v>65</v>
      </c>
      <c r="M1427" s="15" t="s">
        <v>9916</v>
      </c>
      <c r="N1427" s="4">
        <v>6</v>
      </c>
      <c r="O1427" s="4">
        <v>804</v>
      </c>
      <c r="P1427" s="4" t="s">
        <v>9917</v>
      </c>
      <c r="Q1427" s="16" t="s">
        <v>9918</v>
      </c>
      <c r="R1427" s="13" t="s">
        <v>9919</v>
      </c>
    </row>
    <row r="1428" spans="1:18" ht="22.5">
      <c r="A1428" s="14" t="s">
        <v>9920</v>
      </c>
      <c r="B1428" s="4" t="s">
        <v>9921</v>
      </c>
      <c r="C1428" s="5" t="s">
        <v>9811</v>
      </c>
      <c r="D1428" s="4" t="s">
        <v>9922</v>
      </c>
      <c r="E1428" s="9">
        <v>43073.000462962962</v>
      </c>
      <c r="F1428" s="4"/>
      <c r="G1428" s="4" t="s">
        <v>84</v>
      </c>
      <c r="H1428" s="4"/>
      <c r="I1428" s="4"/>
      <c r="J1428" s="4" t="s">
        <v>9923</v>
      </c>
      <c r="K1428" s="4"/>
      <c r="L1428" s="13" t="s">
        <v>65</v>
      </c>
      <c r="M1428" s="15" t="s">
        <v>9924</v>
      </c>
      <c r="N1428" s="4">
        <v>10</v>
      </c>
      <c r="O1428" s="4">
        <v>239</v>
      </c>
      <c r="P1428" s="4"/>
      <c r="Q1428" s="16" t="s">
        <v>9925</v>
      </c>
      <c r="R1428" s="13" t="s">
        <v>9814</v>
      </c>
    </row>
    <row r="1429" spans="1:18" ht="12.75">
      <c r="A1429" s="14" t="s">
        <v>9926</v>
      </c>
      <c r="B1429" s="4" t="s">
        <v>9921</v>
      </c>
      <c r="C1429" s="5" t="s">
        <v>9927</v>
      </c>
      <c r="D1429" s="4" t="s">
        <v>9928</v>
      </c>
      <c r="E1429" s="9">
        <v>43073.000023148154</v>
      </c>
      <c r="F1429" s="4"/>
      <c r="G1429" s="4" t="s">
        <v>84</v>
      </c>
      <c r="H1429" s="4"/>
      <c r="I1429" s="4"/>
      <c r="J1429" s="4" t="s">
        <v>9923</v>
      </c>
      <c r="K1429" s="4"/>
      <c r="L1429" s="13" t="s">
        <v>65</v>
      </c>
      <c r="M1429" s="15" t="s">
        <v>9924</v>
      </c>
      <c r="N1429" s="4">
        <v>10</v>
      </c>
      <c r="O1429" s="4">
        <v>239</v>
      </c>
      <c r="P1429" s="4"/>
      <c r="Q1429" s="16" t="s">
        <v>9929</v>
      </c>
      <c r="R1429" s="13" t="s">
        <v>9930</v>
      </c>
    </row>
    <row r="1430" spans="1:18" ht="56.25">
      <c r="A1430" s="14" t="s">
        <v>9931</v>
      </c>
      <c r="B1430" s="4" t="s">
        <v>9932</v>
      </c>
      <c r="C1430" s="5" t="s">
        <v>9933</v>
      </c>
      <c r="D1430" s="4" t="s">
        <v>9934</v>
      </c>
      <c r="E1430" s="9">
        <v>43072.999189814815</v>
      </c>
      <c r="F1430" s="4"/>
      <c r="G1430" s="4" t="s">
        <v>30</v>
      </c>
      <c r="H1430" s="4"/>
      <c r="I1430" s="4"/>
      <c r="J1430" s="4" t="s">
        <v>9935</v>
      </c>
      <c r="K1430" s="4"/>
      <c r="L1430" s="13" t="s">
        <v>65</v>
      </c>
      <c r="M1430" s="15" t="s">
        <v>9936</v>
      </c>
      <c r="N1430" s="4">
        <v>69</v>
      </c>
      <c r="O1430" s="4">
        <v>334</v>
      </c>
      <c r="P1430" s="4" t="s">
        <v>420</v>
      </c>
      <c r="Q1430" s="16" t="s">
        <v>9937</v>
      </c>
      <c r="R1430" s="13" t="s">
        <v>3528</v>
      </c>
    </row>
    <row r="1431" spans="1:18" ht="33.75">
      <c r="A1431" s="14" t="s">
        <v>9938</v>
      </c>
      <c r="B1431" s="4" t="s">
        <v>9939</v>
      </c>
      <c r="C1431" s="5" t="s">
        <v>4688</v>
      </c>
      <c r="D1431" s="4" t="s">
        <v>9940</v>
      </c>
      <c r="E1431" s="9">
        <v>43072.982546296298</v>
      </c>
      <c r="F1431" s="4"/>
      <c r="G1431" s="4" t="s">
        <v>30</v>
      </c>
      <c r="H1431" s="4"/>
      <c r="I1431" s="4"/>
      <c r="J1431" s="4" t="s">
        <v>9941</v>
      </c>
      <c r="K1431" s="4"/>
      <c r="L1431" s="13" t="s">
        <v>65</v>
      </c>
      <c r="M1431" s="15" t="s">
        <v>9942</v>
      </c>
      <c r="N1431" s="4">
        <v>131</v>
      </c>
      <c r="O1431" s="4">
        <v>138</v>
      </c>
      <c r="P1431" s="4" t="s">
        <v>9943</v>
      </c>
      <c r="Q1431" s="16" t="s">
        <v>9944</v>
      </c>
      <c r="R1431" s="13" t="s">
        <v>4693</v>
      </c>
    </row>
    <row r="1432" spans="1:18" ht="33.75">
      <c r="A1432" s="14" t="s">
        <v>9945</v>
      </c>
      <c r="B1432" s="4" t="s">
        <v>9946</v>
      </c>
      <c r="C1432" s="5" t="s">
        <v>9947</v>
      </c>
      <c r="D1432" s="4" t="s">
        <v>9948</v>
      </c>
      <c r="E1432" s="9">
        <v>43072.980856481481</v>
      </c>
      <c r="F1432" s="4"/>
      <c r="G1432" s="4" t="s">
        <v>84</v>
      </c>
      <c r="H1432" s="4"/>
      <c r="I1432" s="4"/>
      <c r="J1432" s="4" t="s">
        <v>9949</v>
      </c>
      <c r="K1432" s="4"/>
      <c r="L1432" s="13" t="s">
        <v>65</v>
      </c>
      <c r="M1432" s="15" t="s">
        <v>9950</v>
      </c>
      <c r="N1432" s="4">
        <v>9</v>
      </c>
      <c r="O1432" s="4">
        <v>28</v>
      </c>
      <c r="P1432" s="4" t="s">
        <v>88</v>
      </c>
      <c r="Q1432" s="16" t="s">
        <v>9951</v>
      </c>
      <c r="R1432" s="13" t="s">
        <v>9952</v>
      </c>
    </row>
    <row r="1433" spans="1:18" ht="22.5">
      <c r="A1433" s="14" t="s">
        <v>9953</v>
      </c>
      <c r="B1433" s="4" t="s">
        <v>9954</v>
      </c>
      <c r="C1433" s="5" t="s">
        <v>9955</v>
      </c>
      <c r="D1433" s="4" t="s">
        <v>9956</v>
      </c>
      <c r="E1433" s="9">
        <v>43072.979525462964</v>
      </c>
      <c r="F1433" s="4"/>
      <c r="G1433" s="4" t="s">
        <v>84</v>
      </c>
      <c r="H1433" s="4"/>
      <c r="I1433" s="4"/>
      <c r="J1433" s="4" t="s">
        <v>9957</v>
      </c>
      <c r="K1433" s="4"/>
      <c r="L1433" s="13" t="s">
        <v>75</v>
      </c>
      <c r="M1433" s="15" t="s">
        <v>9958</v>
      </c>
      <c r="N1433" s="4">
        <v>102</v>
      </c>
      <c r="O1433" s="4">
        <v>89</v>
      </c>
      <c r="P1433" s="4" t="s">
        <v>9959</v>
      </c>
      <c r="Q1433" s="16" t="s">
        <v>9960</v>
      </c>
      <c r="R1433" s="13" t="s">
        <v>9961</v>
      </c>
    </row>
    <row r="1434" spans="1:18" ht="56.25">
      <c r="A1434" s="14" t="s">
        <v>9962</v>
      </c>
      <c r="B1434" s="4" t="s">
        <v>9963</v>
      </c>
      <c r="C1434" s="5" t="s">
        <v>9964</v>
      </c>
      <c r="D1434" s="4" t="s">
        <v>9965</v>
      </c>
      <c r="E1434" s="9">
        <v>43072.976493055554</v>
      </c>
      <c r="F1434" s="4"/>
      <c r="G1434" s="4" t="s">
        <v>84</v>
      </c>
      <c r="H1434" s="4"/>
      <c r="I1434" s="4"/>
      <c r="J1434" s="4" t="s">
        <v>9966</v>
      </c>
      <c r="K1434" s="4"/>
      <c r="L1434" s="13" t="s">
        <v>75</v>
      </c>
      <c r="M1434" s="15" t="s">
        <v>9967</v>
      </c>
      <c r="N1434" s="4">
        <v>9</v>
      </c>
      <c r="O1434" s="4">
        <v>33</v>
      </c>
      <c r="P1434" s="4" t="s">
        <v>420</v>
      </c>
      <c r="Q1434" s="16" t="s">
        <v>9968</v>
      </c>
      <c r="R1434" s="13" t="s">
        <v>9969</v>
      </c>
    </row>
    <row r="1435" spans="1:18" ht="33.75">
      <c r="A1435" s="14" t="s">
        <v>9970</v>
      </c>
      <c r="B1435" s="4" t="s">
        <v>9971</v>
      </c>
      <c r="C1435" s="5" t="s">
        <v>9972</v>
      </c>
      <c r="D1435" s="4" t="s">
        <v>9973</v>
      </c>
      <c r="E1435" s="9">
        <v>43072.976377314815</v>
      </c>
      <c r="F1435" s="4"/>
      <c r="G1435" s="4" t="s">
        <v>84</v>
      </c>
      <c r="H1435" s="4"/>
      <c r="I1435" s="4"/>
      <c r="J1435" s="4" t="s">
        <v>9974</v>
      </c>
      <c r="K1435" s="4"/>
      <c r="L1435" s="13" t="s">
        <v>4378</v>
      </c>
      <c r="M1435" s="15" t="s">
        <v>9975</v>
      </c>
      <c r="N1435" s="4">
        <v>3485</v>
      </c>
      <c r="O1435" s="4">
        <v>3589</v>
      </c>
      <c r="P1435" s="4" t="s">
        <v>9976</v>
      </c>
      <c r="Q1435" s="16" t="s">
        <v>9977</v>
      </c>
      <c r="R1435" s="13" t="s">
        <v>9978</v>
      </c>
    </row>
    <row r="1436" spans="1:18" ht="33.75">
      <c r="A1436" s="14" t="s">
        <v>9979</v>
      </c>
      <c r="B1436" s="4" t="s">
        <v>9980</v>
      </c>
      <c r="C1436" s="5" t="s">
        <v>9981</v>
      </c>
      <c r="D1436" s="4" t="s">
        <v>9982</v>
      </c>
      <c r="E1436" s="9">
        <v>43072.972500000003</v>
      </c>
      <c r="F1436" s="4"/>
      <c r="G1436" s="4" t="s">
        <v>84</v>
      </c>
      <c r="H1436" s="4"/>
      <c r="I1436" s="4"/>
      <c r="J1436" s="4" t="s">
        <v>9983</v>
      </c>
      <c r="K1436" s="4"/>
      <c r="L1436" s="13" t="s">
        <v>43</v>
      </c>
      <c r="M1436" s="15" t="s">
        <v>9984</v>
      </c>
      <c r="N1436" s="4">
        <v>14</v>
      </c>
      <c r="O1436" s="4">
        <v>110</v>
      </c>
      <c r="P1436" s="4" t="s">
        <v>9985</v>
      </c>
      <c r="Q1436" s="16" t="s">
        <v>9986</v>
      </c>
      <c r="R1436" s="13" t="s">
        <v>9987</v>
      </c>
    </row>
    <row r="1437" spans="1:18" ht="33.75">
      <c r="A1437" s="14" t="s">
        <v>9988</v>
      </c>
      <c r="B1437" s="4" t="s">
        <v>9989</v>
      </c>
      <c r="C1437" s="5" t="s">
        <v>9990</v>
      </c>
      <c r="D1437" s="4" t="s">
        <v>9991</v>
      </c>
      <c r="E1437" s="9">
        <v>43072.972418981481</v>
      </c>
      <c r="F1437" s="4"/>
      <c r="G1437" s="4" t="s">
        <v>41</v>
      </c>
      <c r="H1437" s="4"/>
      <c r="I1437" s="4"/>
      <c r="J1437" s="4" t="s">
        <v>9992</v>
      </c>
      <c r="K1437" s="4"/>
      <c r="L1437" s="13" t="s">
        <v>65</v>
      </c>
      <c r="M1437" s="15" t="s">
        <v>9993</v>
      </c>
      <c r="N1437" s="4">
        <v>257</v>
      </c>
      <c r="O1437" s="4">
        <v>498</v>
      </c>
      <c r="P1437" s="4" t="s">
        <v>9994</v>
      </c>
      <c r="Q1437" s="16" t="s">
        <v>9995</v>
      </c>
      <c r="R1437" s="13" t="s">
        <v>9996</v>
      </c>
    </row>
    <row r="1438" spans="1:18" ht="33.75">
      <c r="A1438" s="14" t="s">
        <v>9997</v>
      </c>
      <c r="B1438" s="4" t="s">
        <v>9998</v>
      </c>
      <c r="C1438" s="5" t="s">
        <v>9999</v>
      </c>
      <c r="D1438" s="4" t="s">
        <v>10000</v>
      </c>
      <c r="E1438" s="9">
        <v>43072.972233796296</v>
      </c>
      <c r="F1438" s="4"/>
      <c r="G1438" s="4" t="s">
        <v>84</v>
      </c>
      <c r="H1438" s="4"/>
      <c r="I1438" s="4"/>
      <c r="J1438" s="4" t="s">
        <v>10001</v>
      </c>
      <c r="K1438" s="4"/>
      <c r="L1438" s="13" t="s">
        <v>65</v>
      </c>
      <c r="M1438" s="15" t="s">
        <v>10002</v>
      </c>
      <c r="N1438" s="4">
        <v>382</v>
      </c>
      <c r="O1438" s="4">
        <v>885</v>
      </c>
      <c r="P1438" s="4" t="s">
        <v>184</v>
      </c>
      <c r="Q1438" s="16" t="s">
        <v>10003</v>
      </c>
      <c r="R1438" s="13" t="s">
        <v>10004</v>
      </c>
    </row>
    <row r="1439" spans="1:18" ht="45">
      <c r="A1439" s="14" t="s">
        <v>10005</v>
      </c>
      <c r="B1439" s="4" t="s">
        <v>10006</v>
      </c>
      <c r="C1439" s="5" t="s">
        <v>10007</v>
      </c>
      <c r="D1439" s="4" t="s">
        <v>10008</v>
      </c>
      <c r="E1439" s="9">
        <v>43072.972152777773</v>
      </c>
      <c r="F1439" s="4"/>
      <c r="G1439" s="4" t="s">
        <v>84</v>
      </c>
      <c r="H1439" s="4"/>
      <c r="I1439" s="4"/>
      <c r="J1439" s="4" t="s">
        <v>10009</v>
      </c>
      <c r="K1439" s="4"/>
      <c r="L1439" s="13" t="s">
        <v>65</v>
      </c>
      <c r="M1439" s="15" t="s">
        <v>10010</v>
      </c>
      <c r="N1439" s="4">
        <v>591</v>
      </c>
      <c r="O1439" s="4">
        <v>1517</v>
      </c>
      <c r="P1439" s="4" t="s">
        <v>10011</v>
      </c>
      <c r="Q1439" s="16" t="s">
        <v>10012</v>
      </c>
      <c r="R1439" s="13" t="s">
        <v>10013</v>
      </c>
    </row>
    <row r="1440" spans="1:18" ht="56.25">
      <c r="A1440" s="14" t="s">
        <v>10014</v>
      </c>
      <c r="B1440" s="4" t="s">
        <v>10015</v>
      </c>
      <c r="C1440" s="5" t="s">
        <v>10016</v>
      </c>
      <c r="D1440" s="4" t="s">
        <v>10017</v>
      </c>
      <c r="E1440" s="9">
        <v>43072.97210648148</v>
      </c>
      <c r="F1440" s="4"/>
      <c r="G1440" s="4" t="s">
        <v>84</v>
      </c>
      <c r="H1440" s="4"/>
      <c r="I1440" s="4"/>
      <c r="J1440" s="4" t="s">
        <v>10018</v>
      </c>
      <c r="K1440" s="4"/>
      <c r="L1440" s="13" t="s">
        <v>86</v>
      </c>
      <c r="M1440" s="15" t="s">
        <v>10019</v>
      </c>
      <c r="N1440" s="4">
        <v>113</v>
      </c>
      <c r="O1440" s="4">
        <v>27</v>
      </c>
      <c r="P1440" s="4" t="s">
        <v>10020</v>
      </c>
      <c r="Q1440" s="16" t="s">
        <v>10021</v>
      </c>
      <c r="R1440" s="13" t="s">
        <v>10022</v>
      </c>
    </row>
    <row r="1441" spans="1:18" ht="56.25">
      <c r="A1441" s="14" t="s">
        <v>10023</v>
      </c>
      <c r="B1441" s="4" t="s">
        <v>10024</v>
      </c>
      <c r="C1441" s="5" t="s">
        <v>10025</v>
      </c>
      <c r="D1441" s="4" t="s">
        <v>10026</v>
      </c>
      <c r="E1441" s="9">
        <v>43072.971770833334</v>
      </c>
      <c r="F1441" s="4"/>
      <c r="G1441" s="4" t="s">
        <v>84</v>
      </c>
      <c r="H1441" s="4"/>
      <c r="I1441" s="4"/>
      <c r="J1441" s="4" t="s">
        <v>10027</v>
      </c>
      <c r="K1441" s="4"/>
      <c r="L1441" s="13" t="s">
        <v>75</v>
      </c>
      <c r="M1441" s="15" t="s">
        <v>10028</v>
      </c>
      <c r="N1441" s="4">
        <v>1616</v>
      </c>
      <c r="O1441" s="4">
        <v>2731</v>
      </c>
      <c r="P1441" s="4" t="s">
        <v>6201</v>
      </c>
      <c r="Q1441" s="16" t="s">
        <v>10029</v>
      </c>
      <c r="R1441" s="13" t="s">
        <v>10030</v>
      </c>
    </row>
    <row r="1442" spans="1:18" ht="33.75">
      <c r="A1442" s="14" t="s">
        <v>10031</v>
      </c>
      <c r="B1442" s="4" t="s">
        <v>10032</v>
      </c>
      <c r="C1442" s="5" t="s">
        <v>10033</v>
      </c>
      <c r="D1442" s="4" t="s">
        <v>10034</v>
      </c>
      <c r="E1442" s="9">
        <v>43072.97111111111</v>
      </c>
      <c r="F1442" s="4"/>
      <c r="G1442" s="4" t="s">
        <v>41</v>
      </c>
      <c r="H1442" s="4"/>
      <c r="I1442" s="4"/>
      <c r="J1442" s="4" t="s">
        <v>10035</v>
      </c>
      <c r="K1442" s="4"/>
      <c r="L1442" s="13" t="s">
        <v>43</v>
      </c>
      <c r="M1442" s="15" t="s">
        <v>10036</v>
      </c>
      <c r="N1442" s="4">
        <v>66</v>
      </c>
      <c r="O1442" s="4">
        <v>223</v>
      </c>
      <c r="P1442" s="4"/>
      <c r="Q1442" s="16" t="s">
        <v>10037</v>
      </c>
      <c r="R1442" s="13" t="s">
        <v>10038</v>
      </c>
    </row>
    <row r="1443" spans="1:18" ht="22.5">
      <c r="A1443" s="14" t="s">
        <v>10039</v>
      </c>
      <c r="B1443" s="4" t="s">
        <v>10040</v>
      </c>
      <c r="C1443" s="5" t="s">
        <v>10041</v>
      </c>
      <c r="D1443" s="4" t="s">
        <v>10042</v>
      </c>
      <c r="E1443" s="9">
        <v>43072.970335648148</v>
      </c>
      <c r="F1443" s="4"/>
      <c r="G1443" s="4" t="s">
        <v>84</v>
      </c>
      <c r="H1443" s="4"/>
      <c r="I1443" s="4"/>
      <c r="J1443" s="4" t="s">
        <v>10043</v>
      </c>
      <c r="K1443" s="4"/>
      <c r="L1443" s="13" t="s">
        <v>65</v>
      </c>
      <c r="M1443" s="15" t="s">
        <v>10044</v>
      </c>
      <c r="N1443" s="4">
        <v>35</v>
      </c>
      <c r="O1443" s="4">
        <v>168</v>
      </c>
      <c r="P1443" s="4" t="s">
        <v>10045</v>
      </c>
      <c r="Q1443" s="16" t="s">
        <v>10046</v>
      </c>
      <c r="R1443" s="13" t="s">
        <v>10047</v>
      </c>
    </row>
    <row r="1444" spans="1:18" ht="56.25">
      <c r="A1444" s="14" t="s">
        <v>10048</v>
      </c>
      <c r="B1444" s="4" t="s">
        <v>10049</v>
      </c>
      <c r="C1444" s="5" t="s">
        <v>10050</v>
      </c>
      <c r="D1444" s="4" t="s">
        <v>10051</v>
      </c>
      <c r="E1444" s="9">
        <v>43072.969965277778</v>
      </c>
      <c r="F1444" s="4"/>
      <c r="G1444" s="4" t="s">
        <v>84</v>
      </c>
      <c r="H1444" s="4"/>
      <c r="I1444" s="4"/>
      <c r="J1444" s="4" t="s">
        <v>10052</v>
      </c>
      <c r="K1444" s="4"/>
      <c r="L1444" s="13" t="s">
        <v>65</v>
      </c>
      <c r="M1444" s="15" t="s">
        <v>10053</v>
      </c>
      <c r="N1444" s="4">
        <v>1368</v>
      </c>
      <c r="O1444" s="4">
        <v>1812</v>
      </c>
      <c r="P1444" s="4" t="s">
        <v>10054</v>
      </c>
      <c r="Q1444" s="16" t="s">
        <v>10055</v>
      </c>
      <c r="R1444" s="13" t="s">
        <v>10056</v>
      </c>
    </row>
    <row r="1445" spans="1:18" ht="22.5">
      <c r="A1445" s="14" t="s">
        <v>10057</v>
      </c>
      <c r="B1445" s="4" t="s">
        <v>10058</v>
      </c>
      <c r="C1445" s="5" t="s">
        <v>10059</v>
      </c>
      <c r="D1445" s="4" t="s">
        <v>10060</v>
      </c>
      <c r="E1445" s="9">
        <v>43072.969641203701</v>
      </c>
      <c r="F1445" s="4"/>
      <c r="G1445" s="4" t="s">
        <v>84</v>
      </c>
      <c r="H1445" s="4"/>
      <c r="I1445" s="4"/>
      <c r="J1445" s="4" t="s">
        <v>10061</v>
      </c>
      <c r="K1445" s="4"/>
      <c r="L1445" s="13" t="s">
        <v>65</v>
      </c>
      <c r="M1445" s="15" t="s">
        <v>10062</v>
      </c>
      <c r="N1445" s="4">
        <v>417</v>
      </c>
      <c r="O1445" s="4">
        <v>160</v>
      </c>
      <c r="P1445" s="4"/>
      <c r="Q1445" s="16" t="s">
        <v>10063</v>
      </c>
      <c r="R1445" s="13" t="s">
        <v>10064</v>
      </c>
    </row>
    <row r="1446" spans="1:18" ht="33.75">
      <c r="A1446" s="14" t="s">
        <v>10065</v>
      </c>
      <c r="B1446" s="4" t="s">
        <v>10066</v>
      </c>
      <c r="C1446" s="5" t="s">
        <v>10067</v>
      </c>
      <c r="D1446" s="4" t="s">
        <v>10068</v>
      </c>
      <c r="E1446" s="9">
        <v>43072.96802083333</v>
      </c>
      <c r="F1446" s="4"/>
      <c r="G1446" s="4" t="s">
        <v>30</v>
      </c>
      <c r="H1446" s="4"/>
      <c r="I1446" s="4"/>
      <c r="J1446" s="4" t="s">
        <v>10069</v>
      </c>
      <c r="K1446" s="4"/>
      <c r="L1446" s="13" t="s">
        <v>43</v>
      </c>
      <c r="M1446" s="15" t="s">
        <v>10070</v>
      </c>
      <c r="N1446" s="4">
        <v>1300</v>
      </c>
      <c r="O1446" s="4">
        <v>1985</v>
      </c>
      <c r="P1446" s="4"/>
      <c r="Q1446" s="16" t="s">
        <v>10071</v>
      </c>
      <c r="R1446" s="13" t="s">
        <v>10072</v>
      </c>
    </row>
    <row r="1447" spans="1:18" ht="33.75">
      <c r="A1447" s="14" t="s">
        <v>10073</v>
      </c>
      <c r="B1447" s="4" t="s">
        <v>10074</v>
      </c>
      <c r="C1447" s="5" t="s">
        <v>10075</v>
      </c>
      <c r="D1447" s="4" t="s">
        <v>10076</v>
      </c>
      <c r="E1447" s="9">
        <v>43072.966921296298</v>
      </c>
      <c r="F1447" s="4"/>
      <c r="G1447" s="4" t="s">
        <v>84</v>
      </c>
      <c r="H1447" s="4" t="s">
        <v>10077</v>
      </c>
      <c r="I1447" s="4" t="s">
        <v>10078</v>
      </c>
      <c r="J1447" s="4" t="s">
        <v>10079</v>
      </c>
      <c r="K1447" s="4"/>
      <c r="L1447" s="13" t="s">
        <v>43</v>
      </c>
      <c r="M1447" s="15" t="s">
        <v>10080</v>
      </c>
      <c r="N1447" s="4">
        <v>68</v>
      </c>
      <c r="O1447" s="4">
        <v>159</v>
      </c>
      <c r="P1447" s="4" t="s">
        <v>10081</v>
      </c>
      <c r="Q1447" s="16" t="s">
        <v>10082</v>
      </c>
      <c r="R1447" s="13" t="s">
        <v>10083</v>
      </c>
    </row>
    <row r="1448" spans="1:18" ht="45">
      <c r="A1448" s="14" t="s">
        <v>10084</v>
      </c>
      <c r="B1448" s="4" t="s">
        <v>10085</v>
      </c>
      <c r="C1448" s="5" t="s">
        <v>10086</v>
      </c>
      <c r="D1448" s="4" t="s">
        <v>10087</v>
      </c>
      <c r="E1448" s="9">
        <v>43072.958368055552</v>
      </c>
      <c r="F1448" s="4"/>
      <c r="G1448" s="4" t="s">
        <v>84</v>
      </c>
      <c r="H1448" s="4"/>
      <c r="I1448" s="4"/>
      <c r="J1448" s="4" t="s">
        <v>10088</v>
      </c>
      <c r="K1448" s="4"/>
      <c r="L1448" s="13" t="s">
        <v>86</v>
      </c>
      <c r="M1448" s="15" t="s">
        <v>10089</v>
      </c>
      <c r="N1448" s="4">
        <v>56</v>
      </c>
      <c r="O1448" s="4">
        <v>27</v>
      </c>
      <c r="P1448" s="4"/>
      <c r="Q1448" s="16" t="s">
        <v>10090</v>
      </c>
      <c r="R1448" s="13" t="s">
        <v>10091</v>
      </c>
    </row>
    <row r="1449" spans="1:18" ht="33.75">
      <c r="A1449" s="14" t="s">
        <v>10092</v>
      </c>
      <c r="B1449" s="4" t="s">
        <v>10093</v>
      </c>
      <c r="C1449" s="5" t="s">
        <v>4688</v>
      </c>
      <c r="D1449" s="4" t="s">
        <v>10094</v>
      </c>
      <c r="E1449" s="9">
        <v>43072.939189814817</v>
      </c>
      <c r="F1449" s="4"/>
      <c r="G1449" s="4" t="s">
        <v>30</v>
      </c>
      <c r="H1449" s="4"/>
      <c r="I1449" s="4"/>
      <c r="J1449" s="4" t="s">
        <v>10095</v>
      </c>
      <c r="K1449" s="4"/>
      <c r="L1449" s="13" t="s">
        <v>65</v>
      </c>
      <c r="M1449" s="15" t="s">
        <v>10096</v>
      </c>
      <c r="N1449" s="4">
        <v>1789</v>
      </c>
      <c r="O1449" s="4">
        <v>535</v>
      </c>
      <c r="P1449" s="4"/>
      <c r="Q1449" s="16" t="s">
        <v>10097</v>
      </c>
      <c r="R1449" s="13" t="s">
        <v>4693</v>
      </c>
    </row>
    <row r="1450" spans="1:18" ht="22.5">
      <c r="A1450" s="14" t="s">
        <v>10098</v>
      </c>
      <c r="B1450" s="4" t="s">
        <v>706</v>
      </c>
      <c r="C1450" s="5" t="s">
        <v>10099</v>
      </c>
      <c r="D1450" s="4" t="s">
        <v>10100</v>
      </c>
      <c r="E1450" s="9">
        <v>43072.923888888894</v>
      </c>
      <c r="F1450" s="4"/>
      <c r="G1450" s="4" t="s">
        <v>30</v>
      </c>
      <c r="H1450" s="4"/>
      <c r="I1450" s="4"/>
      <c r="J1450" s="4" t="s">
        <v>709</v>
      </c>
      <c r="K1450" s="4"/>
      <c r="L1450" s="13" t="s">
        <v>32</v>
      </c>
      <c r="M1450" s="15" t="s">
        <v>710</v>
      </c>
      <c r="N1450" s="4">
        <v>25205</v>
      </c>
      <c r="O1450" s="4">
        <v>6187</v>
      </c>
      <c r="P1450" s="4" t="s">
        <v>711</v>
      </c>
      <c r="Q1450" s="16" t="s">
        <v>10101</v>
      </c>
      <c r="R1450" s="13" t="s">
        <v>10102</v>
      </c>
    </row>
    <row r="1451" spans="1:18" ht="45">
      <c r="A1451" s="14" t="s">
        <v>10103</v>
      </c>
      <c r="B1451" s="4" t="s">
        <v>10104</v>
      </c>
      <c r="C1451" s="5" t="s">
        <v>10105</v>
      </c>
      <c r="D1451" s="4" t="s">
        <v>10106</v>
      </c>
      <c r="E1451" s="9">
        <v>43072.92255787037</v>
      </c>
      <c r="F1451" s="4"/>
      <c r="G1451" s="4" t="s">
        <v>41</v>
      </c>
      <c r="H1451" s="4"/>
      <c r="I1451" s="4"/>
      <c r="J1451" s="4" t="s">
        <v>10107</v>
      </c>
      <c r="K1451" s="4"/>
      <c r="L1451" s="13" t="s">
        <v>10108</v>
      </c>
      <c r="M1451" s="15" t="s">
        <v>10109</v>
      </c>
      <c r="N1451" s="4">
        <v>756</v>
      </c>
      <c r="O1451" s="4">
        <v>501</v>
      </c>
      <c r="P1451" s="4" t="s">
        <v>10110</v>
      </c>
      <c r="Q1451" s="16" t="s">
        <v>10111</v>
      </c>
      <c r="R1451" s="13" t="s">
        <v>10112</v>
      </c>
    </row>
    <row r="1452" spans="1:18" ht="33.75">
      <c r="A1452" s="14" t="s">
        <v>10113</v>
      </c>
      <c r="B1452" s="4" t="s">
        <v>10114</v>
      </c>
      <c r="C1452" s="5" t="s">
        <v>10115</v>
      </c>
      <c r="D1452" s="4" t="s">
        <v>10116</v>
      </c>
      <c r="E1452" s="9">
        <v>43072.919814814813</v>
      </c>
      <c r="F1452" s="4"/>
      <c r="G1452" s="4" t="s">
        <v>30</v>
      </c>
      <c r="H1452" s="4"/>
      <c r="I1452" s="4"/>
      <c r="J1452" s="4" t="s">
        <v>10117</v>
      </c>
      <c r="K1452" s="4"/>
      <c r="L1452" s="13" t="s">
        <v>65</v>
      </c>
      <c r="M1452" s="15" t="s">
        <v>10118</v>
      </c>
      <c r="N1452" s="4">
        <v>465</v>
      </c>
      <c r="O1452" s="4">
        <v>659</v>
      </c>
      <c r="P1452" s="4" t="s">
        <v>10119</v>
      </c>
      <c r="Q1452" s="16" t="s">
        <v>10120</v>
      </c>
      <c r="R1452" s="13" t="s">
        <v>10121</v>
      </c>
    </row>
    <row r="1453" spans="1:18" ht="33.75">
      <c r="A1453" s="14" t="s">
        <v>10122</v>
      </c>
      <c r="B1453" s="4" t="s">
        <v>10123</v>
      </c>
      <c r="C1453" s="5" t="s">
        <v>10115</v>
      </c>
      <c r="D1453" s="4" t="s">
        <v>10124</v>
      </c>
      <c r="E1453" s="9">
        <v>43072.910150462965</v>
      </c>
      <c r="F1453" s="4"/>
      <c r="G1453" s="4" t="s">
        <v>30</v>
      </c>
      <c r="H1453" s="4"/>
      <c r="I1453" s="4"/>
      <c r="J1453" s="4" t="s">
        <v>10125</v>
      </c>
      <c r="K1453" s="4"/>
      <c r="L1453" s="13" t="s">
        <v>65</v>
      </c>
      <c r="M1453" s="15" t="s">
        <v>10126</v>
      </c>
      <c r="N1453" s="4">
        <v>281</v>
      </c>
      <c r="O1453" s="4">
        <v>616</v>
      </c>
      <c r="P1453" s="4" t="s">
        <v>10127</v>
      </c>
      <c r="Q1453" s="16" t="s">
        <v>10128</v>
      </c>
      <c r="R1453" s="13" t="s">
        <v>10121</v>
      </c>
    </row>
    <row r="1454" spans="1:18" ht="90">
      <c r="A1454" s="14" t="s">
        <v>10129</v>
      </c>
      <c r="B1454" s="4" t="s">
        <v>959</v>
      </c>
      <c r="C1454" s="5" t="s">
        <v>10130</v>
      </c>
      <c r="D1454" s="4" t="s">
        <v>10131</v>
      </c>
      <c r="E1454" s="9">
        <v>43072.901666666672</v>
      </c>
      <c r="F1454" s="4"/>
      <c r="G1454" s="4" t="s">
        <v>30</v>
      </c>
      <c r="H1454" s="4" t="s">
        <v>10132</v>
      </c>
      <c r="I1454" s="4" t="s">
        <v>10133</v>
      </c>
      <c r="J1454" s="4" t="s">
        <v>962</v>
      </c>
      <c r="K1454" s="4" t="s">
        <v>10134</v>
      </c>
      <c r="L1454" s="13" t="s">
        <v>964</v>
      </c>
      <c r="M1454" s="15" t="s">
        <v>965</v>
      </c>
      <c r="N1454" s="4">
        <v>960</v>
      </c>
      <c r="O1454" s="4">
        <v>1383</v>
      </c>
      <c r="P1454" s="4" t="s">
        <v>966</v>
      </c>
      <c r="Q1454" s="16" t="s">
        <v>10135</v>
      </c>
      <c r="R1454" s="13" t="s">
        <v>10136</v>
      </c>
    </row>
    <row r="1455" spans="1:18" ht="45">
      <c r="A1455" s="14" t="s">
        <v>10137</v>
      </c>
      <c r="B1455" s="4" t="s">
        <v>1329</v>
      </c>
      <c r="C1455" s="5" t="s">
        <v>10138</v>
      </c>
      <c r="D1455" s="4" t="s">
        <v>10139</v>
      </c>
      <c r="E1455" s="9">
        <v>43072.875034722223</v>
      </c>
      <c r="F1455" s="4"/>
      <c r="G1455" s="4" t="s">
        <v>41</v>
      </c>
      <c r="H1455" s="4"/>
      <c r="I1455" s="4"/>
      <c r="J1455" s="4" t="s">
        <v>1332</v>
      </c>
      <c r="K1455" s="4"/>
      <c r="L1455" s="13" t="s">
        <v>43</v>
      </c>
      <c r="M1455" s="15" t="s">
        <v>1333</v>
      </c>
      <c r="N1455" s="4">
        <v>404</v>
      </c>
      <c r="O1455" s="4">
        <v>408</v>
      </c>
      <c r="P1455" s="4" t="s">
        <v>1334</v>
      </c>
      <c r="Q1455" s="16" t="s">
        <v>10140</v>
      </c>
      <c r="R1455" s="13" t="s">
        <v>10141</v>
      </c>
    </row>
    <row r="1456" spans="1:18" ht="33.75">
      <c r="A1456" s="14" t="s">
        <v>10142</v>
      </c>
      <c r="B1456" s="4" t="s">
        <v>10143</v>
      </c>
      <c r="C1456" s="5" t="s">
        <v>10144</v>
      </c>
      <c r="D1456" s="4" t="s">
        <v>10145</v>
      </c>
      <c r="E1456" s="9">
        <v>43072.871585648143</v>
      </c>
      <c r="F1456" s="4"/>
      <c r="G1456" s="4" t="s">
        <v>84</v>
      </c>
      <c r="H1456" s="4"/>
      <c r="I1456" s="4"/>
      <c r="J1456" s="4" t="s">
        <v>10146</v>
      </c>
      <c r="K1456" s="4"/>
      <c r="L1456" s="13" t="s">
        <v>1299</v>
      </c>
      <c r="M1456" s="15" t="s">
        <v>10147</v>
      </c>
      <c r="N1456" s="4">
        <v>1057</v>
      </c>
      <c r="O1456" s="4">
        <v>317</v>
      </c>
      <c r="P1456" s="4" t="s">
        <v>88</v>
      </c>
      <c r="Q1456" s="16" t="s">
        <v>10148</v>
      </c>
      <c r="R1456" s="13" t="s">
        <v>10149</v>
      </c>
    </row>
    <row r="1457" spans="1:18" ht="33.75">
      <c r="A1457" s="14" t="s">
        <v>10150</v>
      </c>
      <c r="B1457" s="4" t="s">
        <v>4695</v>
      </c>
      <c r="C1457" s="5" t="s">
        <v>10151</v>
      </c>
      <c r="D1457" s="4" t="s">
        <v>10152</v>
      </c>
      <c r="E1457" s="9">
        <v>43072.867002314815</v>
      </c>
      <c r="F1457" s="4"/>
      <c r="G1457" s="4" t="s">
        <v>30</v>
      </c>
      <c r="H1457" s="4"/>
      <c r="I1457" s="4"/>
      <c r="J1457" s="4" t="s">
        <v>4698</v>
      </c>
      <c r="K1457" s="4"/>
      <c r="L1457" s="13" t="s">
        <v>43</v>
      </c>
      <c r="M1457" s="15" t="s">
        <v>4699</v>
      </c>
      <c r="N1457" s="4">
        <v>18</v>
      </c>
      <c r="O1457" s="4">
        <v>31</v>
      </c>
      <c r="P1457" s="4"/>
      <c r="Q1457" s="16" t="s">
        <v>10153</v>
      </c>
      <c r="R1457" s="13" t="s">
        <v>10154</v>
      </c>
    </row>
    <row r="1458" spans="1:18" ht="78.75">
      <c r="A1458" s="14" t="s">
        <v>10155</v>
      </c>
      <c r="B1458" s="4" t="s">
        <v>10156</v>
      </c>
      <c r="C1458" s="5" t="s">
        <v>10157</v>
      </c>
      <c r="D1458" s="4" t="s">
        <v>10158</v>
      </c>
      <c r="E1458" s="9">
        <v>43072.864699074074</v>
      </c>
      <c r="F1458" s="4"/>
      <c r="G1458" s="4" t="s">
        <v>30</v>
      </c>
      <c r="H1458" s="4"/>
      <c r="I1458" s="4"/>
      <c r="J1458" s="4" t="s">
        <v>10159</v>
      </c>
      <c r="K1458" s="4"/>
      <c r="L1458" s="13" t="s">
        <v>65</v>
      </c>
      <c r="M1458" s="15" t="s">
        <v>10160</v>
      </c>
      <c r="N1458" s="4">
        <v>135</v>
      </c>
      <c r="O1458" s="4">
        <v>313</v>
      </c>
      <c r="P1458" s="4" t="s">
        <v>10161</v>
      </c>
      <c r="Q1458" s="16" t="s">
        <v>10162</v>
      </c>
      <c r="R1458" s="13" t="s">
        <v>10163</v>
      </c>
    </row>
    <row r="1459" spans="1:18" ht="33.75">
      <c r="A1459" s="14" t="s">
        <v>10164</v>
      </c>
      <c r="B1459" s="4" t="s">
        <v>10165</v>
      </c>
      <c r="C1459" s="5" t="s">
        <v>4688</v>
      </c>
      <c r="D1459" s="4" t="s">
        <v>10166</v>
      </c>
      <c r="E1459" s="9">
        <v>43072.863449074073</v>
      </c>
      <c r="F1459" s="4"/>
      <c r="G1459" s="4" t="s">
        <v>30</v>
      </c>
      <c r="H1459" s="4"/>
      <c r="I1459" s="4"/>
      <c r="J1459" s="4" t="s">
        <v>10167</v>
      </c>
      <c r="K1459" s="4"/>
      <c r="L1459" s="13" t="s">
        <v>43</v>
      </c>
      <c r="M1459" s="15" t="s">
        <v>10168</v>
      </c>
      <c r="N1459" s="4">
        <v>1143</v>
      </c>
      <c r="O1459" s="4">
        <v>592</v>
      </c>
      <c r="P1459" s="4" t="s">
        <v>1038</v>
      </c>
      <c r="Q1459" s="16" t="s">
        <v>10169</v>
      </c>
      <c r="R1459" s="13" t="s">
        <v>4693</v>
      </c>
    </row>
    <row r="1460" spans="1:18" ht="33.75">
      <c r="A1460" s="14" t="s">
        <v>10170</v>
      </c>
      <c r="B1460" s="4" t="s">
        <v>10171</v>
      </c>
      <c r="C1460" s="5" t="s">
        <v>10172</v>
      </c>
      <c r="D1460" s="4" t="s">
        <v>10173</v>
      </c>
      <c r="E1460" s="9">
        <v>43072.854259259257</v>
      </c>
      <c r="F1460" s="4"/>
      <c r="G1460" s="4" t="s">
        <v>866</v>
      </c>
      <c r="H1460" s="4"/>
      <c r="I1460" s="4"/>
      <c r="J1460" s="4" t="s">
        <v>10174</v>
      </c>
      <c r="K1460" s="4"/>
      <c r="L1460" s="13" t="s">
        <v>65</v>
      </c>
      <c r="M1460" s="15" t="s">
        <v>10175</v>
      </c>
      <c r="N1460" s="4">
        <v>43</v>
      </c>
      <c r="O1460" s="4">
        <v>157</v>
      </c>
      <c r="P1460" s="4"/>
      <c r="Q1460" s="16" t="s">
        <v>10176</v>
      </c>
      <c r="R1460" s="13" t="s">
        <v>10177</v>
      </c>
    </row>
    <row r="1461" spans="1:18" ht="45">
      <c r="A1461" s="14" t="s">
        <v>10178</v>
      </c>
      <c r="B1461" s="4" t="s">
        <v>10179</v>
      </c>
      <c r="C1461" s="5" t="s">
        <v>10180</v>
      </c>
      <c r="D1461" s="4" t="s">
        <v>10181</v>
      </c>
      <c r="E1461" s="9">
        <v>43072.845370370371</v>
      </c>
      <c r="F1461" s="4"/>
      <c r="G1461" s="4" t="s">
        <v>30</v>
      </c>
      <c r="H1461" s="4"/>
      <c r="I1461" s="4"/>
      <c r="J1461" s="4" t="s">
        <v>10182</v>
      </c>
      <c r="K1461" s="4"/>
      <c r="L1461" s="13" t="s">
        <v>65</v>
      </c>
      <c r="M1461" s="15" t="s">
        <v>10183</v>
      </c>
      <c r="N1461" s="4">
        <v>760</v>
      </c>
      <c r="O1461" s="4">
        <v>493</v>
      </c>
      <c r="P1461" s="4"/>
      <c r="Q1461" s="16" t="s">
        <v>10184</v>
      </c>
      <c r="R1461" s="13" t="s">
        <v>10163</v>
      </c>
    </row>
    <row r="1462" spans="1:18" ht="45">
      <c r="A1462" s="14" t="s">
        <v>10185</v>
      </c>
      <c r="B1462" s="4" t="s">
        <v>10186</v>
      </c>
      <c r="C1462" s="5" t="s">
        <v>10187</v>
      </c>
      <c r="D1462" s="4" t="s">
        <v>10188</v>
      </c>
      <c r="E1462" s="9">
        <v>43072.845243055555</v>
      </c>
      <c r="F1462" s="4"/>
      <c r="G1462" s="4" t="s">
        <v>30</v>
      </c>
      <c r="H1462" s="4"/>
      <c r="I1462" s="4"/>
      <c r="J1462" s="4" t="s">
        <v>10189</v>
      </c>
      <c r="K1462" s="4"/>
      <c r="L1462" s="13" t="s">
        <v>86</v>
      </c>
      <c r="M1462" s="15" t="s">
        <v>10190</v>
      </c>
      <c r="N1462" s="4">
        <v>191</v>
      </c>
      <c r="O1462" s="4">
        <v>251</v>
      </c>
      <c r="P1462" s="4" t="s">
        <v>10191</v>
      </c>
      <c r="Q1462" s="16" t="s">
        <v>10192</v>
      </c>
      <c r="R1462" s="13" t="s">
        <v>10193</v>
      </c>
    </row>
    <row r="1463" spans="1:18" ht="78.75">
      <c r="A1463" s="14" t="s">
        <v>10194</v>
      </c>
      <c r="B1463" s="4" t="s">
        <v>10186</v>
      </c>
      <c r="C1463" s="5" t="s">
        <v>10195</v>
      </c>
      <c r="D1463" s="4" t="s">
        <v>10196</v>
      </c>
      <c r="E1463" s="9">
        <v>43072.840532407412</v>
      </c>
      <c r="F1463" s="4"/>
      <c r="G1463" s="4" t="s">
        <v>30</v>
      </c>
      <c r="H1463" s="4"/>
      <c r="I1463" s="4"/>
      <c r="J1463" s="4" t="s">
        <v>10189</v>
      </c>
      <c r="K1463" s="4"/>
      <c r="L1463" s="13" t="s">
        <v>75</v>
      </c>
      <c r="M1463" s="15" t="s">
        <v>10190</v>
      </c>
      <c r="N1463" s="4">
        <v>191</v>
      </c>
      <c r="O1463" s="4">
        <v>251</v>
      </c>
      <c r="P1463" s="4" t="s">
        <v>10191</v>
      </c>
      <c r="Q1463" s="16" t="s">
        <v>10197</v>
      </c>
      <c r="R1463" s="13" t="s">
        <v>10198</v>
      </c>
    </row>
    <row r="1464" spans="1:18" ht="33.75">
      <c r="A1464" s="14" t="s">
        <v>10199</v>
      </c>
      <c r="B1464" s="4" t="s">
        <v>10200</v>
      </c>
      <c r="C1464" s="5" t="s">
        <v>4688</v>
      </c>
      <c r="D1464" s="4" t="s">
        <v>10201</v>
      </c>
      <c r="E1464" s="9">
        <v>43072.838796296295</v>
      </c>
      <c r="F1464" s="4"/>
      <c r="G1464" s="4" t="s">
        <v>30</v>
      </c>
      <c r="H1464" s="4"/>
      <c r="I1464" s="4"/>
      <c r="J1464" s="4" t="s">
        <v>10202</v>
      </c>
      <c r="K1464" s="4"/>
      <c r="L1464" s="13" t="s">
        <v>65</v>
      </c>
      <c r="M1464" s="15" t="s">
        <v>10203</v>
      </c>
      <c r="N1464" s="4">
        <v>179</v>
      </c>
      <c r="O1464" s="4">
        <v>258</v>
      </c>
      <c r="P1464" s="4" t="s">
        <v>2744</v>
      </c>
      <c r="Q1464" s="16" t="s">
        <v>10204</v>
      </c>
      <c r="R1464" s="13" t="s">
        <v>4693</v>
      </c>
    </row>
    <row r="1465" spans="1:18" ht="45">
      <c r="A1465" s="14" t="s">
        <v>10205</v>
      </c>
      <c r="B1465" s="4" t="s">
        <v>10206</v>
      </c>
      <c r="C1465" s="5" t="s">
        <v>9221</v>
      </c>
      <c r="D1465" s="4" t="s">
        <v>10207</v>
      </c>
      <c r="E1465" s="9">
        <v>43072.835787037038</v>
      </c>
      <c r="F1465" s="4"/>
      <c r="G1465" s="4" t="s">
        <v>41</v>
      </c>
      <c r="H1465" s="4"/>
      <c r="I1465" s="4"/>
      <c r="J1465" s="4" t="s">
        <v>10208</v>
      </c>
      <c r="K1465" s="4"/>
      <c r="L1465" s="13" t="s">
        <v>75</v>
      </c>
      <c r="M1465" s="15" t="s">
        <v>10209</v>
      </c>
      <c r="N1465" s="4">
        <v>37</v>
      </c>
      <c r="O1465" s="4">
        <v>144</v>
      </c>
      <c r="P1465" s="4" t="s">
        <v>67</v>
      </c>
      <c r="Q1465" s="16" t="s">
        <v>10210</v>
      </c>
      <c r="R1465" s="13" t="s">
        <v>9226</v>
      </c>
    </row>
    <row r="1466" spans="1:18" ht="33.75">
      <c r="A1466" s="14" t="s">
        <v>10211</v>
      </c>
      <c r="B1466" s="4" t="s">
        <v>10212</v>
      </c>
      <c r="C1466" s="5" t="s">
        <v>10115</v>
      </c>
      <c r="D1466" s="4" t="s">
        <v>10213</v>
      </c>
      <c r="E1466" s="9">
        <v>43072.826053240744</v>
      </c>
      <c r="F1466" s="4"/>
      <c r="G1466" s="4" t="s">
        <v>30</v>
      </c>
      <c r="H1466" s="4"/>
      <c r="I1466" s="4"/>
      <c r="J1466" s="4" t="s">
        <v>10214</v>
      </c>
      <c r="K1466" s="4"/>
      <c r="L1466" s="13" t="s">
        <v>65</v>
      </c>
      <c r="M1466" s="15" t="s">
        <v>10215</v>
      </c>
      <c r="N1466" s="4">
        <v>622</v>
      </c>
      <c r="O1466" s="4">
        <v>838</v>
      </c>
      <c r="P1466" s="4" t="s">
        <v>10216</v>
      </c>
      <c r="Q1466" s="16" t="s">
        <v>10217</v>
      </c>
      <c r="R1466" s="13" t="s">
        <v>10121</v>
      </c>
    </row>
    <row r="1467" spans="1:18" ht="45">
      <c r="A1467" s="14" t="s">
        <v>10218</v>
      </c>
      <c r="B1467" s="4" t="s">
        <v>10219</v>
      </c>
      <c r="C1467" s="5" t="s">
        <v>9221</v>
      </c>
      <c r="D1467" s="4" t="s">
        <v>10220</v>
      </c>
      <c r="E1467" s="9">
        <v>43072.823344907403</v>
      </c>
      <c r="F1467" s="4"/>
      <c r="G1467" s="4" t="s">
        <v>41</v>
      </c>
      <c r="H1467" s="4"/>
      <c r="I1467" s="4"/>
      <c r="J1467" s="4" t="s">
        <v>10221</v>
      </c>
      <c r="K1467" s="4"/>
      <c r="L1467" s="13" t="s">
        <v>65</v>
      </c>
      <c r="M1467" s="15" t="s">
        <v>10222</v>
      </c>
      <c r="N1467" s="4">
        <v>1883</v>
      </c>
      <c r="O1467" s="4">
        <v>1761</v>
      </c>
      <c r="P1467" s="4" t="s">
        <v>10223</v>
      </c>
      <c r="Q1467" s="16" t="s">
        <v>10224</v>
      </c>
      <c r="R1467" s="13" t="s">
        <v>9226</v>
      </c>
    </row>
    <row r="1468" spans="1:18" ht="33.75">
      <c r="A1468" s="14" t="s">
        <v>10225</v>
      </c>
      <c r="B1468" s="4" t="s">
        <v>10226</v>
      </c>
      <c r="C1468" s="5" t="s">
        <v>10115</v>
      </c>
      <c r="D1468" s="4" t="s">
        <v>10227</v>
      </c>
      <c r="E1468" s="9">
        <v>43072.821979166663</v>
      </c>
      <c r="F1468" s="4"/>
      <c r="G1468" s="4" t="s">
        <v>866</v>
      </c>
      <c r="H1468" s="4"/>
      <c r="I1468" s="4"/>
      <c r="J1468" s="4" t="s">
        <v>10228</v>
      </c>
      <c r="K1468" s="4"/>
      <c r="L1468" s="13" t="s">
        <v>43</v>
      </c>
      <c r="M1468" s="15" t="s">
        <v>10229</v>
      </c>
      <c r="N1468" s="4">
        <v>812</v>
      </c>
      <c r="O1468" s="4">
        <v>1490</v>
      </c>
      <c r="P1468" s="4" t="s">
        <v>10230</v>
      </c>
      <c r="Q1468" s="16" t="s">
        <v>10231</v>
      </c>
      <c r="R1468" s="13" t="s">
        <v>10121</v>
      </c>
    </row>
    <row r="1469" spans="1:18" ht="33.75">
      <c r="A1469" s="14" t="s">
        <v>10232</v>
      </c>
      <c r="B1469" s="4" t="s">
        <v>10233</v>
      </c>
      <c r="C1469" s="5" t="s">
        <v>10115</v>
      </c>
      <c r="D1469" s="4" t="s">
        <v>10234</v>
      </c>
      <c r="E1469" s="9">
        <v>43072.814571759256</v>
      </c>
      <c r="F1469" s="4"/>
      <c r="G1469" s="4" t="s">
        <v>30</v>
      </c>
      <c r="H1469" s="4"/>
      <c r="I1469" s="4"/>
      <c r="J1469" s="4" t="s">
        <v>10235</v>
      </c>
      <c r="K1469" s="4"/>
      <c r="L1469" s="13" t="s">
        <v>65</v>
      </c>
      <c r="M1469" s="15" t="s">
        <v>10236</v>
      </c>
      <c r="N1469" s="4">
        <v>294</v>
      </c>
      <c r="O1469" s="4">
        <v>522</v>
      </c>
      <c r="P1469" s="4" t="s">
        <v>10237</v>
      </c>
      <c r="Q1469" s="16" t="s">
        <v>10238</v>
      </c>
      <c r="R1469" s="13" t="s">
        <v>10121</v>
      </c>
    </row>
    <row r="1470" spans="1:18" ht="45">
      <c r="A1470" s="14" t="s">
        <v>10239</v>
      </c>
      <c r="B1470" s="4" t="s">
        <v>10240</v>
      </c>
      <c r="C1470" s="5" t="s">
        <v>9221</v>
      </c>
      <c r="D1470" s="4" t="s">
        <v>10241</v>
      </c>
      <c r="E1470" s="9">
        <v>43072.812337962961</v>
      </c>
      <c r="F1470" s="4"/>
      <c r="G1470" s="4" t="s">
        <v>30</v>
      </c>
      <c r="H1470" s="4"/>
      <c r="I1470" s="4"/>
      <c r="J1470" s="4" t="s">
        <v>10242</v>
      </c>
      <c r="K1470" s="4"/>
      <c r="L1470" s="13" t="s">
        <v>43</v>
      </c>
      <c r="M1470" s="15" t="s">
        <v>10243</v>
      </c>
      <c r="N1470" s="4">
        <v>274</v>
      </c>
      <c r="O1470" s="4">
        <v>391</v>
      </c>
      <c r="P1470" s="4" t="s">
        <v>67</v>
      </c>
      <c r="Q1470" s="16" t="s">
        <v>10244</v>
      </c>
      <c r="R1470" s="13" t="s">
        <v>9226</v>
      </c>
    </row>
    <row r="1471" spans="1:18" ht="33.75">
      <c r="A1471" s="14" t="s">
        <v>10245</v>
      </c>
      <c r="B1471" s="4" t="s">
        <v>10246</v>
      </c>
      <c r="C1471" s="5" t="s">
        <v>9439</v>
      </c>
      <c r="D1471" s="4" t="s">
        <v>10247</v>
      </c>
      <c r="E1471" s="9">
        <v>43072.809039351851</v>
      </c>
      <c r="F1471" s="4"/>
      <c r="G1471" s="4" t="s">
        <v>84</v>
      </c>
      <c r="H1471" s="4"/>
      <c r="I1471" s="4"/>
      <c r="J1471" s="4" t="s">
        <v>10248</v>
      </c>
      <c r="K1471" s="4"/>
      <c r="L1471" s="13" t="s">
        <v>43</v>
      </c>
      <c r="M1471" s="15" t="s">
        <v>10249</v>
      </c>
      <c r="N1471" s="4">
        <v>374</v>
      </c>
      <c r="O1471" s="4">
        <v>298</v>
      </c>
      <c r="P1471" s="4" t="s">
        <v>10250</v>
      </c>
      <c r="Q1471" s="16" t="s">
        <v>10251</v>
      </c>
      <c r="R1471" s="13" t="s">
        <v>9442</v>
      </c>
    </row>
    <row r="1472" spans="1:18" ht="33.75">
      <c r="A1472" s="14" t="s">
        <v>10252</v>
      </c>
      <c r="B1472" s="4" t="s">
        <v>10253</v>
      </c>
      <c r="C1472" s="5" t="s">
        <v>10254</v>
      </c>
      <c r="D1472" s="4" t="s">
        <v>10255</v>
      </c>
      <c r="E1472" s="9">
        <v>43072.807708333334</v>
      </c>
      <c r="F1472" s="4"/>
      <c r="G1472" s="4" t="s">
        <v>741</v>
      </c>
      <c r="H1472" s="4"/>
      <c r="I1472" s="4"/>
      <c r="J1472" s="4" t="s">
        <v>10256</v>
      </c>
      <c r="K1472" s="4"/>
      <c r="L1472" s="13" t="s">
        <v>43</v>
      </c>
      <c r="M1472" s="15" t="s">
        <v>10257</v>
      </c>
      <c r="N1472" s="4">
        <v>375</v>
      </c>
      <c r="O1472" s="4">
        <v>664</v>
      </c>
      <c r="P1472" s="4" t="s">
        <v>10258</v>
      </c>
      <c r="Q1472" s="16" t="s">
        <v>10259</v>
      </c>
      <c r="R1472" s="13" t="s">
        <v>10260</v>
      </c>
    </row>
    <row r="1473" spans="1:18" ht="33.75">
      <c r="A1473" s="14" t="s">
        <v>10261</v>
      </c>
      <c r="B1473" s="4" t="s">
        <v>10262</v>
      </c>
      <c r="C1473" s="5" t="s">
        <v>4688</v>
      </c>
      <c r="D1473" s="4" t="s">
        <v>10263</v>
      </c>
      <c r="E1473" s="9">
        <v>43072.793703703705</v>
      </c>
      <c r="F1473" s="4"/>
      <c r="G1473" s="4" t="s">
        <v>84</v>
      </c>
      <c r="H1473" s="4"/>
      <c r="I1473" s="4"/>
      <c r="J1473" s="4" t="s">
        <v>10264</v>
      </c>
      <c r="K1473" s="4"/>
      <c r="L1473" s="13" t="s">
        <v>65</v>
      </c>
      <c r="M1473" s="15" t="s">
        <v>10265</v>
      </c>
      <c r="N1473" s="4">
        <v>2476</v>
      </c>
      <c r="O1473" s="4">
        <v>1821</v>
      </c>
      <c r="P1473" s="4" t="s">
        <v>10266</v>
      </c>
      <c r="Q1473" s="16" t="s">
        <v>10267</v>
      </c>
      <c r="R1473" s="13" t="s">
        <v>4693</v>
      </c>
    </row>
    <row r="1474" spans="1:18" ht="22.5">
      <c r="A1474" s="14" t="s">
        <v>10268</v>
      </c>
      <c r="B1474" s="4" t="s">
        <v>10269</v>
      </c>
      <c r="C1474" s="5" t="s">
        <v>10270</v>
      </c>
      <c r="D1474" s="4" t="s">
        <v>10271</v>
      </c>
      <c r="E1474" s="9">
        <v>43072.7809375</v>
      </c>
      <c r="F1474" s="4"/>
      <c r="G1474" s="4" t="s">
        <v>84</v>
      </c>
      <c r="H1474" s="4"/>
      <c r="I1474" s="4"/>
      <c r="J1474" s="4" t="s">
        <v>10272</v>
      </c>
      <c r="K1474" s="4"/>
      <c r="L1474" s="13" t="s">
        <v>2053</v>
      </c>
      <c r="M1474" s="15" t="s">
        <v>10273</v>
      </c>
      <c r="N1474" s="4">
        <v>8430</v>
      </c>
      <c r="O1474" s="4">
        <v>212</v>
      </c>
      <c r="P1474" s="4" t="s">
        <v>88</v>
      </c>
      <c r="Q1474" s="16" t="s">
        <v>10274</v>
      </c>
      <c r="R1474" s="13" t="s">
        <v>10275</v>
      </c>
    </row>
    <row r="1475" spans="1:18" ht="33.75">
      <c r="A1475" s="14" t="s">
        <v>10276</v>
      </c>
      <c r="B1475" s="4" t="s">
        <v>10277</v>
      </c>
      <c r="C1475" s="5" t="s">
        <v>10278</v>
      </c>
      <c r="D1475" s="4" t="s">
        <v>10279</v>
      </c>
      <c r="E1475" s="9">
        <v>43072.779872685191</v>
      </c>
      <c r="F1475" s="4"/>
      <c r="G1475" s="4" t="s">
        <v>84</v>
      </c>
      <c r="H1475" s="4"/>
      <c r="I1475" s="4"/>
      <c r="J1475" s="4" t="s">
        <v>10280</v>
      </c>
      <c r="K1475" s="4"/>
      <c r="L1475" s="13" t="s">
        <v>212</v>
      </c>
      <c r="M1475" s="15" t="s">
        <v>10281</v>
      </c>
      <c r="N1475" s="4">
        <v>15011</v>
      </c>
      <c r="O1475" s="4">
        <v>2032</v>
      </c>
      <c r="P1475" s="4" t="s">
        <v>1377</v>
      </c>
      <c r="Q1475" s="16" t="s">
        <v>10282</v>
      </c>
      <c r="R1475" s="13" t="s">
        <v>10283</v>
      </c>
    </row>
    <row r="1476" spans="1:18" ht="33.75">
      <c r="A1476" s="14" t="s">
        <v>10284</v>
      </c>
      <c r="B1476" s="4" t="s">
        <v>10285</v>
      </c>
      <c r="C1476" s="5" t="s">
        <v>4688</v>
      </c>
      <c r="D1476" s="4" t="s">
        <v>10286</v>
      </c>
      <c r="E1476" s="9">
        <v>43072.775844907403</v>
      </c>
      <c r="F1476" s="4"/>
      <c r="G1476" s="4" t="s">
        <v>1346</v>
      </c>
      <c r="H1476" s="4"/>
      <c r="I1476" s="4"/>
      <c r="J1476" s="4" t="s">
        <v>10287</v>
      </c>
      <c r="K1476" s="4"/>
      <c r="L1476" s="13" t="s">
        <v>43</v>
      </c>
      <c r="M1476" s="15" t="s">
        <v>10288</v>
      </c>
      <c r="N1476" s="4">
        <v>159</v>
      </c>
      <c r="O1476" s="4">
        <v>73</v>
      </c>
      <c r="P1476" s="4"/>
      <c r="Q1476" s="16" t="s">
        <v>10289</v>
      </c>
      <c r="R1476" s="13" t="s">
        <v>4693</v>
      </c>
    </row>
    <row r="1477" spans="1:18" ht="78.75">
      <c r="A1477" s="14" t="s">
        <v>10290</v>
      </c>
      <c r="B1477" s="4" t="s">
        <v>10291</v>
      </c>
      <c r="C1477" s="5" t="s">
        <v>10292</v>
      </c>
      <c r="D1477" s="4" t="s">
        <v>10293</v>
      </c>
      <c r="E1477" s="9">
        <v>43072.775763888887</v>
      </c>
      <c r="F1477" s="4"/>
      <c r="G1477" s="4" t="s">
        <v>30</v>
      </c>
      <c r="H1477" s="4"/>
      <c r="I1477" s="4"/>
      <c r="J1477" s="4" t="s">
        <v>10294</v>
      </c>
      <c r="K1477" s="4"/>
      <c r="L1477" s="13" t="s">
        <v>75</v>
      </c>
      <c r="M1477" s="15" t="s">
        <v>10295</v>
      </c>
      <c r="N1477" s="4">
        <v>410</v>
      </c>
      <c r="O1477" s="4">
        <v>1188</v>
      </c>
      <c r="P1477" s="4"/>
      <c r="Q1477" s="16" t="s">
        <v>10296</v>
      </c>
      <c r="R1477" s="13" t="s">
        <v>10297</v>
      </c>
    </row>
    <row r="1478" spans="1:18" ht="67.5">
      <c r="A1478" s="14" t="s">
        <v>10298</v>
      </c>
      <c r="B1478" s="4" t="s">
        <v>10299</v>
      </c>
      <c r="C1478" s="5" t="s">
        <v>10300</v>
      </c>
      <c r="D1478" s="4" t="s">
        <v>10301</v>
      </c>
      <c r="E1478" s="9">
        <v>43072.77143518519</v>
      </c>
      <c r="F1478" s="4"/>
      <c r="G1478" s="4" t="s">
        <v>84</v>
      </c>
      <c r="H1478" s="4"/>
      <c r="I1478" s="4"/>
      <c r="J1478" s="4" t="s">
        <v>10302</v>
      </c>
      <c r="K1478" s="4"/>
      <c r="L1478" s="13" t="s">
        <v>65</v>
      </c>
      <c r="M1478" s="15" t="s">
        <v>10303</v>
      </c>
      <c r="N1478" s="4">
        <v>3</v>
      </c>
      <c r="O1478" s="4">
        <v>6</v>
      </c>
      <c r="P1478" s="4" t="s">
        <v>10304</v>
      </c>
      <c r="Q1478" s="16" t="s">
        <v>10305</v>
      </c>
      <c r="R1478" s="13" t="s">
        <v>10306</v>
      </c>
    </row>
    <row r="1479" spans="1:18" ht="22.5">
      <c r="A1479" s="14" t="s">
        <v>10307</v>
      </c>
      <c r="B1479" s="4" t="s">
        <v>10308</v>
      </c>
      <c r="C1479" s="5" t="s">
        <v>10309</v>
      </c>
      <c r="D1479" s="4" t="s">
        <v>10310</v>
      </c>
      <c r="E1479" s="9">
        <v>43072.750486111108</v>
      </c>
      <c r="F1479" s="4"/>
      <c r="G1479" s="4" t="s">
        <v>30</v>
      </c>
      <c r="H1479" s="4"/>
      <c r="I1479" s="4"/>
      <c r="J1479" s="4" t="s">
        <v>10311</v>
      </c>
      <c r="K1479" s="4"/>
      <c r="L1479" s="13" t="s">
        <v>65</v>
      </c>
      <c r="M1479" s="15" t="s">
        <v>10312</v>
      </c>
      <c r="N1479" s="4">
        <v>513</v>
      </c>
      <c r="O1479" s="4">
        <v>465</v>
      </c>
      <c r="P1479" s="4" t="s">
        <v>10313</v>
      </c>
      <c r="Q1479" s="16" t="s">
        <v>10314</v>
      </c>
      <c r="R1479" s="13" t="s">
        <v>10315</v>
      </c>
    </row>
    <row r="1480" spans="1:18" ht="45">
      <c r="A1480" s="14" t="s">
        <v>10316</v>
      </c>
      <c r="B1480" s="4" t="s">
        <v>10317</v>
      </c>
      <c r="C1480" s="5" t="s">
        <v>10318</v>
      </c>
      <c r="D1480" s="4" t="s">
        <v>10319</v>
      </c>
      <c r="E1480" s="9">
        <v>43072.727361111116</v>
      </c>
      <c r="F1480" s="4"/>
      <c r="G1480" s="4" t="s">
        <v>30</v>
      </c>
      <c r="H1480" s="4"/>
      <c r="I1480" s="4"/>
      <c r="J1480" s="4" t="s">
        <v>10320</v>
      </c>
      <c r="K1480" s="4"/>
      <c r="L1480" s="13" t="s">
        <v>75</v>
      </c>
      <c r="M1480" s="15" t="s">
        <v>10321</v>
      </c>
      <c r="N1480" s="4">
        <v>19015</v>
      </c>
      <c r="O1480" s="4">
        <v>1699</v>
      </c>
      <c r="P1480" s="4" t="s">
        <v>4729</v>
      </c>
      <c r="Q1480" s="16" t="s">
        <v>10322</v>
      </c>
      <c r="R1480" s="13" t="s">
        <v>10323</v>
      </c>
    </row>
    <row r="1481" spans="1:18" ht="33.75">
      <c r="A1481" s="14" t="s">
        <v>10324</v>
      </c>
      <c r="B1481" s="4" t="s">
        <v>10325</v>
      </c>
      <c r="C1481" s="5" t="s">
        <v>4688</v>
      </c>
      <c r="D1481" s="4" t="s">
        <v>10326</v>
      </c>
      <c r="E1481" s="9">
        <v>43072.725752314815</v>
      </c>
      <c r="F1481" s="4"/>
      <c r="G1481" s="4" t="s">
        <v>30</v>
      </c>
      <c r="H1481" s="4"/>
      <c r="I1481" s="4"/>
      <c r="J1481" s="4" t="s">
        <v>10327</v>
      </c>
      <c r="K1481" s="4"/>
      <c r="L1481" s="13" t="s">
        <v>65</v>
      </c>
      <c r="M1481" s="15" t="s">
        <v>10328</v>
      </c>
      <c r="N1481" s="4">
        <v>17</v>
      </c>
      <c r="O1481" s="4">
        <v>201</v>
      </c>
      <c r="P1481" s="4"/>
      <c r="Q1481" s="16" t="s">
        <v>10329</v>
      </c>
      <c r="R1481" s="13" t="s">
        <v>4693</v>
      </c>
    </row>
    <row r="1482" spans="1:18" ht="33.75">
      <c r="A1482" s="14" t="s">
        <v>10330</v>
      </c>
      <c r="B1482" s="4" t="s">
        <v>10331</v>
      </c>
      <c r="C1482" s="5" t="s">
        <v>9439</v>
      </c>
      <c r="D1482" s="4" t="s">
        <v>10332</v>
      </c>
      <c r="E1482" s="9">
        <v>43072.71875</v>
      </c>
      <c r="F1482" s="4"/>
      <c r="G1482" s="4" t="s">
        <v>84</v>
      </c>
      <c r="H1482" s="4"/>
      <c r="I1482" s="4"/>
      <c r="J1482" s="4" t="s">
        <v>10333</v>
      </c>
      <c r="K1482" s="4"/>
      <c r="L1482" s="13" t="s">
        <v>65</v>
      </c>
      <c r="M1482" s="15" t="s">
        <v>10334</v>
      </c>
      <c r="N1482" s="4">
        <v>458</v>
      </c>
      <c r="O1482" s="4">
        <v>1745</v>
      </c>
      <c r="P1482" s="4" t="s">
        <v>10335</v>
      </c>
      <c r="Q1482" s="16" t="s">
        <v>10336</v>
      </c>
      <c r="R1482" s="13" t="s">
        <v>9442</v>
      </c>
    </row>
    <row r="1483" spans="1:18" ht="33.75">
      <c r="A1483" s="14" t="s">
        <v>10337</v>
      </c>
      <c r="B1483" s="4" t="s">
        <v>10338</v>
      </c>
      <c r="C1483" s="5" t="s">
        <v>4688</v>
      </c>
      <c r="D1483" s="4" t="s">
        <v>10339</v>
      </c>
      <c r="E1483" s="9">
        <v>43072.711504629631</v>
      </c>
      <c r="F1483" s="4"/>
      <c r="G1483" s="4" t="s">
        <v>30</v>
      </c>
      <c r="H1483" s="4"/>
      <c r="I1483" s="4"/>
      <c r="J1483" s="4" t="s">
        <v>10340</v>
      </c>
      <c r="K1483" s="4"/>
      <c r="L1483" s="13" t="s">
        <v>65</v>
      </c>
      <c r="M1483" s="15" t="s">
        <v>10341</v>
      </c>
      <c r="N1483" s="4">
        <v>106</v>
      </c>
      <c r="O1483" s="4">
        <v>125</v>
      </c>
      <c r="P1483" s="4" t="s">
        <v>1038</v>
      </c>
      <c r="Q1483" s="16" t="s">
        <v>10342</v>
      </c>
      <c r="R1483" s="13" t="s">
        <v>4693</v>
      </c>
    </row>
    <row r="1484" spans="1:18" ht="33.75">
      <c r="A1484" s="14" t="s">
        <v>10343</v>
      </c>
      <c r="B1484" s="4" t="s">
        <v>10344</v>
      </c>
      <c r="C1484" s="5" t="s">
        <v>4688</v>
      </c>
      <c r="D1484" s="4" t="s">
        <v>10345</v>
      </c>
      <c r="E1484" s="9">
        <v>43072.710879629631</v>
      </c>
      <c r="F1484" s="4"/>
      <c r="G1484" s="4" t="s">
        <v>30</v>
      </c>
      <c r="H1484" s="4"/>
      <c r="I1484" s="4"/>
      <c r="J1484" s="4" t="s">
        <v>10346</v>
      </c>
      <c r="K1484" s="4"/>
      <c r="L1484" s="13" t="s">
        <v>65</v>
      </c>
      <c r="M1484" s="15" t="s">
        <v>10347</v>
      </c>
      <c r="N1484" s="4">
        <v>340</v>
      </c>
      <c r="O1484" s="4">
        <v>505</v>
      </c>
      <c r="P1484" s="4" t="s">
        <v>2690</v>
      </c>
      <c r="Q1484" s="16" t="s">
        <v>10348</v>
      </c>
      <c r="R1484" s="13" t="s">
        <v>4693</v>
      </c>
    </row>
    <row r="1485" spans="1:18" ht="33.75">
      <c r="A1485" s="14" t="s">
        <v>10349</v>
      </c>
      <c r="B1485" s="4" t="s">
        <v>10350</v>
      </c>
      <c r="C1485" s="5" t="s">
        <v>10172</v>
      </c>
      <c r="D1485" s="4" t="s">
        <v>10351</v>
      </c>
      <c r="E1485" s="9">
        <v>43072.70584490741</v>
      </c>
      <c r="F1485" s="4"/>
      <c r="G1485" s="4" t="s">
        <v>30</v>
      </c>
      <c r="H1485" s="4"/>
      <c r="I1485" s="4"/>
      <c r="J1485" s="4" t="s">
        <v>10352</v>
      </c>
      <c r="K1485" s="4"/>
      <c r="L1485" s="13" t="s">
        <v>65</v>
      </c>
      <c r="M1485" s="15" t="s">
        <v>10353</v>
      </c>
      <c r="N1485" s="4">
        <v>2374</v>
      </c>
      <c r="O1485" s="4">
        <v>4043</v>
      </c>
      <c r="P1485" s="4" t="s">
        <v>10354</v>
      </c>
      <c r="Q1485" s="16" t="s">
        <v>10355</v>
      </c>
      <c r="R1485" s="13" t="s">
        <v>10177</v>
      </c>
    </row>
    <row r="1486" spans="1:18" ht="33.75">
      <c r="A1486" s="14" t="s">
        <v>10356</v>
      </c>
      <c r="B1486" s="4" t="s">
        <v>10357</v>
      </c>
      <c r="C1486" s="5" t="s">
        <v>9015</v>
      </c>
      <c r="D1486" s="4" t="s">
        <v>10358</v>
      </c>
      <c r="E1486" s="9">
        <v>43072.705324074079</v>
      </c>
      <c r="F1486" s="4"/>
      <c r="G1486" s="4" t="s">
        <v>84</v>
      </c>
      <c r="H1486" s="4"/>
      <c r="I1486" s="4"/>
      <c r="J1486" s="4" t="s">
        <v>10359</v>
      </c>
      <c r="K1486" s="4"/>
      <c r="L1486" s="13" t="s">
        <v>75</v>
      </c>
      <c r="M1486" s="15" t="s">
        <v>10360</v>
      </c>
      <c r="N1486" s="4">
        <v>229</v>
      </c>
      <c r="O1486" s="4">
        <v>186</v>
      </c>
      <c r="P1486" s="4" t="s">
        <v>10361</v>
      </c>
      <c r="Q1486" s="16" t="s">
        <v>10362</v>
      </c>
      <c r="R1486" s="13" t="s">
        <v>9018</v>
      </c>
    </row>
    <row r="1487" spans="1:18" ht="22.5">
      <c r="A1487" s="14" t="s">
        <v>10363</v>
      </c>
      <c r="B1487" s="4" t="s">
        <v>1093</v>
      </c>
      <c r="C1487" s="5" t="s">
        <v>10364</v>
      </c>
      <c r="D1487" s="4" t="s">
        <v>10365</v>
      </c>
      <c r="E1487" s="9">
        <v>43072.70412037037</v>
      </c>
      <c r="F1487" s="4"/>
      <c r="G1487" s="4" t="s">
        <v>30</v>
      </c>
      <c r="H1487" s="4"/>
      <c r="I1487" s="4"/>
      <c r="J1487" s="4" t="s">
        <v>1095</v>
      </c>
      <c r="K1487" s="4"/>
      <c r="L1487" s="13" t="s">
        <v>75</v>
      </c>
      <c r="M1487" s="15" t="s">
        <v>1096</v>
      </c>
      <c r="N1487" s="4">
        <v>102</v>
      </c>
      <c r="O1487" s="4">
        <v>336</v>
      </c>
      <c r="P1487" s="4" t="s">
        <v>1097</v>
      </c>
      <c r="Q1487" s="16" t="s">
        <v>10366</v>
      </c>
      <c r="R1487" s="13" t="s">
        <v>10367</v>
      </c>
    </row>
    <row r="1488" spans="1:18" ht="33.75">
      <c r="A1488" s="14" t="s">
        <v>10368</v>
      </c>
      <c r="B1488" s="4" t="s">
        <v>10369</v>
      </c>
      <c r="C1488" s="5" t="s">
        <v>4688</v>
      </c>
      <c r="D1488" s="4" t="s">
        <v>10370</v>
      </c>
      <c r="E1488" s="9">
        <v>43072.688402777778</v>
      </c>
      <c r="F1488" s="4"/>
      <c r="G1488" s="4" t="s">
        <v>41</v>
      </c>
      <c r="H1488" s="4"/>
      <c r="I1488" s="4"/>
      <c r="J1488" s="4" t="s">
        <v>10371</v>
      </c>
      <c r="K1488" s="4"/>
      <c r="L1488" s="13" t="s">
        <v>43</v>
      </c>
      <c r="M1488" s="15" t="s">
        <v>10372</v>
      </c>
      <c r="N1488" s="4">
        <v>989</v>
      </c>
      <c r="O1488" s="4">
        <v>2042</v>
      </c>
      <c r="P1488" s="4"/>
      <c r="Q1488" s="16" t="s">
        <v>10373</v>
      </c>
      <c r="R1488" s="13" t="s">
        <v>4693</v>
      </c>
    </row>
    <row r="1489" spans="1:18" ht="33.75">
      <c r="A1489" s="14" t="s">
        <v>10374</v>
      </c>
      <c r="B1489" s="4" t="s">
        <v>1085</v>
      </c>
      <c r="C1489" s="5" t="s">
        <v>7614</v>
      </c>
      <c r="D1489" s="4" t="s">
        <v>10375</v>
      </c>
      <c r="E1489" s="9">
        <v>43072.66706018518</v>
      </c>
      <c r="F1489" s="4"/>
      <c r="G1489" s="4" t="s">
        <v>30</v>
      </c>
      <c r="H1489" s="4"/>
      <c r="I1489" s="4"/>
      <c r="J1489" s="4" t="s">
        <v>1088</v>
      </c>
      <c r="K1489" s="4"/>
      <c r="L1489" s="13" t="s">
        <v>32</v>
      </c>
      <c r="M1489" s="15" t="s">
        <v>1089</v>
      </c>
      <c r="N1489" s="4">
        <v>3740</v>
      </c>
      <c r="O1489" s="4">
        <v>1802</v>
      </c>
      <c r="P1489" s="4" t="s">
        <v>34</v>
      </c>
      <c r="Q1489" s="16" t="s">
        <v>10376</v>
      </c>
      <c r="R1489" s="13" t="s">
        <v>7617</v>
      </c>
    </row>
    <row r="1490" spans="1:18" ht="56.25">
      <c r="A1490" s="14" t="s">
        <v>10377</v>
      </c>
      <c r="B1490" s="4" t="s">
        <v>10378</v>
      </c>
      <c r="C1490" s="5" t="s">
        <v>10379</v>
      </c>
      <c r="D1490" s="4" t="s">
        <v>10380</v>
      </c>
      <c r="E1490" s="9">
        <v>43072.661504629628</v>
      </c>
      <c r="F1490" s="4"/>
      <c r="G1490" s="4" t="s">
        <v>84</v>
      </c>
      <c r="H1490" s="4"/>
      <c r="I1490" s="4"/>
      <c r="J1490" s="4" t="s">
        <v>10381</v>
      </c>
      <c r="K1490" s="4"/>
      <c r="L1490" s="13" t="s">
        <v>65</v>
      </c>
      <c r="M1490" s="15" t="s">
        <v>10382</v>
      </c>
      <c r="N1490" s="4">
        <v>171</v>
      </c>
      <c r="O1490" s="4">
        <v>103</v>
      </c>
      <c r="P1490" s="4" t="s">
        <v>10383</v>
      </c>
      <c r="Q1490" s="16" t="s">
        <v>10384</v>
      </c>
      <c r="R1490" s="13" t="s">
        <v>10385</v>
      </c>
    </row>
    <row r="1491" spans="1:18" ht="33.75">
      <c r="A1491" s="14" t="s">
        <v>10386</v>
      </c>
      <c r="B1491" s="4" t="s">
        <v>10387</v>
      </c>
      <c r="C1491" s="5" t="s">
        <v>4688</v>
      </c>
      <c r="D1491" s="4" t="s">
        <v>10388</v>
      </c>
      <c r="E1491" s="9">
        <v>43072.647060185191</v>
      </c>
      <c r="F1491" s="4"/>
      <c r="G1491" s="4" t="s">
        <v>30</v>
      </c>
      <c r="H1491" s="4"/>
      <c r="I1491" s="4"/>
      <c r="J1491" s="4" t="s">
        <v>10389</v>
      </c>
      <c r="K1491" s="4"/>
      <c r="L1491" s="13" t="s">
        <v>443</v>
      </c>
      <c r="M1491" s="15" t="s">
        <v>10390</v>
      </c>
      <c r="N1491" s="4">
        <v>34</v>
      </c>
      <c r="O1491" s="4">
        <v>42</v>
      </c>
      <c r="P1491" s="4" t="s">
        <v>10391</v>
      </c>
      <c r="Q1491" s="16" t="s">
        <v>10392</v>
      </c>
      <c r="R1491" s="13" t="s">
        <v>4693</v>
      </c>
    </row>
    <row r="1492" spans="1:18" ht="33.75">
      <c r="A1492" s="14" t="s">
        <v>10393</v>
      </c>
      <c r="B1492" s="4" t="s">
        <v>10394</v>
      </c>
      <c r="C1492" s="5" t="s">
        <v>4688</v>
      </c>
      <c r="D1492" s="4" t="s">
        <v>10395</v>
      </c>
      <c r="E1492" s="9">
        <v>43072.637928240743</v>
      </c>
      <c r="F1492" s="4"/>
      <c r="G1492" s="4" t="s">
        <v>30</v>
      </c>
      <c r="H1492" s="4"/>
      <c r="I1492" s="4"/>
      <c r="J1492" s="4" t="s">
        <v>10396</v>
      </c>
      <c r="K1492" s="4"/>
      <c r="L1492" s="13" t="s">
        <v>65</v>
      </c>
      <c r="M1492" s="15" t="s">
        <v>10397</v>
      </c>
      <c r="N1492" s="4">
        <v>177</v>
      </c>
      <c r="O1492" s="4">
        <v>618</v>
      </c>
      <c r="P1492" s="4"/>
      <c r="Q1492" s="16" t="s">
        <v>10398</v>
      </c>
      <c r="R1492" s="13" t="s">
        <v>4693</v>
      </c>
    </row>
    <row r="1493" spans="1:18" ht="45">
      <c r="A1493" s="14" t="s">
        <v>10399</v>
      </c>
      <c r="B1493" s="4" t="s">
        <v>552</v>
      </c>
      <c r="C1493" s="5" t="s">
        <v>10400</v>
      </c>
      <c r="D1493" s="4" t="s">
        <v>10401</v>
      </c>
      <c r="E1493" s="9">
        <v>43072.622789351852</v>
      </c>
      <c r="F1493" s="4"/>
      <c r="G1493" s="4" t="s">
        <v>84</v>
      </c>
      <c r="H1493" s="4"/>
      <c r="I1493" s="4"/>
      <c r="J1493" s="4" t="s">
        <v>557</v>
      </c>
      <c r="K1493" s="4"/>
      <c r="L1493" s="13" t="s">
        <v>65</v>
      </c>
      <c r="M1493" s="15" t="s">
        <v>559</v>
      </c>
      <c r="N1493" s="4">
        <v>386</v>
      </c>
      <c r="O1493" s="4">
        <v>1675</v>
      </c>
      <c r="P1493" s="4" t="s">
        <v>560</v>
      </c>
      <c r="Q1493" s="16" t="s">
        <v>10402</v>
      </c>
      <c r="R1493" s="13" t="s">
        <v>10403</v>
      </c>
    </row>
    <row r="1494" spans="1:18" ht="33.75">
      <c r="A1494" s="14" t="s">
        <v>10404</v>
      </c>
      <c r="B1494" s="4" t="s">
        <v>10405</v>
      </c>
      <c r="C1494" s="5" t="s">
        <v>10406</v>
      </c>
      <c r="D1494" s="4" t="s">
        <v>10407</v>
      </c>
      <c r="E1494" s="9">
        <v>43072.61855324074</v>
      </c>
      <c r="F1494" s="4"/>
      <c r="G1494" s="4" t="s">
        <v>84</v>
      </c>
      <c r="H1494" s="4"/>
      <c r="I1494" s="4"/>
      <c r="J1494" s="4" t="s">
        <v>10408</v>
      </c>
      <c r="K1494" s="4"/>
      <c r="L1494" s="13" t="s">
        <v>75</v>
      </c>
      <c r="M1494" s="15" t="s">
        <v>10409</v>
      </c>
      <c r="N1494" s="4">
        <v>193</v>
      </c>
      <c r="O1494" s="4">
        <v>1085</v>
      </c>
      <c r="P1494" s="4" t="s">
        <v>10410</v>
      </c>
      <c r="Q1494" s="16" t="s">
        <v>10411</v>
      </c>
      <c r="R1494" s="13" t="s">
        <v>10412</v>
      </c>
    </row>
    <row r="1495" spans="1:18" ht="33.75">
      <c r="A1495" s="14" t="s">
        <v>10413</v>
      </c>
      <c r="B1495" s="4" t="s">
        <v>10414</v>
      </c>
      <c r="C1495" s="5" t="s">
        <v>398</v>
      </c>
      <c r="D1495" s="4" t="s">
        <v>10415</v>
      </c>
      <c r="E1495" s="9">
        <v>43072.611388888894</v>
      </c>
      <c r="F1495" s="4"/>
      <c r="G1495" s="4" t="s">
        <v>30</v>
      </c>
      <c r="H1495" s="4"/>
      <c r="I1495" s="4"/>
      <c r="J1495" s="4" t="s">
        <v>10416</v>
      </c>
      <c r="K1495" s="4"/>
      <c r="L1495" s="13" t="s">
        <v>65</v>
      </c>
      <c r="M1495" s="15" t="s">
        <v>10417</v>
      </c>
      <c r="N1495" s="4">
        <v>917</v>
      </c>
      <c r="O1495" s="4">
        <v>666</v>
      </c>
      <c r="P1495" s="4" t="s">
        <v>10418</v>
      </c>
      <c r="Q1495" s="16" t="s">
        <v>10419</v>
      </c>
      <c r="R1495" s="13" t="s">
        <v>403</v>
      </c>
    </row>
    <row r="1496" spans="1:18" ht="33.75">
      <c r="A1496" s="14" t="s">
        <v>10420</v>
      </c>
      <c r="B1496" s="4" t="s">
        <v>10421</v>
      </c>
      <c r="C1496" s="5" t="s">
        <v>9439</v>
      </c>
      <c r="D1496" s="4" t="s">
        <v>10422</v>
      </c>
      <c r="E1496" s="9">
        <v>43072.607222222221</v>
      </c>
      <c r="F1496" s="4"/>
      <c r="G1496" s="4" t="s">
        <v>84</v>
      </c>
      <c r="H1496" s="4"/>
      <c r="I1496" s="4"/>
      <c r="J1496" s="4" t="s">
        <v>10423</v>
      </c>
      <c r="K1496" s="4"/>
      <c r="L1496" s="13" t="s">
        <v>75</v>
      </c>
      <c r="M1496" s="15" t="s">
        <v>10424</v>
      </c>
      <c r="N1496" s="4">
        <v>15</v>
      </c>
      <c r="O1496" s="4">
        <v>332</v>
      </c>
      <c r="P1496" s="4" t="s">
        <v>10425</v>
      </c>
      <c r="Q1496" s="16" t="s">
        <v>10426</v>
      </c>
      <c r="R1496" s="13" t="s">
        <v>9442</v>
      </c>
    </row>
    <row r="1497" spans="1:18" ht="22.5">
      <c r="A1497" s="14" t="s">
        <v>10427</v>
      </c>
      <c r="B1497" s="4" t="s">
        <v>10428</v>
      </c>
      <c r="C1497" s="5" t="s">
        <v>10429</v>
      </c>
      <c r="D1497" s="4" t="s">
        <v>10430</v>
      </c>
      <c r="E1497" s="9">
        <v>43072.602997685186</v>
      </c>
      <c r="F1497" s="4"/>
      <c r="G1497" s="4" t="s">
        <v>30</v>
      </c>
      <c r="H1497" s="4"/>
      <c r="I1497" s="4"/>
      <c r="J1497" s="4" t="s">
        <v>10431</v>
      </c>
      <c r="K1497" s="4"/>
      <c r="L1497" s="13" t="s">
        <v>153</v>
      </c>
      <c r="M1497" s="15" t="s">
        <v>10432</v>
      </c>
      <c r="N1497" s="4">
        <v>2078</v>
      </c>
      <c r="O1497" s="4">
        <v>1120</v>
      </c>
      <c r="P1497" s="4" t="s">
        <v>10433</v>
      </c>
      <c r="Q1497" s="16" t="s">
        <v>10434</v>
      </c>
      <c r="R1497" s="13" t="s">
        <v>10435</v>
      </c>
    </row>
    <row r="1498" spans="1:18" ht="33.75">
      <c r="A1498" s="14" t="s">
        <v>10436</v>
      </c>
      <c r="B1498" s="4" t="s">
        <v>10437</v>
      </c>
      <c r="C1498" s="5" t="s">
        <v>10438</v>
      </c>
      <c r="D1498" s="4" t="s">
        <v>10439</v>
      </c>
      <c r="E1498" s="9">
        <v>43072.593101851853</v>
      </c>
      <c r="F1498" s="4"/>
      <c r="G1498" s="4" t="s">
        <v>84</v>
      </c>
      <c r="H1498" s="4"/>
      <c r="I1498" s="4"/>
      <c r="J1498" s="4" t="s">
        <v>10440</v>
      </c>
      <c r="K1498" s="4"/>
      <c r="L1498" s="13" t="s">
        <v>2053</v>
      </c>
      <c r="M1498" s="15" t="s">
        <v>10441</v>
      </c>
      <c r="N1498" s="4">
        <v>883</v>
      </c>
      <c r="O1498" s="4">
        <v>665</v>
      </c>
      <c r="P1498" s="4"/>
      <c r="Q1498" s="16" t="s">
        <v>10442</v>
      </c>
      <c r="R1498" s="13" t="s">
        <v>10443</v>
      </c>
    </row>
    <row r="1499" spans="1:18" ht="33.75">
      <c r="A1499" s="14" t="s">
        <v>10444</v>
      </c>
      <c r="B1499" s="4" t="s">
        <v>1373</v>
      </c>
      <c r="C1499" s="5" t="s">
        <v>9439</v>
      </c>
      <c r="D1499" s="4" t="s">
        <v>10445</v>
      </c>
      <c r="E1499" s="9">
        <v>43072.585763888885</v>
      </c>
      <c r="F1499" s="4"/>
      <c r="G1499" s="4" t="s">
        <v>41</v>
      </c>
      <c r="H1499" s="4"/>
      <c r="I1499" s="4"/>
      <c r="J1499" s="4" t="s">
        <v>1375</v>
      </c>
      <c r="K1499" s="4"/>
      <c r="L1499" s="13" t="s">
        <v>43</v>
      </c>
      <c r="M1499" s="15" t="s">
        <v>1376</v>
      </c>
      <c r="N1499" s="4">
        <v>1091</v>
      </c>
      <c r="O1499" s="4">
        <v>1495</v>
      </c>
      <c r="P1499" s="4" t="s">
        <v>1377</v>
      </c>
      <c r="Q1499" s="16" t="s">
        <v>10446</v>
      </c>
      <c r="R1499" s="13" t="s">
        <v>9442</v>
      </c>
    </row>
    <row r="1500" spans="1:18" ht="33.75">
      <c r="A1500" s="14" t="s">
        <v>10447</v>
      </c>
      <c r="B1500" s="4" t="s">
        <v>10448</v>
      </c>
      <c r="C1500" s="5" t="s">
        <v>9439</v>
      </c>
      <c r="D1500" s="4" t="s">
        <v>10449</v>
      </c>
      <c r="E1500" s="9">
        <v>43072.584918981476</v>
      </c>
      <c r="F1500" s="4"/>
      <c r="G1500" s="4" t="s">
        <v>84</v>
      </c>
      <c r="H1500" s="4"/>
      <c r="I1500" s="4"/>
      <c r="J1500" s="4" t="s">
        <v>10450</v>
      </c>
      <c r="K1500" s="4"/>
      <c r="L1500" s="13" t="s">
        <v>65</v>
      </c>
      <c r="M1500" s="15" t="s">
        <v>10451</v>
      </c>
      <c r="N1500" s="4">
        <v>95</v>
      </c>
      <c r="O1500" s="4">
        <v>334</v>
      </c>
      <c r="P1500" s="4" t="s">
        <v>10452</v>
      </c>
      <c r="Q1500" s="16" t="s">
        <v>10453</v>
      </c>
      <c r="R1500" s="13" t="s">
        <v>9442</v>
      </c>
    </row>
    <row r="1501" spans="1:18" ht="33.75">
      <c r="A1501" s="14" t="s">
        <v>10454</v>
      </c>
      <c r="B1501" s="4" t="s">
        <v>10455</v>
      </c>
      <c r="C1501" s="5" t="s">
        <v>10172</v>
      </c>
      <c r="D1501" s="4" t="s">
        <v>10456</v>
      </c>
      <c r="E1501" s="9">
        <v>43072.576087962967</v>
      </c>
      <c r="F1501" s="4"/>
      <c r="G1501" s="4" t="s">
        <v>30</v>
      </c>
      <c r="H1501" s="4"/>
      <c r="I1501" s="4"/>
      <c r="J1501" s="4" t="s">
        <v>10457</v>
      </c>
      <c r="K1501" s="4"/>
      <c r="L1501" s="13" t="s">
        <v>43</v>
      </c>
      <c r="M1501" s="15" t="s">
        <v>10458</v>
      </c>
      <c r="N1501" s="4">
        <v>2895</v>
      </c>
      <c r="O1501" s="4">
        <v>2807</v>
      </c>
      <c r="P1501" s="4" t="s">
        <v>10354</v>
      </c>
      <c r="Q1501" s="16" t="s">
        <v>10459</v>
      </c>
      <c r="R1501" s="13" t="s">
        <v>10177</v>
      </c>
    </row>
    <row r="1502" spans="1:18" ht="33.75">
      <c r="A1502" s="14" t="s">
        <v>10460</v>
      </c>
      <c r="B1502" s="4" t="s">
        <v>10461</v>
      </c>
      <c r="C1502" s="5" t="s">
        <v>9439</v>
      </c>
      <c r="D1502" s="4" t="s">
        <v>10462</v>
      </c>
      <c r="E1502" s="9">
        <v>43072.575972222221</v>
      </c>
      <c r="F1502" s="4"/>
      <c r="G1502" s="4" t="s">
        <v>84</v>
      </c>
      <c r="H1502" s="4"/>
      <c r="I1502" s="4"/>
      <c r="J1502" s="4" t="s">
        <v>10463</v>
      </c>
      <c r="K1502" s="4"/>
      <c r="L1502" s="13" t="s">
        <v>43</v>
      </c>
      <c r="M1502" s="15" t="s">
        <v>10464</v>
      </c>
      <c r="N1502" s="4">
        <v>319</v>
      </c>
      <c r="O1502" s="4">
        <v>46</v>
      </c>
      <c r="P1502" s="4" t="s">
        <v>10465</v>
      </c>
      <c r="Q1502" s="16" t="s">
        <v>10466</v>
      </c>
      <c r="R1502" s="13" t="s">
        <v>9442</v>
      </c>
    </row>
    <row r="1503" spans="1:18" ht="56.25">
      <c r="A1503" s="14" t="s">
        <v>10467</v>
      </c>
      <c r="B1503" s="4" t="s">
        <v>10468</v>
      </c>
      <c r="C1503" s="5" t="s">
        <v>10469</v>
      </c>
      <c r="D1503" s="4" t="s">
        <v>10470</v>
      </c>
      <c r="E1503" s="9">
        <v>43072.573101851856</v>
      </c>
      <c r="F1503" s="4"/>
      <c r="G1503" s="4" t="s">
        <v>84</v>
      </c>
      <c r="H1503" s="4"/>
      <c r="I1503" s="4"/>
      <c r="J1503" s="4" t="s">
        <v>10471</v>
      </c>
      <c r="K1503" s="4"/>
      <c r="L1503" s="13" t="s">
        <v>65</v>
      </c>
      <c r="M1503" s="15" t="s">
        <v>10472</v>
      </c>
      <c r="N1503" s="4">
        <v>834</v>
      </c>
      <c r="O1503" s="4">
        <v>1366</v>
      </c>
      <c r="P1503" s="4" t="s">
        <v>10473</v>
      </c>
      <c r="Q1503" s="16" t="s">
        <v>10474</v>
      </c>
      <c r="R1503" s="13" t="s">
        <v>10475</v>
      </c>
    </row>
    <row r="1504" spans="1:18" ht="33.75">
      <c r="A1504" s="14" t="s">
        <v>10476</v>
      </c>
      <c r="B1504" s="4" t="s">
        <v>728</v>
      </c>
      <c r="C1504" s="5" t="s">
        <v>10477</v>
      </c>
      <c r="D1504" s="4" t="s">
        <v>10478</v>
      </c>
      <c r="E1504" s="9">
        <v>43072.554016203707</v>
      </c>
      <c r="F1504" s="4"/>
      <c r="G1504" s="4" t="s">
        <v>84</v>
      </c>
      <c r="H1504" s="4"/>
      <c r="I1504" s="4"/>
      <c r="J1504" s="4" t="s">
        <v>731</v>
      </c>
      <c r="K1504" s="4"/>
      <c r="L1504" s="13" t="s">
        <v>153</v>
      </c>
      <c r="M1504" s="15" t="s">
        <v>733</v>
      </c>
      <c r="N1504" s="4">
        <v>30838</v>
      </c>
      <c r="O1504" s="4">
        <v>191</v>
      </c>
      <c r="P1504" s="4" t="s">
        <v>734</v>
      </c>
      <c r="Q1504" s="16" t="s">
        <v>10479</v>
      </c>
      <c r="R1504" s="13" t="s">
        <v>10480</v>
      </c>
    </row>
    <row r="1505" spans="1:18" ht="33.75">
      <c r="A1505" s="14" t="s">
        <v>10481</v>
      </c>
      <c r="B1505" s="4" t="s">
        <v>10482</v>
      </c>
      <c r="C1505" s="5" t="s">
        <v>4688</v>
      </c>
      <c r="D1505" s="4" t="s">
        <v>10483</v>
      </c>
      <c r="E1505" s="9">
        <v>43072.553564814814</v>
      </c>
      <c r="F1505" s="4"/>
      <c r="G1505" s="4" t="s">
        <v>30</v>
      </c>
      <c r="H1505" s="4"/>
      <c r="I1505" s="4"/>
      <c r="J1505" s="4" t="s">
        <v>10484</v>
      </c>
      <c r="K1505" s="4"/>
      <c r="L1505" s="13" t="s">
        <v>43</v>
      </c>
      <c r="M1505" s="15" t="s">
        <v>10485</v>
      </c>
      <c r="N1505" s="4">
        <v>187</v>
      </c>
      <c r="O1505" s="4">
        <v>147</v>
      </c>
      <c r="P1505" s="4"/>
      <c r="Q1505" s="16" t="s">
        <v>10486</v>
      </c>
      <c r="R1505" s="13" t="s">
        <v>4693</v>
      </c>
    </row>
    <row r="1506" spans="1:18" ht="33.75">
      <c r="A1506" s="14" t="s">
        <v>10487</v>
      </c>
      <c r="B1506" s="4" t="s">
        <v>728</v>
      </c>
      <c r="C1506" s="5" t="s">
        <v>10488</v>
      </c>
      <c r="D1506" s="4" t="s">
        <v>10489</v>
      </c>
      <c r="E1506" s="9">
        <v>43072.548796296294</v>
      </c>
      <c r="F1506" s="4"/>
      <c r="G1506" s="4" t="s">
        <v>84</v>
      </c>
      <c r="H1506" s="4"/>
      <c r="I1506" s="4"/>
      <c r="J1506" s="4" t="s">
        <v>731</v>
      </c>
      <c r="K1506" s="4"/>
      <c r="L1506" s="13" t="s">
        <v>153</v>
      </c>
      <c r="M1506" s="15" t="s">
        <v>733</v>
      </c>
      <c r="N1506" s="4">
        <v>30838</v>
      </c>
      <c r="O1506" s="4">
        <v>191</v>
      </c>
      <c r="P1506" s="4" t="s">
        <v>734</v>
      </c>
      <c r="Q1506" s="16" t="s">
        <v>10490</v>
      </c>
      <c r="R1506" s="13" t="s">
        <v>10491</v>
      </c>
    </row>
    <row r="1507" spans="1:18" ht="67.5">
      <c r="A1507" s="14" t="s">
        <v>10492</v>
      </c>
      <c r="B1507" s="4" t="s">
        <v>728</v>
      </c>
      <c r="C1507" s="5" t="s">
        <v>10493</v>
      </c>
      <c r="D1507" s="4" t="s">
        <v>10494</v>
      </c>
      <c r="E1507" s="9">
        <v>43072.54206018518</v>
      </c>
      <c r="F1507" s="4"/>
      <c r="G1507" s="4" t="s">
        <v>84</v>
      </c>
      <c r="H1507" s="4"/>
      <c r="I1507" s="4"/>
      <c r="J1507" s="4" t="s">
        <v>731</v>
      </c>
      <c r="K1507" s="4"/>
      <c r="L1507" s="13" t="s">
        <v>153</v>
      </c>
      <c r="M1507" s="15" t="s">
        <v>733</v>
      </c>
      <c r="N1507" s="4">
        <v>30838</v>
      </c>
      <c r="O1507" s="4">
        <v>191</v>
      </c>
      <c r="P1507" s="4" t="s">
        <v>734</v>
      </c>
      <c r="Q1507" s="16" t="s">
        <v>10495</v>
      </c>
      <c r="R1507" s="13" t="s">
        <v>10496</v>
      </c>
    </row>
    <row r="1508" spans="1:18" ht="33.75">
      <c r="A1508" s="14" t="s">
        <v>10497</v>
      </c>
      <c r="B1508" s="4" t="s">
        <v>10498</v>
      </c>
      <c r="C1508" s="5" t="s">
        <v>10172</v>
      </c>
      <c r="D1508" s="4" t="s">
        <v>10499</v>
      </c>
      <c r="E1508" s="9">
        <v>43072.509872685187</v>
      </c>
      <c r="F1508" s="4"/>
      <c r="G1508" s="4" t="s">
        <v>30</v>
      </c>
      <c r="H1508" s="4"/>
      <c r="I1508" s="4"/>
      <c r="J1508" s="4" t="s">
        <v>10500</v>
      </c>
      <c r="K1508" s="4"/>
      <c r="L1508" s="13" t="s">
        <v>43</v>
      </c>
      <c r="M1508" s="15" t="s">
        <v>10501</v>
      </c>
      <c r="N1508" s="4">
        <v>1058</v>
      </c>
      <c r="O1508" s="4">
        <v>1246</v>
      </c>
      <c r="P1508" s="4" t="s">
        <v>10502</v>
      </c>
      <c r="Q1508" s="16" t="s">
        <v>10503</v>
      </c>
      <c r="R1508" s="13" t="s">
        <v>10177</v>
      </c>
    </row>
    <row r="1509" spans="1:18" ht="67.5">
      <c r="A1509" s="14" t="s">
        <v>10504</v>
      </c>
      <c r="B1509" s="4" t="s">
        <v>10505</v>
      </c>
      <c r="C1509" s="5" t="s">
        <v>10506</v>
      </c>
      <c r="D1509" s="4" t="s">
        <v>10507</v>
      </c>
      <c r="E1509" s="9">
        <v>43072.501423611116</v>
      </c>
      <c r="F1509" s="4"/>
      <c r="G1509" s="4" t="s">
        <v>84</v>
      </c>
      <c r="H1509" s="4" t="s">
        <v>10508</v>
      </c>
      <c r="I1509" s="4" t="s">
        <v>10509</v>
      </c>
      <c r="J1509" s="4" t="s">
        <v>10510</v>
      </c>
      <c r="K1509" s="4"/>
      <c r="L1509" s="13" t="s">
        <v>75</v>
      </c>
      <c r="M1509" s="15" t="s">
        <v>10511</v>
      </c>
      <c r="N1509" s="4">
        <v>3</v>
      </c>
      <c r="O1509" s="4">
        <v>5</v>
      </c>
      <c r="P1509" s="4" t="s">
        <v>420</v>
      </c>
      <c r="Q1509" s="16" t="s">
        <v>10512</v>
      </c>
      <c r="R1509" s="13" t="s">
        <v>10513</v>
      </c>
    </row>
    <row r="1510" spans="1:18" ht="33.75">
      <c r="A1510" s="14" t="s">
        <v>10514</v>
      </c>
      <c r="B1510" s="4" t="s">
        <v>1010</v>
      </c>
      <c r="C1510" s="5" t="s">
        <v>9696</v>
      </c>
      <c r="D1510" s="4" t="s">
        <v>10515</v>
      </c>
      <c r="E1510" s="9">
        <v>43072.50105324074</v>
      </c>
      <c r="F1510" s="4"/>
      <c r="G1510" s="4" t="s">
        <v>84</v>
      </c>
      <c r="H1510" s="4"/>
      <c r="I1510" s="4"/>
      <c r="J1510" s="4" t="s">
        <v>1013</v>
      </c>
      <c r="K1510" s="4"/>
      <c r="L1510" s="13" t="s">
        <v>443</v>
      </c>
      <c r="M1510" s="15" t="s">
        <v>1014</v>
      </c>
      <c r="N1510" s="4">
        <v>1564</v>
      </c>
      <c r="O1510" s="4">
        <v>1442</v>
      </c>
      <c r="P1510" s="4" t="s">
        <v>1015</v>
      </c>
      <c r="Q1510" s="16" t="s">
        <v>10516</v>
      </c>
      <c r="R1510" s="13" t="s">
        <v>9701</v>
      </c>
    </row>
    <row r="1511" spans="1:18" ht="33.75">
      <c r="A1511" s="14" t="s">
        <v>10517</v>
      </c>
      <c r="B1511" s="4" t="s">
        <v>10518</v>
      </c>
      <c r="C1511" s="5" t="s">
        <v>9696</v>
      </c>
      <c r="D1511" s="4" t="s">
        <v>10519</v>
      </c>
      <c r="E1511" s="9">
        <v>43072.499849537038</v>
      </c>
      <c r="F1511" s="4"/>
      <c r="G1511" s="4" t="s">
        <v>84</v>
      </c>
      <c r="H1511" s="4"/>
      <c r="I1511" s="4"/>
      <c r="J1511" s="4" t="s">
        <v>10520</v>
      </c>
      <c r="K1511" s="4"/>
      <c r="L1511" s="13" t="s">
        <v>65</v>
      </c>
      <c r="M1511" s="15" t="s">
        <v>10521</v>
      </c>
      <c r="N1511" s="4">
        <v>168</v>
      </c>
      <c r="O1511" s="4">
        <v>498</v>
      </c>
      <c r="P1511" s="4" t="s">
        <v>3194</v>
      </c>
      <c r="Q1511" s="16" t="s">
        <v>10522</v>
      </c>
      <c r="R1511" s="13" t="s">
        <v>9701</v>
      </c>
    </row>
    <row r="1512" spans="1:18" ht="12.75">
      <c r="A1512" s="14" t="s">
        <v>10523</v>
      </c>
      <c r="B1512" s="4" t="s">
        <v>10524</v>
      </c>
      <c r="C1512" s="5" t="s">
        <v>10525</v>
      </c>
      <c r="D1512" s="4" t="s">
        <v>10526</v>
      </c>
      <c r="E1512" s="9">
        <v>43072.482847222222</v>
      </c>
      <c r="F1512" s="4"/>
      <c r="G1512" s="4" t="s">
        <v>30</v>
      </c>
      <c r="H1512" s="4" t="s">
        <v>10527</v>
      </c>
      <c r="I1512" s="4" t="s">
        <v>10528</v>
      </c>
      <c r="J1512" s="4" t="s">
        <v>10529</v>
      </c>
      <c r="K1512" s="4" t="s">
        <v>10530</v>
      </c>
      <c r="L1512" s="13" t="s">
        <v>443</v>
      </c>
      <c r="M1512" s="15" t="s">
        <v>10531</v>
      </c>
      <c r="N1512" s="4">
        <v>960</v>
      </c>
      <c r="O1512" s="4">
        <v>975</v>
      </c>
      <c r="P1512" s="4" t="s">
        <v>10532</v>
      </c>
      <c r="Q1512" s="16" t="s">
        <v>10533</v>
      </c>
      <c r="R1512" s="13" t="s">
        <v>10534</v>
      </c>
    </row>
    <row r="1513" spans="1:18" ht="33.75">
      <c r="A1513" s="14" t="s">
        <v>10535</v>
      </c>
      <c r="B1513" s="4" t="s">
        <v>10536</v>
      </c>
      <c r="C1513" s="5" t="s">
        <v>9696</v>
      </c>
      <c r="D1513" s="4" t="s">
        <v>10537</v>
      </c>
      <c r="E1513" s="9">
        <v>43072.480740740742</v>
      </c>
      <c r="F1513" s="4"/>
      <c r="G1513" s="4" t="s">
        <v>84</v>
      </c>
      <c r="H1513" s="4"/>
      <c r="I1513" s="4"/>
      <c r="J1513" s="4" t="s">
        <v>10538</v>
      </c>
      <c r="K1513" s="4"/>
      <c r="L1513" s="13" t="s">
        <v>75</v>
      </c>
      <c r="M1513" s="15" t="s">
        <v>10539</v>
      </c>
      <c r="N1513" s="4">
        <v>793</v>
      </c>
      <c r="O1513" s="4">
        <v>583</v>
      </c>
      <c r="P1513" s="4" t="s">
        <v>10540</v>
      </c>
      <c r="Q1513" s="16" t="s">
        <v>10541</v>
      </c>
      <c r="R1513" s="13" t="s">
        <v>9701</v>
      </c>
    </row>
    <row r="1514" spans="1:18" ht="33.75">
      <c r="A1514" s="14" t="s">
        <v>10542</v>
      </c>
      <c r="B1514" s="4" t="s">
        <v>10543</v>
      </c>
      <c r="C1514" s="5" t="s">
        <v>9696</v>
      </c>
      <c r="D1514" s="4" t="s">
        <v>10544</v>
      </c>
      <c r="E1514" s="9">
        <v>43072.480173611111</v>
      </c>
      <c r="F1514" s="4"/>
      <c r="G1514" s="4" t="s">
        <v>84</v>
      </c>
      <c r="H1514" s="4"/>
      <c r="I1514" s="4"/>
      <c r="J1514" s="4" t="s">
        <v>10545</v>
      </c>
      <c r="K1514" s="4"/>
      <c r="L1514" s="13" t="s">
        <v>65</v>
      </c>
      <c r="M1514" s="15" t="s">
        <v>10546</v>
      </c>
      <c r="N1514" s="4">
        <v>4399</v>
      </c>
      <c r="O1514" s="4">
        <v>1999</v>
      </c>
      <c r="P1514" s="4" t="s">
        <v>10547</v>
      </c>
      <c r="Q1514" s="16" t="s">
        <v>10548</v>
      </c>
      <c r="R1514" s="13" t="s">
        <v>9701</v>
      </c>
    </row>
    <row r="1515" spans="1:18" ht="22.5">
      <c r="A1515" s="14" t="s">
        <v>10549</v>
      </c>
      <c r="B1515" s="4" t="s">
        <v>10550</v>
      </c>
      <c r="C1515" s="5" t="s">
        <v>10551</v>
      </c>
      <c r="D1515" s="4" t="s">
        <v>10552</v>
      </c>
      <c r="E1515" s="9">
        <v>43072.476342592592</v>
      </c>
      <c r="F1515" s="4"/>
      <c r="G1515" s="4" t="s">
        <v>30</v>
      </c>
      <c r="H1515" s="4"/>
      <c r="I1515" s="4"/>
      <c r="J1515" s="4" t="s">
        <v>10553</v>
      </c>
      <c r="K1515" s="4"/>
      <c r="L1515" s="13" t="s">
        <v>65</v>
      </c>
      <c r="M1515" s="15" t="s">
        <v>10554</v>
      </c>
      <c r="N1515" s="4">
        <v>174</v>
      </c>
      <c r="O1515" s="4">
        <v>298</v>
      </c>
      <c r="P1515" s="4"/>
      <c r="Q1515" s="16" t="s">
        <v>10555</v>
      </c>
      <c r="R1515" s="13" t="s">
        <v>10556</v>
      </c>
    </row>
    <row r="1516" spans="1:18" ht="33.75">
      <c r="A1516" s="14" t="s">
        <v>10557</v>
      </c>
      <c r="B1516" s="4" t="s">
        <v>10558</v>
      </c>
      <c r="C1516" s="5" t="s">
        <v>10559</v>
      </c>
      <c r="D1516" s="4" t="s">
        <v>10560</v>
      </c>
      <c r="E1516" s="9">
        <v>43072.472800925927</v>
      </c>
      <c r="F1516" s="4"/>
      <c r="G1516" s="4" t="s">
        <v>30</v>
      </c>
      <c r="H1516" s="4"/>
      <c r="I1516" s="4"/>
      <c r="J1516" s="4" t="s">
        <v>10561</v>
      </c>
      <c r="K1516" s="4"/>
      <c r="L1516" s="13" t="s">
        <v>65</v>
      </c>
      <c r="M1516" s="15" t="s">
        <v>10562</v>
      </c>
      <c r="N1516" s="4">
        <v>83</v>
      </c>
      <c r="O1516" s="4">
        <v>263</v>
      </c>
      <c r="P1516" s="4"/>
      <c r="Q1516" s="16" t="s">
        <v>10563</v>
      </c>
      <c r="R1516" s="13" t="s">
        <v>10564</v>
      </c>
    </row>
    <row r="1517" spans="1:18" ht="33.75">
      <c r="A1517" s="14" t="s">
        <v>10565</v>
      </c>
      <c r="B1517" s="4" t="s">
        <v>10566</v>
      </c>
      <c r="C1517" s="5" t="s">
        <v>4688</v>
      </c>
      <c r="D1517" s="4" t="s">
        <v>10567</v>
      </c>
      <c r="E1517" s="9">
        <v>43072.433611111112</v>
      </c>
      <c r="F1517" s="4"/>
      <c r="G1517" s="4" t="s">
        <v>30</v>
      </c>
      <c r="H1517" s="4"/>
      <c r="I1517" s="4"/>
      <c r="J1517" s="4" t="s">
        <v>10568</v>
      </c>
      <c r="K1517" s="4"/>
      <c r="L1517" s="13" t="s">
        <v>65</v>
      </c>
      <c r="M1517" s="15" t="s">
        <v>10569</v>
      </c>
      <c r="N1517" s="4">
        <v>1826</v>
      </c>
      <c r="O1517" s="4">
        <v>1810</v>
      </c>
      <c r="P1517" s="4" t="s">
        <v>3416</v>
      </c>
      <c r="Q1517" s="16" t="s">
        <v>10570</v>
      </c>
      <c r="R1517" s="13" t="s">
        <v>4693</v>
      </c>
    </row>
    <row r="1518" spans="1:18" ht="33.75">
      <c r="A1518" s="14" t="s">
        <v>10571</v>
      </c>
      <c r="B1518" s="4" t="s">
        <v>10572</v>
      </c>
      <c r="C1518" s="5" t="s">
        <v>10172</v>
      </c>
      <c r="D1518" s="4" t="s">
        <v>10573</v>
      </c>
      <c r="E1518" s="9">
        <v>43072.428622685184</v>
      </c>
      <c r="F1518" s="4"/>
      <c r="G1518" s="4" t="s">
        <v>30</v>
      </c>
      <c r="H1518" s="4"/>
      <c r="I1518" s="4"/>
      <c r="J1518" s="4" t="s">
        <v>10574</v>
      </c>
      <c r="K1518" s="4"/>
      <c r="L1518" s="13" t="s">
        <v>75</v>
      </c>
      <c r="M1518" s="15" t="s">
        <v>10575</v>
      </c>
      <c r="N1518" s="4">
        <v>579</v>
      </c>
      <c r="O1518" s="4">
        <v>1092</v>
      </c>
      <c r="P1518" s="4" t="s">
        <v>10576</v>
      </c>
      <c r="Q1518" s="16" t="s">
        <v>10577</v>
      </c>
      <c r="R1518" s="13" t="s">
        <v>10177</v>
      </c>
    </row>
    <row r="1519" spans="1:18" ht="33.75">
      <c r="A1519" s="14" t="s">
        <v>10578</v>
      </c>
      <c r="B1519" s="4" t="s">
        <v>10579</v>
      </c>
      <c r="C1519" s="5" t="s">
        <v>10172</v>
      </c>
      <c r="D1519" s="4" t="s">
        <v>10580</v>
      </c>
      <c r="E1519" s="9">
        <v>43072.427222222221</v>
      </c>
      <c r="F1519" s="4"/>
      <c r="G1519" s="4" t="s">
        <v>30</v>
      </c>
      <c r="H1519" s="4"/>
      <c r="I1519" s="4"/>
      <c r="J1519" s="4" t="s">
        <v>10581</v>
      </c>
      <c r="K1519" s="4"/>
      <c r="L1519" s="13" t="s">
        <v>65</v>
      </c>
      <c r="M1519" s="15" t="s">
        <v>10582</v>
      </c>
      <c r="N1519" s="4">
        <v>158</v>
      </c>
      <c r="O1519" s="4">
        <v>273</v>
      </c>
      <c r="P1519" s="4" t="s">
        <v>10583</v>
      </c>
      <c r="Q1519" s="16" t="s">
        <v>10584</v>
      </c>
      <c r="R1519" s="13" t="s">
        <v>10177</v>
      </c>
    </row>
    <row r="1520" spans="1:18" ht="33.75">
      <c r="A1520" s="14" t="s">
        <v>10585</v>
      </c>
      <c r="B1520" s="4" t="s">
        <v>10586</v>
      </c>
      <c r="C1520" s="5" t="s">
        <v>10587</v>
      </c>
      <c r="D1520" s="4" t="s">
        <v>10588</v>
      </c>
      <c r="E1520" s="9">
        <v>43072.420937499999</v>
      </c>
      <c r="F1520" s="4"/>
      <c r="G1520" s="4" t="s">
        <v>30</v>
      </c>
      <c r="H1520" s="4"/>
      <c r="I1520" s="4"/>
      <c r="J1520" s="4" t="s">
        <v>10589</v>
      </c>
      <c r="K1520" s="4"/>
      <c r="L1520" s="13" t="s">
        <v>65</v>
      </c>
      <c r="M1520" s="15" t="s">
        <v>10590</v>
      </c>
      <c r="N1520" s="4">
        <v>253</v>
      </c>
      <c r="O1520" s="4">
        <v>702</v>
      </c>
      <c r="P1520" s="4"/>
      <c r="Q1520" s="16" t="s">
        <v>10591</v>
      </c>
      <c r="R1520" s="13" t="s">
        <v>10592</v>
      </c>
    </row>
    <row r="1521" spans="1:18" ht="33.75">
      <c r="A1521" s="14" t="s">
        <v>10593</v>
      </c>
      <c r="B1521" s="4" t="s">
        <v>10594</v>
      </c>
      <c r="C1521" s="5" t="s">
        <v>10587</v>
      </c>
      <c r="D1521" s="4" t="s">
        <v>10595</v>
      </c>
      <c r="E1521" s="9">
        <v>43072.419756944444</v>
      </c>
      <c r="F1521" s="4"/>
      <c r="G1521" s="4" t="s">
        <v>30</v>
      </c>
      <c r="H1521" s="4"/>
      <c r="I1521" s="4"/>
      <c r="J1521" s="4" t="s">
        <v>10596</v>
      </c>
      <c r="K1521" s="4"/>
      <c r="L1521" s="13" t="s">
        <v>65</v>
      </c>
      <c r="M1521" s="15" t="s">
        <v>10597</v>
      </c>
      <c r="N1521" s="4">
        <v>2324</v>
      </c>
      <c r="O1521" s="4">
        <v>600</v>
      </c>
      <c r="P1521" s="4" t="s">
        <v>6901</v>
      </c>
      <c r="Q1521" s="16" t="s">
        <v>10598</v>
      </c>
      <c r="R1521" s="13" t="s">
        <v>10592</v>
      </c>
    </row>
    <row r="1522" spans="1:18" ht="22.5">
      <c r="A1522" s="14" t="s">
        <v>10599</v>
      </c>
      <c r="B1522" s="4" t="s">
        <v>1085</v>
      </c>
      <c r="C1522" s="5" t="s">
        <v>10600</v>
      </c>
      <c r="D1522" s="4" t="s">
        <v>10601</v>
      </c>
      <c r="E1522" s="9">
        <v>43072.413275462968</v>
      </c>
      <c r="F1522" s="4"/>
      <c r="G1522" s="4" t="s">
        <v>30</v>
      </c>
      <c r="H1522" s="4"/>
      <c r="I1522" s="4"/>
      <c r="J1522" s="4" t="s">
        <v>1088</v>
      </c>
      <c r="K1522" s="4"/>
      <c r="L1522" s="13" t="s">
        <v>32</v>
      </c>
      <c r="M1522" s="15" t="s">
        <v>1089</v>
      </c>
      <c r="N1522" s="4">
        <v>3740</v>
      </c>
      <c r="O1522" s="4">
        <v>1802</v>
      </c>
      <c r="P1522" s="4" t="s">
        <v>34</v>
      </c>
      <c r="Q1522" s="16" t="s">
        <v>10602</v>
      </c>
      <c r="R1522" s="13" t="s">
        <v>10603</v>
      </c>
    </row>
    <row r="1523" spans="1:18" ht="33.75">
      <c r="A1523" s="14" t="s">
        <v>10604</v>
      </c>
      <c r="B1523" s="4" t="s">
        <v>10605</v>
      </c>
      <c r="C1523" s="5" t="s">
        <v>4688</v>
      </c>
      <c r="D1523" s="4" t="s">
        <v>10606</v>
      </c>
      <c r="E1523" s="9">
        <v>43072.408321759256</v>
      </c>
      <c r="F1523" s="4"/>
      <c r="G1523" s="4" t="s">
        <v>30</v>
      </c>
      <c r="H1523" s="4"/>
      <c r="I1523" s="4"/>
      <c r="J1523" s="4" t="s">
        <v>10607</v>
      </c>
      <c r="K1523" s="4"/>
      <c r="L1523" s="13" t="s">
        <v>65</v>
      </c>
      <c r="M1523" s="15" t="s">
        <v>10608</v>
      </c>
      <c r="N1523" s="4">
        <v>559</v>
      </c>
      <c r="O1523" s="4">
        <v>1175</v>
      </c>
      <c r="P1523" s="4"/>
      <c r="Q1523" s="16" t="s">
        <v>10609</v>
      </c>
      <c r="R1523" s="13" t="s">
        <v>4693</v>
      </c>
    </row>
    <row r="1524" spans="1:18" ht="33.75">
      <c r="A1524" s="14" t="s">
        <v>10610</v>
      </c>
      <c r="B1524" s="4" t="s">
        <v>10611</v>
      </c>
      <c r="C1524" s="5" t="s">
        <v>10172</v>
      </c>
      <c r="D1524" s="4" t="s">
        <v>10612</v>
      </c>
      <c r="E1524" s="9">
        <v>43072.381932870368</v>
      </c>
      <c r="F1524" s="4"/>
      <c r="G1524" s="4" t="s">
        <v>30</v>
      </c>
      <c r="H1524" s="4"/>
      <c r="I1524" s="4"/>
      <c r="J1524" s="4" t="s">
        <v>10613</v>
      </c>
      <c r="K1524" s="4"/>
      <c r="L1524" s="13" t="s">
        <v>65</v>
      </c>
      <c r="M1524" s="15" t="s">
        <v>10614</v>
      </c>
      <c r="N1524" s="4">
        <v>2885</v>
      </c>
      <c r="O1524" s="4">
        <v>3748</v>
      </c>
      <c r="P1524" s="4"/>
      <c r="Q1524" s="16" t="s">
        <v>10615</v>
      </c>
      <c r="R1524" s="13" t="s">
        <v>10177</v>
      </c>
    </row>
    <row r="1525" spans="1:18" ht="33.75">
      <c r="A1525" s="14" t="s">
        <v>10616</v>
      </c>
      <c r="B1525" s="4" t="s">
        <v>10617</v>
      </c>
      <c r="C1525" s="5" t="s">
        <v>10172</v>
      </c>
      <c r="D1525" s="4" t="s">
        <v>10618</v>
      </c>
      <c r="E1525" s="9">
        <v>43072.37908564815</v>
      </c>
      <c r="F1525" s="4"/>
      <c r="G1525" s="4" t="s">
        <v>30</v>
      </c>
      <c r="H1525" s="4"/>
      <c r="I1525" s="4"/>
      <c r="J1525" s="4" t="s">
        <v>10619</v>
      </c>
      <c r="K1525" s="4"/>
      <c r="L1525" s="13" t="s">
        <v>75</v>
      </c>
      <c r="M1525" s="15" t="s">
        <v>10620</v>
      </c>
      <c r="N1525" s="4">
        <v>540</v>
      </c>
      <c r="O1525" s="4">
        <v>880</v>
      </c>
      <c r="P1525" s="4" t="s">
        <v>10621</v>
      </c>
      <c r="Q1525" s="16" t="s">
        <v>10622</v>
      </c>
      <c r="R1525" s="13" t="s">
        <v>10177</v>
      </c>
    </row>
    <row r="1526" spans="1:18" ht="33.75">
      <c r="A1526" s="14" t="s">
        <v>10623</v>
      </c>
      <c r="B1526" s="4" t="s">
        <v>1078</v>
      </c>
      <c r="C1526" s="5" t="s">
        <v>10172</v>
      </c>
      <c r="D1526" s="4" t="s">
        <v>10624</v>
      </c>
      <c r="E1526" s="9">
        <v>43072.378946759258</v>
      </c>
      <c r="F1526" s="4"/>
      <c r="G1526" s="4" t="s">
        <v>30</v>
      </c>
      <c r="H1526" s="4"/>
      <c r="I1526" s="4"/>
      <c r="J1526" s="4" t="s">
        <v>1080</v>
      </c>
      <c r="K1526" s="4"/>
      <c r="L1526" s="13" t="s">
        <v>964</v>
      </c>
      <c r="M1526" s="15" t="s">
        <v>1081</v>
      </c>
      <c r="N1526" s="4">
        <v>2101</v>
      </c>
      <c r="O1526" s="4">
        <v>1046</v>
      </c>
      <c r="P1526" s="4" t="s">
        <v>1082</v>
      </c>
      <c r="Q1526" s="16" t="s">
        <v>10625</v>
      </c>
      <c r="R1526" s="13" t="s">
        <v>10177</v>
      </c>
    </row>
    <row r="1527" spans="1:18" ht="33.75">
      <c r="A1527" s="14" t="s">
        <v>10626</v>
      </c>
      <c r="B1527" s="4" t="s">
        <v>10627</v>
      </c>
      <c r="C1527" s="5" t="s">
        <v>10172</v>
      </c>
      <c r="D1527" s="4" t="s">
        <v>10628</v>
      </c>
      <c r="E1527" s="9">
        <v>43072.378240740742</v>
      </c>
      <c r="F1527" s="4"/>
      <c r="G1527" s="4" t="s">
        <v>30</v>
      </c>
      <c r="H1527" s="4"/>
      <c r="I1527" s="4"/>
      <c r="J1527" s="4" t="s">
        <v>10629</v>
      </c>
      <c r="K1527" s="4"/>
      <c r="L1527" s="13" t="s">
        <v>75</v>
      </c>
      <c r="M1527" s="15" t="s">
        <v>10630</v>
      </c>
      <c r="N1527" s="4">
        <v>2112</v>
      </c>
      <c r="O1527" s="4">
        <v>880</v>
      </c>
      <c r="P1527" s="4" t="s">
        <v>10631</v>
      </c>
      <c r="Q1527" s="16" t="s">
        <v>10632</v>
      </c>
      <c r="R1527" s="13" t="s">
        <v>10177</v>
      </c>
    </row>
    <row r="1528" spans="1:18" ht="33.75">
      <c r="A1528" s="14" t="s">
        <v>10633</v>
      </c>
      <c r="B1528" s="4" t="s">
        <v>10634</v>
      </c>
      <c r="C1528" s="5" t="s">
        <v>10635</v>
      </c>
      <c r="D1528" s="4" t="s">
        <v>10636</v>
      </c>
      <c r="E1528" s="9">
        <v>43072.377743055556</v>
      </c>
      <c r="F1528" s="4"/>
      <c r="G1528" s="4" t="s">
        <v>30</v>
      </c>
      <c r="H1528" s="4"/>
      <c r="I1528" s="4"/>
      <c r="J1528" s="4" t="s">
        <v>10637</v>
      </c>
      <c r="K1528" s="4"/>
      <c r="L1528" s="13" t="s">
        <v>65</v>
      </c>
      <c r="M1528" s="15" t="s">
        <v>10638</v>
      </c>
      <c r="N1528" s="4">
        <v>2065</v>
      </c>
      <c r="O1528" s="4">
        <v>345</v>
      </c>
      <c r="P1528" s="4"/>
      <c r="Q1528" s="16" t="s">
        <v>10639</v>
      </c>
      <c r="R1528" s="13" t="s">
        <v>10640</v>
      </c>
    </row>
    <row r="1529" spans="1:18" ht="33.75">
      <c r="A1529" s="14" t="s">
        <v>10641</v>
      </c>
      <c r="B1529" s="4" t="s">
        <v>10642</v>
      </c>
      <c r="C1529" s="5" t="s">
        <v>4688</v>
      </c>
      <c r="D1529" s="4" t="s">
        <v>10643</v>
      </c>
      <c r="E1529" s="9">
        <v>43072.359189814815</v>
      </c>
      <c r="F1529" s="4"/>
      <c r="G1529" s="4" t="s">
        <v>41</v>
      </c>
      <c r="H1529" s="4"/>
      <c r="I1529" s="4"/>
      <c r="J1529" s="4" t="s">
        <v>10644</v>
      </c>
      <c r="K1529" s="4"/>
      <c r="L1529" s="13" t="s">
        <v>43</v>
      </c>
      <c r="M1529" s="15" t="s">
        <v>10645</v>
      </c>
      <c r="N1529" s="4">
        <v>167269</v>
      </c>
      <c r="O1529" s="4">
        <v>665</v>
      </c>
      <c r="P1529" s="4"/>
      <c r="Q1529" s="16" t="s">
        <v>10646</v>
      </c>
      <c r="R1529" s="13" t="s">
        <v>4693</v>
      </c>
    </row>
    <row r="1530" spans="1:18" ht="45">
      <c r="A1530" s="14" t="s">
        <v>10647</v>
      </c>
      <c r="B1530" s="4" t="s">
        <v>10648</v>
      </c>
      <c r="C1530" s="5" t="s">
        <v>10649</v>
      </c>
      <c r="D1530" s="4" t="s">
        <v>10650</v>
      </c>
      <c r="E1530" s="9">
        <v>43072.260960648149</v>
      </c>
      <c r="F1530" s="4"/>
      <c r="G1530" s="4" t="s">
        <v>84</v>
      </c>
      <c r="H1530" s="4" t="s">
        <v>9903</v>
      </c>
      <c r="I1530" s="4" t="s">
        <v>9904</v>
      </c>
      <c r="J1530" s="4" t="s">
        <v>10651</v>
      </c>
      <c r="K1530" s="4" t="s">
        <v>9906</v>
      </c>
      <c r="L1530" s="13" t="s">
        <v>65</v>
      </c>
      <c r="M1530" s="15" t="s">
        <v>10652</v>
      </c>
      <c r="N1530" s="4">
        <v>2</v>
      </c>
      <c r="O1530" s="4">
        <v>42</v>
      </c>
      <c r="P1530" s="4" t="s">
        <v>10653</v>
      </c>
      <c r="Q1530" s="16" t="s">
        <v>10654</v>
      </c>
      <c r="R1530" s="13" t="s">
        <v>10655</v>
      </c>
    </row>
    <row r="1531" spans="1:18" ht="33.75">
      <c r="A1531" s="14" t="s">
        <v>10656</v>
      </c>
      <c r="B1531" s="4" t="s">
        <v>10657</v>
      </c>
      <c r="C1531" s="5" t="s">
        <v>398</v>
      </c>
      <c r="D1531" s="4" t="s">
        <v>10658</v>
      </c>
      <c r="E1531" s="9">
        <v>43072.233344907407</v>
      </c>
      <c r="F1531" s="4"/>
      <c r="G1531" s="4" t="s">
        <v>30</v>
      </c>
      <c r="H1531" s="4"/>
      <c r="I1531" s="4"/>
      <c r="J1531" s="4" t="s">
        <v>10659</v>
      </c>
      <c r="K1531" s="4"/>
      <c r="L1531" s="13" t="s">
        <v>75</v>
      </c>
      <c r="M1531" s="15" t="s">
        <v>10660</v>
      </c>
      <c r="N1531" s="4">
        <v>3</v>
      </c>
      <c r="O1531" s="4">
        <v>38</v>
      </c>
      <c r="P1531" s="4"/>
      <c r="Q1531" s="16" t="s">
        <v>10661</v>
      </c>
      <c r="R1531" s="13" t="s">
        <v>403</v>
      </c>
    </row>
    <row r="1532" spans="1:18" ht="33.75">
      <c r="A1532" s="14" t="s">
        <v>10662</v>
      </c>
      <c r="B1532" s="4" t="s">
        <v>10663</v>
      </c>
      <c r="C1532" s="5" t="s">
        <v>10664</v>
      </c>
      <c r="D1532" s="4" t="s">
        <v>10665</v>
      </c>
      <c r="E1532" s="9">
        <v>43072.215381944443</v>
      </c>
      <c r="F1532" s="4"/>
      <c r="G1532" s="4" t="s">
        <v>30</v>
      </c>
      <c r="H1532" s="4"/>
      <c r="I1532" s="4"/>
      <c r="J1532" s="4" t="s">
        <v>10666</v>
      </c>
      <c r="K1532" s="4"/>
      <c r="L1532" s="13" t="s">
        <v>65</v>
      </c>
      <c r="M1532" s="15" t="s">
        <v>10667</v>
      </c>
      <c r="N1532" s="4">
        <v>1299</v>
      </c>
      <c r="O1532" s="4">
        <v>327</v>
      </c>
      <c r="P1532" s="4" t="s">
        <v>10668</v>
      </c>
      <c r="Q1532" s="16" t="s">
        <v>10669</v>
      </c>
      <c r="R1532" s="13" t="s">
        <v>10670</v>
      </c>
    </row>
    <row r="1533" spans="1:18" ht="45">
      <c r="A1533" s="14" t="s">
        <v>10671</v>
      </c>
      <c r="B1533" s="4" t="s">
        <v>690</v>
      </c>
      <c r="C1533" s="5" t="s">
        <v>10672</v>
      </c>
      <c r="D1533" s="4" t="s">
        <v>10673</v>
      </c>
      <c r="E1533" s="9">
        <v>43072.146296296298</v>
      </c>
      <c r="F1533" s="4"/>
      <c r="G1533" s="4" t="s">
        <v>84</v>
      </c>
      <c r="H1533" s="4"/>
      <c r="I1533" s="4"/>
      <c r="J1533" s="4" t="s">
        <v>692</v>
      </c>
      <c r="K1533" s="4"/>
      <c r="L1533" s="13" t="s">
        <v>65</v>
      </c>
      <c r="M1533" s="15" t="s">
        <v>693</v>
      </c>
      <c r="N1533" s="4">
        <v>5941</v>
      </c>
      <c r="O1533" s="4">
        <v>5308</v>
      </c>
      <c r="P1533" s="4"/>
      <c r="Q1533" s="16" t="s">
        <v>10674</v>
      </c>
      <c r="R1533" s="13" t="s">
        <v>10675</v>
      </c>
    </row>
    <row r="1534" spans="1:18" ht="12.75">
      <c r="A1534" s="14" t="s">
        <v>10676</v>
      </c>
      <c r="B1534" s="4" t="s">
        <v>10677</v>
      </c>
      <c r="C1534" s="5" t="s">
        <v>10678</v>
      </c>
      <c r="D1534" s="4" t="s">
        <v>10679</v>
      </c>
      <c r="E1534" s="9">
        <v>43072.120856481481</v>
      </c>
      <c r="F1534" s="4"/>
      <c r="G1534" s="4" t="s">
        <v>30</v>
      </c>
      <c r="H1534" s="4" t="s">
        <v>10680</v>
      </c>
      <c r="I1534" s="4" t="s">
        <v>10681</v>
      </c>
      <c r="J1534" s="4" t="s">
        <v>10682</v>
      </c>
      <c r="K1534" s="4" t="s">
        <v>10683</v>
      </c>
      <c r="L1534" s="13" t="s">
        <v>65</v>
      </c>
      <c r="M1534" s="15" t="s">
        <v>10684</v>
      </c>
      <c r="N1534" s="4">
        <v>81</v>
      </c>
      <c r="O1534" s="4">
        <v>71</v>
      </c>
      <c r="P1534" s="4" t="s">
        <v>1038</v>
      </c>
      <c r="Q1534" s="16" t="s">
        <v>10685</v>
      </c>
      <c r="R1534" s="13" t="s">
        <v>10686</v>
      </c>
    </row>
    <row r="1535" spans="1:18" ht="22.5">
      <c r="A1535" s="14" t="s">
        <v>10687</v>
      </c>
      <c r="B1535" s="4" t="s">
        <v>10688</v>
      </c>
      <c r="C1535" s="5" t="s">
        <v>10689</v>
      </c>
      <c r="D1535" s="4" t="s">
        <v>10690</v>
      </c>
      <c r="E1535" s="9">
        <v>43072.097997685181</v>
      </c>
      <c r="F1535" s="4"/>
      <c r="G1535" s="4" t="s">
        <v>30</v>
      </c>
      <c r="H1535" s="4"/>
      <c r="I1535" s="4"/>
      <c r="J1535" s="4" t="s">
        <v>10691</v>
      </c>
      <c r="K1535" s="4"/>
      <c r="L1535" s="13" t="s">
        <v>65</v>
      </c>
      <c r="M1535" s="15" t="s">
        <v>10692</v>
      </c>
      <c r="N1535" s="4">
        <v>420</v>
      </c>
      <c r="O1535" s="4">
        <v>519</v>
      </c>
      <c r="P1535" s="4"/>
      <c r="Q1535" s="16" t="s">
        <v>10693</v>
      </c>
      <c r="R1535" s="13" t="s">
        <v>10694</v>
      </c>
    </row>
    <row r="1536" spans="1:18" ht="33.75">
      <c r="A1536" s="14" t="s">
        <v>10695</v>
      </c>
      <c r="B1536" s="4" t="s">
        <v>10696</v>
      </c>
      <c r="C1536" s="5" t="s">
        <v>10697</v>
      </c>
      <c r="D1536" s="4" t="s">
        <v>10698</v>
      </c>
      <c r="E1536" s="9">
        <v>43072.094791666663</v>
      </c>
      <c r="F1536" s="4"/>
      <c r="G1536" s="4" t="s">
        <v>84</v>
      </c>
      <c r="H1536" s="4"/>
      <c r="I1536" s="4"/>
      <c r="J1536" s="4" t="s">
        <v>10699</v>
      </c>
      <c r="K1536" s="4"/>
      <c r="L1536" s="13" t="s">
        <v>65</v>
      </c>
      <c r="M1536" s="15" t="s">
        <v>10700</v>
      </c>
      <c r="N1536" s="4">
        <v>142</v>
      </c>
      <c r="O1536" s="4">
        <v>213</v>
      </c>
      <c r="P1536" s="4" t="s">
        <v>420</v>
      </c>
      <c r="Q1536" s="16" t="s">
        <v>10701</v>
      </c>
      <c r="R1536" s="13" t="s">
        <v>10702</v>
      </c>
    </row>
    <row r="1537" spans="1:18" ht="22.5">
      <c r="A1537" s="14" t="s">
        <v>10703</v>
      </c>
      <c r="B1537" s="4" t="s">
        <v>1821</v>
      </c>
      <c r="C1537" s="5" t="s">
        <v>10704</v>
      </c>
      <c r="D1537" s="4" t="s">
        <v>10705</v>
      </c>
      <c r="E1537" s="9">
        <v>43072.086875000001</v>
      </c>
      <c r="F1537" s="4"/>
      <c r="G1537" s="4" t="s">
        <v>30</v>
      </c>
      <c r="H1537" s="4"/>
      <c r="I1537" s="4"/>
      <c r="J1537" s="4" t="s">
        <v>1824</v>
      </c>
      <c r="K1537" s="4"/>
      <c r="L1537" s="13" t="s">
        <v>32</v>
      </c>
      <c r="M1537" s="15" t="s">
        <v>1825</v>
      </c>
      <c r="N1537" s="4">
        <v>94949</v>
      </c>
      <c r="O1537" s="4">
        <v>5460</v>
      </c>
      <c r="P1537" s="4" t="s">
        <v>1557</v>
      </c>
      <c r="Q1537" s="16" t="s">
        <v>10706</v>
      </c>
      <c r="R1537" s="13" t="s">
        <v>10707</v>
      </c>
    </row>
    <row r="1538" spans="1:18" ht="22.5">
      <c r="A1538" s="14" t="s">
        <v>10708</v>
      </c>
      <c r="B1538" s="4" t="s">
        <v>1812</v>
      </c>
      <c r="C1538" s="5" t="s">
        <v>10709</v>
      </c>
      <c r="D1538" s="4" t="s">
        <v>10710</v>
      </c>
      <c r="E1538" s="9">
        <v>43072.086863425924</v>
      </c>
      <c r="F1538" s="4"/>
      <c r="G1538" s="4" t="s">
        <v>30</v>
      </c>
      <c r="H1538" s="4"/>
      <c r="I1538" s="4"/>
      <c r="J1538" s="4" t="s">
        <v>1815</v>
      </c>
      <c r="K1538" s="4"/>
      <c r="L1538" s="13" t="s">
        <v>32</v>
      </c>
      <c r="M1538" s="15" t="s">
        <v>1816</v>
      </c>
      <c r="N1538" s="4">
        <v>7701</v>
      </c>
      <c r="O1538" s="4">
        <v>7375</v>
      </c>
      <c r="P1538" s="4" t="s">
        <v>1817</v>
      </c>
      <c r="Q1538" s="16" t="s">
        <v>10711</v>
      </c>
      <c r="R1538" s="13" t="s">
        <v>10712</v>
      </c>
    </row>
    <row r="1539" spans="1:18" ht="22.5">
      <c r="A1539" s="14" t="s">
        <v>10713</v>
      </c>
      <c r="B1539" s="4" t="s">
        <v>3885</v>
      </c>
      <c r="C1539" s="5" t="s">
        <v>10714</v>
      </c>
      <c r="D1539" s="4" t="s">
        <v>10715</v>
      </c>
      <c r="E1539" s="9">
        <v>43072.086851851855</v>
      </c>
      <c r="F1539" s="4"/>
      <c r="G1539" s="4" t="s">
        <v>30</v>
      </c>
      <c r="H1539" s="4"/>
      <c r="I1539" s="4"/>
      <c r="J1539" s="4" t="s">
        <v>3888</v>
      </c>
      <c r="K1539" s="4"/>
      <c r="L1539" s="13" t="s">
        <v>32</v>
      </c>
      <c r="M1539" s="15" t="s">
        <v>3889</v>
      </c>
      <c r="N1539" s="4">
        <v>43310</v>
      </c>
      <c r="O1539" s="4">
        <v>7955</v>
      </c>
      <c r="P1539" s="4" t="s">
        <v>1557</v>
      </c>
      <c r="Q1539" s="16" t="s">
        <v>10716</v>
      </c>
      <c r="R1539" s="13" t="s">
        <v>10717</v>
      </c>
    </row>
    <row r="1540" spans="1:18" ht="33.75">
      <c r="A1540" s="14" t="s">
        <v>10718</v>
      </c>
      <c r="B1540" s="4" t="s">
        <v>10719</v>
      </c>
      <c r="C1540" s="5" t="s">
        <v>9696</v>
      </c>
      <c r="D1540" s="4" t="s">
        <v>10720</v>
      </c>
      <c r="E1540" s="9">
        <v>43072.073645833334</v>
      </c>
      <c r="F1540" s="4"/>
      <c r="G1540" s="4" t="s">
        <v>84</v>
      </c>
      <c r="H1540" s="4"/>
      <c r="I1540" s="4"/>
      <c r="J1540" s="4" t="s">
        <v>10721</v>
      </c>
      <c r="K1540" s="4"/>
      <c r="L1540" s="13" t="s">
        <v>65</v>
      </c>
      <c r="M1540" s="15" t="s">
        <v>10722</v>
      </c>
      <c r="N1540" s="4">
        <v>19</v>
      </c>
      <c r="O1540" s="4">
        <v>70</v>
      </c>
      <c r="P1540" s="4"/>
      <c r="Q1540" s="16" t="s">
        <v>10723</v>
      </c>
      <c r="R1540" s="13" t="s">
        <v>9701</v>
      </c>
    </row>
    <row r="1541" spans="1:18" ht="33.75">
      <c r="A1541" s="14" t="s">
        <v>10724</v>
      </c>
      <c r="B1541" s="4" t="s">
        <v>4695</v>
      </c>
      <c r="C1541" s="5" t="s">
        <v>10725</v>
      </c>
      <c r="D1541" s="4" t="s">
        <v>10726</v>
      </c>
      <c r="E1541" s="9">
        <v>43072.058819444443</v>
      </c>
      <c r="F1541" s="4"/>
      <c r="G1541" s="4" t="s">
        <v>30</v>
      </c>
      <c r="H1541" s="4"/>
      <c r="I1541" s="4"/>
      <c r="J1541" s="4" t="s">
        <v>4698</v>
      </c>
      <c r="K1541" s="4"/>
      <c r="L1541" s="13" t="s">
        <v>43</v>
      </c>
      <c r="M1541" s="15" t="s">
        <v>4699</v>
      </c>
      <c r="N1541" s="4">
        <v>18</v>
      </c>
      <c r="O1541" s="4">
        <v>31</v>
      </c>
      <c r="P1541" s="4"/>
      <c r="Q1541" s="16" t="s">
        <v>10727</v>
      </c>
      <c r="R1541" s="13" t="s">
        <v>10728</v>
      </c>
    </row>
    <row r="1542" spans="1:18" ht="45">
      <c r="A1542" s="14" t="s">
        <v>10729</v>
      </c>
      <c r="B1542" s="4" t="s">
        <v>10730</v>
      </c>
      <c r="C1542" s="5" t="s">
        <v>10731</v>
      </c>
      <c r="D1542" s="4" t="s">
        <v>10732</v>
      </c>
      <c r="E1542" s="9">
        <v>43072.056585648148</v>
      </c>
      <c r="F1542" s="4"/>
      <c r="G1542" s="4" t="s">
        <v>41</v>
      </c>
      <c r="H1542" s="4"/>
      <c r="I1542" s="4"/>
      <c r="J1542" s="4" t="s">
        <v>10733</v>
      </c>
      <c r="K1542" s="4"/>
      <c r="L1542" s="13" t="s">
        <v>43</v>
      </c>
      <c r="M1542" s="15" t="s">
        <v>10734</v>
      </c>
      <c r="N1542" s="4">
        <v>9</v>
      </c>
      <c r="O1542" s="4">
        <v>19</v>
      </c>
      <c r="P1542" s="4" t="s">
        <v>10735</v>
      </c>
      <c r="Q1542" s="16" t="s">
        <v>10736</v>
      </c>
      <c r="R1542" s="13" t="s">
        <v>10737</v>
      </c>
    </row>
    <row r="1543" spans="1:18" ht="22.5">
      <c r="A1543" s="14" t="s">
        <v>10738</v>
      </c>
      <c r="B1543" s="4" t="s">
        <v>10739</v>
      </c>
      <c r="C1543" s="5" t="s">
        <v>10740</v>
      </c>
      <c r="D1543" s="4" t="s">
        <v>10741</v>
      </c>
      <c r="E1543" s="9">
        <v>43072.04792824074</v>
      </c>
      <c r="F1543" s="4"/>
      <c r="G1543" s="4" t="s">
        <v>84</v>
      </c>
      <c r="H1543" s="4"/>
      <c r="I1543" s="4"/>
      <c r="J1543" s="4" t="s">
        <v>10742</v>
      </c>
      <c r="K1543" s="4"/>
      <c r="L1543" s="13" t="s">
        <v>65</v>
      </c>
      <c r="M1543" s="15" t="s">
        <v>10743</v>
      </c>
      <c r="N1543" s="4">
        <v>200</v>
      </c>
      <c r="O1543" s="4">
        <v>567</v>
      </c>
      <c r="P1543" s="4"/>
      <c r="Q1543" s="16" t="s">
        <v>10744</v>
      </c>
      <c r="R1543" s="13" t="s">
        <v>10745</v>
      </c>
    </row>
    <row r="1544" spans="1:18" ht="33.75">
      <c r="A1544" s="14" t="s">
        <v>10746</v>
      </c>
      <c r="B1544" s="4" t="s">
        <v>3819</v>
      </c>
      <c r="C1544" s="5" t="s">
        <v>10747</v>
      </c>
      <c r="D1544" s="4" t="s">
        <v>10748</v>
      </c>
      <c r="E1544" s="9">
        <v>43072.000428240739</v>
      </c>
      <c r="F1544" s="4"/>
      <c r="G1544" s="4" t="s">
        <v>84</v>
      </c>
      <c r="H1544" s="4"/>
      <c r="I1544" s="4"/>
      <c r="J1544" s="4" t="s">
        <v>3822</v>
      </c>
      <c r="K1544" s="4"/>
      <c r="L1544" s="13" t="s">
        <v>65</v>
      </c>
      <c r="M1544" s="15" t="s">
        <v>3823</v>
      </c>
      <c r="N1544" s="4">
        <v>1623</v>
      </c>
      <c r="O1544" s="4">
        <v>1019</v>
      </c>
      <c r="P1544" s="4" t="s">
        <v>184</v>
      </c>
      <c r="Q1544" s="16" t="s">
        <v>10749</v>
      </c>
      <c r="R1544" s="13" t="s">
        <v>10750</v>
      </c>
    </row>
    <row r="1545" spans="1:18" ht="22.5">
      <c r="A1545" s="14" t="s">
        <v>10751</v>
      </c>
      <c r="B1545" s="4" t="s">
        <v>1085</v>
      </c>
      <c r="C1545" s="5" t="s">
        <v>10752</v>
      </c>
      <c r="D1545" s="4" t="s">
        <v>10753</v>
      </c>
      <c r="E1545" s="9">
        <v>43071.993113425924</v>
      </c>
      <c r="F1545" s="4"/>
      <c r="G1545" s="4" t="s">
        <v>30</v>
      </c>
      <c r="H1545" s="4"/>
      <c r="I1545" s="4"/>
      <c r="J1545" s="4" t="s">
        <v>1088</v>
      </c>
      <c r="K1545" s="4"/>
      <c r="L1545" s="13" t="s">
        <v>32</v>
      </c>
      <c r="M1545" s="15" t="s">
        <v>1089</v>
      </c>
      <c r="N1545" s="4">
        <v>3740</v>
      </c>
      <c r="O1545" s="4">
        <v>1802</v>
      </c>
      <c r="P1545" s="4" t="s">
        <v>34</v>
      </c>
      <c r="Q1545" s="16" t="s">
        <v>10754</v>
      </c>
      <c r="R1545" s="13" t="s">
        <v>10755</v>
      </c>
    </row>
    <row r="1546" spans="1:18" ht="33.75">
      <c r="A1546" s="14" t="s">
        <v>10756</v>
      </c>
      <c r="B1546" s="4" t="s">
        <v>10757</v>
      </c>
      <c r="C1546" s="5" t="s">
        <v>4688</v>
      </c>
      <c r="D1546" s="4" t="s">
        <v>10758</v>
      </c>
      <c r="E1546" s="9">
        <v>43071.955370370371</v>
      </c>
      <c r="F1546" s="4"/>
      <c r="G1546" s="4" t="s">
        <v>30</v>
      </c>
      <c r="H1546" s="4"/>
      <c r="I1546" s="4"/>
      <c r="J1546" s="4" t="s">
        <v>10759</v>
      </c>
      <c r="K1546" s="4"/>
      <c r="L1546" s="13" t="s">
        <v>65</v>
      </c>
      <c r="M1546" s="15" t="s">
        <v>10760</v>
      </c>
      <c r="N1546" s="4">
        <v>124</v>
      </c>
      <c r="O1546" s="4">
        <v>233</v>
      </c>
      <c r="P1546" s="4" t="s">
        <v>10761</v>
      </c>
      <c r="Q1546" s="16" t="s">
        <v>10762</v>
      </c>
      <c r="R1546" s="13" t="s">
        <v>4693</v>
      </c>
    </row>
    <row r="1547" spans="1:18" ht="33.75">
      <c r="A1547" s="14" t="s">
        <v>10763</v>
      </c>
      <c r="B1547" s="4" t="s">
        <v>10764</v>
      </c>
      <c r="C1547" s="5" t="s">
        <v>10765</v>
      </c>
      <c r="D1547" s="4" t="s">
        <v>10766</v>
      </c>
      <c r="E1547" s="9">
        <v>43071.928518518514</v>
      </c>
      <c r="F1547" s="4"/>
      <c r="G1547" s="4" t="s">
        <v>30</v>
      </c>
      <c r="H1547" s="4"/>
      <c r="I1547" s="4"/>
      <c r="J1547" s="4" t="s">
        <v>10767</v>
      </c>
      <c r="K1547" s="4"/>
      <c r="L1547" s="13" t="s">
        <v>65</v>
      </c>
      <c r="M1547" s="15" t="s">
        <v>10768</v>
      </c>
      <c r="N1547" s="4">
        <v>1703</v>
      </c>
      <c r="O1547" s="4">
        <v>2628</v>
      </c>
      <c r="P1547" s="4" t="s">
        <v>10769</v>
      </c>
      <c r="Q1547" s="16" t="s">
        <v>10770</v>
      </c>
      <c r="R1547" s="13" t="s">
        <v>10771</v>
      </c>
    </row>
    <row r="1548" spans="1:18" ht="33.75">
      <c r="A1548" s="14" t="s">
        <v>10772</v>
      </c>
      <c r="B1548" s="4" t="s">
        <v>5169</v>
      </c>
      <c r="C1548" s="5" t="s">
        <v>10773</v>
      </c>
      <c r="D1548" s="4" t="s">
        <v>10774</v>
      </c>
      <c r="E1548" s="9">
        <v>43071.919432870374</v>
      </c>
      <c r="F1548" s="4"/>
      <c r="G1548" s="4" t="s">
        <v>41</v>
      </c>
      <c r="H1548" s="4"/>
      <c r="I1548" s="4"/>
      <c r="J1548" s="4" t="s">
        <v>5172</v>
      </c>
      <c r="K1548" s="4"/>
      <c r="L1548" s="13" t="s">
        <v>3192</v>
      </c>
      <c r="M1548" s="15" t="s">
        <v>5173</v>
      </c>
      <c r="N1548" s="4">
        <v>1230</v>
      </c>
      <c r="O1548" s="4">
        <v>959</v>
      </c>
      <c r="P1548" s="16" t="s">
        <v>5174</v>
      </c>
      <c r="Q1548" s="16" t="s">
        <v>10775</v>
      </c>
      <c r="R1548" s="13" t="s">
        <v>10776</v>
      </c>
    </row>
    <row r="1549" spans="1:18" ht="22.5">
      <c r="A1549" s="14" t="s">
        <v>10777</v>
      </c>
      <c r="B1549" s="4" t="s">
        <v>10778</v>
      </c>
      <c r="C1549" s="5" t="s">
        <v>10779</v>
      </c>
      <c r="D1549" s="4" t="s">
        <v>10780</v>
      </c>
      <c r="E1549" s="9">
        <v>43071.904664351852</v>
      </c>
      <c r="F1549" s="4"/>
      <c r="G1549" s="4" t="s">
        <v>30</v>
      </c>
      <c r="H1549" s="4"/>
      <c r="I1549" s="4"/>
      <c r="J1549" s="4" t="s">
        <v>10781</v>
      </c>
      <c r="K1549" s="4"/>
      <c r="L1549" s="13" t="s">
        <v>65</v>
      </c>
      <c r="M1549" s="15" t="s">
        <v>10782</v>
      </c>
      <c r="N1549" s="4">
        <v>468</v>
      </c>
      <c r="O1549" s="4">
        <v>834</v>
      </c>
      <c r="P1549" s="4"/>
      <c r="Q1549" s="16" t="s">
        <v>10783</v>
      </c>
      <c r="R1549" s="13" t="s">
        <v>10784</v>
      </c>
    </row>
    <row r="1550" spans="1:18" ht="45">
      <c r="A1550" s="14" t="s">
        <v>10785</v>
      </c>
      <c r="B1550" s="4" t="s">
        <v>10786</v>
      </c>
      <c r="C1550" s="5" t="s">
        <v>10787</v>
      </c>
      <c r="D1550" s="4" t="s">
        <v>10788</v>
      </c>
      <c r="E1550" s="9">
        <v>43071.875034722223</v>
      </c>
      <c r="F1550" s="4"/>
      <c r="G1550" s="4" t="s">
        <v>84</v>
      </c>
      <c r="H1550" s="4"/>
      <c r="I1550" s="4"/>
      <c r="J1550" s="4" t="s">
        <v>10789</v>
      </c>
      <c r="K1550" s="4"/>
      <c r="L1550" s="13" t="s">
        <v>86</v>
      </c>
      <c r="M1550" s="15" t="s">
        <v>10790</v>
      </c>
      <c r="N1550" s="4">
        <v>383</v>
      </c>
      <c r="O1550" s="4">
        <v>1371</v>
      </c>
      <c r="P1550" s="4" t="s">
        <v>885</v>
      </c>
      <c r="Q1550" s="16" t="s">
        <v>10791</v>
      </c>
      <c r="R1550" s="13" t="s">
        <v>10792</v>
      </c>
    </row>
    <row r="1551" spans="1:18" ht="90">
      <c r="A1551" s="14" t="s">
        <v>10793</v>
      </c>
      <c r="B1551" s="4" t="s">
        <v>10794</v>
      </c>
      <c r="C1551" s="5" t="s">
        <v>10795</v>
      </c>
      <c r="D1551" s="4" t="s">
        <v>10796</v>
      </c>
      <c r="E1551" s="9">
        <v>43071.85355324074</v>
      </c>
      <c r="F1551" s="4"/>
      <c r="G1551" s="4" t="s">
        <v>30</v>
      </c>
      <c r="H1551" s="4" t="s">
        <v>10797</v>
      </c>
      <c r="I1551" s="4" t="s">
        <v>10798</v>
      </c>
      <c r="J1551" s="4" t="s">
        <v>10799</v>
      </c>
      <c r="K1551" s="4" t="s">
        <v>10800</v>
      </c>
      <c r="L1551" s="13" t="s">
        <v>65</v>
      </c>
      <c r="M1551" s="15" t="s">
        <v>10801</v>
      </c>
      <c r="N1551" s="4">
        <v>222</v>
      </c>
      <c r="O1551" s="4">
        <v>160</v>
      </c>
      <c r="P1551" s="4" t="s">
        <v>10802</v>
      </c>
      <c r="Q1551" s="16" t="s">
        <v>10803</v>
      </c>
      <c r="R1551" s="13" t="s">
        <v>10804</v>
      </c>
    </row>
    <row r="1552" spans="1:18" ht="33.75">
      <c r="A1552" s="14" t="s">
        <v>10805</v>
      </c>
      <c r="B1552" s="4" t="s">
        <v>10627</v>
      </c>
      <c r="C1552" s="5" t="s">
        <v>10664</v>
      </c>
      <c r="D1552" s="4" t="s">
        <v>10806</v>
      </c>
      <c r="E1552" s="9">
        <v>43071.840821759259</v>
      </c>
      <c r="F1552" s="4"/>
      <c r="G1552" s="4" t="s">
        <v>30</v>
      </c>
      <c r="H1552" s="4"/>
      <c r="I1552" s="4"/>
      <c r="J1552" s="4" t="s">
        <v>10629</v>
      </c>
      <c r="K1552" s="4"/>
      <c r="L1552" s="13" t="s">
        <v>65</v>
      </c>
      <c r="M1552" s="15" t="s">
        <v>10630</v>
      </c>
      <c r="N1552" s="4">
        <v>2112</v>
      </c>
      <c r="O1552" s="4">
        <v>880</v>
      </c>
      <c r="P1552" s="4" t="s">
        <v>10631</v>
      </c>
      <c r="Q1552" s="16" t="s">
        <v>10807</v>
      </c>
      <c r="R1552" s="13" t="s">
        <v>10670</v>
      </c>
    </row>
    <row r="1553" spans="1:18" ht="56.25">
      <c r="A1553" s="14" t="s">
        <v>10808</v>
      </c>
      <c r="B1553" s="4" t="s">
        <v>10809</v>
      </c>
      <c r="C1553" s="5" t="s">
        <v>10810</v>
      </c>
      <c r="D1553" s="4" t="s">
        <v>10811</v>
      </c>
      <c r="E1553" s="9">
        <v>43071.834421296298</v>
      </c>
      <c r="F1553" s="4"/>
      <c r="G1553" s="4" t="s">
        <v>30</v>
      </c>
      <c r="H1553" s="4"/>
      <c r="I1553" s="4"/>
      <c r="J1553" s="4" t="s">
        <v>10812</v>
      </c>
      <c r="K1553" s="4"/>
      <c r="L1553" s="13" t="s">
        <v>75</v>
      </c>
      <c r="M1553" s="15" t="s">
        <v>10813</v>
      </c>
      <c r="N1553" s="4">
        <v>108</v>
      </c>
      <c r="O1553" s="4">
        <v>392</v>
      </c>
      <c r="P1553" s="4"/>
      <c r="Q1553" s="16" t="s">
        <v>10814</v>
      </c>
      <c r="R1553" s="13" t="s">
        <v>10815</v>
      </c>
    </row>
    <row r="1554" spans="1:18" ht="22.5">
      <c r="A1554" s="14" t="s">
        <v>10816</v>
      </c>
      <c r="B1554" s="4" t="s">
        <v>10817</v>
      </c>
      <c r="C1554" s="5" t="s">
        <v>10818</v>
      </c>
      <c r="D1554" s="4" t="s">
        <v>10819</v>
      </c>
      <c r="E1554" s="9">
        <v>43071.807303240741</v>
      </c>
      <c r="F1554" s="4"/>
      <c r="G1554" s="4" t="s">
        <v>41</v>
      </c>
      <c r="H1554" s="4"/>
      <c r="I1554" s="4"/>
      <c r="J1554" s="4" t="s">
        <v>10820</v>
      </c>
      <c r="K1554" s="4"/>
      <c r="L1554" s="13" t="s">
        <v>75</v>
      </c>
      <c r="M1554" s="15" t="s">
        <v>10821</v>
      </c>
      <c r="N1554" s="4">
        <v>4357</v>
      </c>
      <c r="O1554" s="4">
        <v>2172</v>
      </c>
      <c r="P1554" s="4" t="s">
        <v>10822</v>
      </c>
      <c r="Q1554" s="16" t="s">
        <v>10823</v>
      </c>
      <c r="R1554" s="13" t="s">
        <v>10824</v>
      </c>
    </row>
    <row r="1555" spans="1:18" ht="33.75">
      <c r="A1555" s="14" t="s">
        <v>10825</v>
      </c>
      <c r="B1555" s="4" t="s">
        <v>10826</v>
      </c>
      <c r="C1555" s="5" t="s">
        <v>398</v>
      </c>
      <c r="D1555" s="4" t="s">
        <v>10827</v>
      </c>
      <c r="E1555" s="9">
        <v>43071.804791666669</v>
      </c>
      <c r="F1555" s="4"/>
      <c r="G1555" s="4" t="s">
        <v>30</v>
      </c>
      <c r="H1555" s="4"/>
      <c r="I1555" s="4"/>
      <c r="J1555" s="4" t="s">
        <v>10828</v>
      </c>
      <c r="K1555" s="4"/>
      <c r="L1555" s="13" t="s">
        <v>65</v>
      </c>
      <c r="M1555" s="15" t="s">
        <v>10829</v>
      </c>
      <c r="N1555" s="4">
        <v>249</v>
      </c>
      <c r="O1555" s="4">
        <v>780</v>
      </c>
      <c r="P1555" s="4"/>
      <c r="Q1555" s="16" t="s">
        <v>10830</v>
      </c>
      <c r="R1555" s="13" t="s">
        <v>403</v>
      </c>
    </row>
    <row r="1556" spans="1:18" ht="56.25">
      <c r="A1556" s="14" t="s">
        <v>10831</v>
      </c>
      <c r="B1556" s="4" t="s">
        <v>10832</v>
      </c>
      <c r="C1556" s="5" t="s">
        <v>10833</v>
      </c>
      <c r="D1556" s="4" t="s">
        <v>10834</v>
      </c>
      <c r="E1556" s="9">
        <v>43071.775543981479</v>
      </c>
      <c r="F1556" s="4"/>
      <c r="G1556" s="4" t="s">
        <v>30</v>
      </c>
      <c r="H1556" s="4"/>
      <c r="I1556" s="4"/>
      <c r="J1556" s="4" t="s">
        <v>10835</v>
      </c>
      <c r="K1556" s="4"/>
      <c r="L1556" s="13" t="s">
        <v>65</v>
      </c>
      <c r="M1556" s="15" t="s">
        <v>10836</v>
      </c>
      <c r="N1556" s="4">
        <v>900</v>
      </c>
      <c r="O1556" s="4">
        <v>256</v>
      </c>
      <c r="P1556" s="4" t="s">
        <v>332</v>
      </c>
      <c r="Q1556" s="16" t="s">
        <v>10837</v>
      </c>
      <c r="R1556" s="13" t="s">
        <v>10838</v>
      </c>
    </row>
    <row r="1557" spans="1:18" ht="78.75">
      <c r="A1557" s="14" t="s">
        <v>10839</v>
      </c>
      <c r="B1557" s="4" t="s">
        <v>5169</v>
      </c>
      <c r="C1557" s="5" t="s">
        <v>10840</v>
      </c>
      <c r="D1557" s="4" t="s">
        <v>10841</v>
      </c>
      <c r="E1557" s="9">
        <v>43071.752569444448</v>
      </c>
      <c r="F1557" s="4"/>
      <c r="G1557" s="4" t="s">
        <v>41</v>
      </c>
      <c r="H1557" s="4"/>
      <c r="I1557" s="4"/>
      <c r="J1557" s="4" t="s">
        <v>5172</v>
      </c>
      <c r="K1557" s="4"/>
      <c r="L1557" s="13" t="s">
        <v>3192</v>
      </c>
      <c r="M1557" s="15" t="s">
        <v>5173</v>
      </c>
      <c r="N1557" s="4">
        <v>1230</v>
      </c>
      <c r="O1557" s="4">
        <v>959</v>
      </c>
      <c r="P1557" s="16" t="s">
        <v>5174</v>
      </c>
      <c r="Q1557" s="16" t="s">
        <v>10842</v>
      </c>
      <c r="R1557" s="13" t="s">
        <v>10843</v>
      </c>
    </row>
    <row r="1558" spans="1:18" ht="78.75">
      <c r="A1558" s="14" t="s">
        <v>10844</v>
      </c>
      <c r="B1558" s="4" t="s">
        <v>10845</v>
      </c>
      <c r="C1558" s="5" t="s">
        <v>10846</v>
      </c>
      <c r="D1558" s="4" t="s">
        <v>10847</v>
      </c>
      <c r="E1558" s="9">
        <v>43071.738252314812</v>
      </c>
      <c r="F1558" s="4"/>
      <c r="G1558" s="4" t="s">
        <v>41</v>
      </c>
      <c r="H1558" s="4"/>
      <c r="I1558" s="4"/>
      <c r="J1558" s="4" t="s">
        <v>10848</v>
      </c>
      <c r="K1558" s="4"/>
      <c r="L1558" s="13" t="s">
        <v>75</v>
      </c>
      <c r="M1558" s="15" t="s">
        <v>10849</v>
      </c>
      <c r="N1558" s="4">
        <v>57</v>
      </c>
      <c r="O1558" s="4">
        <v>29</v>
      </c>
      <c r="P1558" s="4" t="s">
        <v>10850</v>
      </c>
      <c r="Q1558" s="16" t="s">
        <v>10851</v>
      </c>
      <c r="R1558" s="13" t="s">
        <v>10852</v>
      </c>
    </row>
    <row r="1559" spans="1:18" ht="67.5">
      <c r="A1559" s="14" t="s">
        <v>10853</v>
      </c>
      <c r="B1559" s="4" t="s">
        <v>10854</v>
      </c>
      <c r="C1559" s="5" t="s">
        <v>10855</v>
      </c>
      <c r="D1559" s="4" t="s">
        <v>10856</v>
      </c>
      <c r="E1559" s="9">
        <v>43071.731666666667</v>
      </c>
      <c r="F1559" s="4"/>
      <c r="G1559" s="4" t="s">
        <v>30</v>
      </c>
      <c r="H1559" s="4"/>
      <c r="I1559" s="4"/>
      <c r="J1559" s="4" t="s">
        <v>10857</v>
      </c>
      <c r="K1559" s="4"/>
      <c r="L1559" s="13" t="s">
        <v>65</v>
      </c>
      <c r="M1559" s="15" t="s">
        <v>10858</v>
      </c>
      <c r="N1559" s="4">
        <v>1672</v>
      </c>
      <c r="O1559" s="4">
        <v>499</v>
      </c>
      <c r="P1559" s="4" t="s">
        <v>10859</v>
      </c>
      <c r="Q1559" s="16" t="s">
        <v>10860</v>
      </c>
      <c r="R1559" s="13" t="s">
        <v>10861</v>
      </c>
    </row>
    <row r="1560" spans="1:18" ht="33.75">
      <c r="A1560" s="14" t="s">
        <v>10862</v>
      </c>
      <c r="B1560" s="4" t="s">
        <v>10863</v>
      </c>
      <c r="C1560" s="5" t="s">
        <v>10765</v>
      </c>
      <c r="D1560" s="4" t="s">
        <v>10864</v>
      </c>
      <c r="E1560" s="9">
        <v>43071.724131944444</v>
      </c>
      <c r="F1560" s="4"/>
      <c r="G1560" s="4" t="s">
        <v>30</v>
      </c>
      <c r="H1560" s="4"/>
      <c r="I1560" s="4"/>
      <c r="J1560" s="4" t="s">
        <v>10865</v>
      </c>
      <c r="K1560" s="4"/>
      <c r="L1560" s="13" t="s">
        <v>65</v>
      </c>
      <c r="M1560" s="15" t="s">
        <v>10866</v>
      </c>
      <c r="N1560" s="4">
        <v>7941</v>
      </c>
      <c r="O1560" s="4">
        <v>5644</v>
      </c>
      <c r="P1560" s="4" t="s">
        <v>1557</v>
      </c>
      <c r="Q1560" s="16" t="s">
        <v>10867</v>
      </c>
      <c r="R1560" s="13" t="s">
        <v>10771</v>
      </c>
    </row>
    <row r="1561" spans="1:18" ht="33.75">
      <c r="A1561" s="14" t="s">
        <v>10868</v>
      </c>
      <c r="B1561" s="4" t="s">
        <v>10869</v>
      </c>
      <c r="C1561" s="5" t="s">
        <v>4688</v>
      </c>
      <c r="D1561" s="4" t="s">
        <v>10870</v>
      </c>
      <c r="E1561" s="9">
        <v>43071.720289351855</v>
      </c>
      <c r="F1561" s="4"/>
      <c r="G1561" s="4" t="s">
        <v>30</v>
      </c>
      <c r="H1561" s="4"/>
      <c r="I1561" s="4"/>
      <c r="J1561" s="4" t="s">
        <v>10871</v>
      </c>
      <c r="K1561" s="4"/>
      <c r="L1561" s="13" t="s">
        <v>65</v>
      </c>
      <c r="M1561" s="15" t="s">
        <v>10872</v>
      </c>
      <c r="N1561" s="4">
        <v>60</v>
      </c>
      <c r="O1561" s="4">
        <v>57</v>
      </c>
      <c r="P1561" s="4" t="s">
        <v>10873</v>
      </c>
      <c r="Q1561" s="16" t="s">
        <v>10874</v>
      </c>
      <c r="R1561" s="13" t="s">
        <v>4693</v>
      </c>
    </row>
    <row r="1562" spans="1:18" ht="33.75">
      <c r="A1562" s="14" t="s">
        <v>10875</v>
      </c>
      <c r="B1562" s="4" t="s">
        <v>10876</v>
      </c>
      <c r="C1562" s="5" t="s">
        <v>398</v>
      </c>
      <c r="D1562" s="4" t="s">
        <v>10877</v>
      </c>
      <c r="E1562" s="9">
        <v>43071.715891203705</v>
      </c>
      <c r="F1562" s="4"/>
      <c r="G1562" s="4" t="s">
        <v>30</v>
      </c>
      <c r="H1562" s="4"/>
      <c r="I1562" s="4"/>
      <c r="J1562" s="4" t="s">
        <v>10878</v>
      </c>
      <c r="K1562" s="4"/>
      <c r="L1562" s="13" t="s">
        <v>443</v>
      </c>
      <c r="M1562" s="15" t="s">
        <v>10879</v>
      </c>
      <c r="N1562" s="4">
        <v>530</v>
      </c>
      <c r="O1562" s="4">
        <v>25</v>
      </c>
      <c r="P1562" s="4" t="s">
        <v>10880</v>
      </c>
      <c r="Q1562" s="16" t="s">
        <v>10881</v>
      </c>
      <c r="R1562" s="13" t="s">
        <v>403</v>
      </c>
    </row>
    <row r="1563" spans="1:18" ht="33.75">
      <c r="A1563" s="14" t="s">
        <v>10882</v>
      </c>
      <c r="B1563" s="4" t="s">
        <v>10883</v>
      </c>
      <c r="C1563" s="5" t="s">
        <v>4688</v>
      </c>
      <c r="D1563" s="4" t="s">
        <v>10884</v>
      </c>
      <c r="E1563" s="9">
        <v>43071.709270833337</v>
      </c>
      <c r="F1563" s="4"/>
      <c r="G1563" s="4" t="s">
        <v>30</v>
      </c>
      <c r="H1563" s="4"/>
      <c r="I1563" s="4"/>
      <c r="J1563" s="4" t="s">
        <v>10885</v>
      </c>
      <c r="K1563" s="4"/>
      <c r="L1563" s="13" t="s">
        <v>65</v>
      </c>
      <c r="M1563" s="15" t="s">
        <v>10886</v>
      </c>
      <c r="N1563" s="4">
        <v>173</v>
      </c>
      <c r="O1563" s="4">
        <v>142</v>
      </c>
      <c r="P1563" s="4" t="s">
        <v>532</v>
      </c>
      <c r="Q1563" s="16" t="s">
        <v>10887</v>
      </c>
      <c r="R1563" s="13" t="s">
        <v>4693</v>
      </c>
    </row>
    <row r="1564" spans="1:18" ht="67.5">
      <c r="A1564" s="14" t="s">
        <v>10888</v>
      </c>
      <c r="B1564" s="4" t="s">
        <v>10889</v>
      </c>
      <c r="C1564" s="5" t="s">
        <v>10855</v>
      </c>
      <c r="D1564" s="4" t="s">
        <v>10890</v>
      </c>
      <c r="E1564" s="9">
        <v>43071.707662037035</v>
      </c>
      <c r="F1564" s="4"/>
      <c r="G1564" s="4" t="s">
        <v>30</v>
      </c>
      <c r="H1564" s="4"/>
      <c r="I1564" s="4"/>
      <c r="J1564" s="4" t="s">
        <v>10891</v>
      </c>
      <c r="K1564" s="4"/>
      <c r="L1564" s="13" t="s">
        <v>43</v>
      </c>
      <c r="M1564" s="15" t="s">
        <v>10892</v>
      </c>
      <c r="N1564" s="4">
        <v>2825</v>
      </c>
      <c r="O1564" s="4">
        <v>200</v>
      </c>
      <c r="P1564" s="4" t="s">
        <v>1945</v>
      </c>
      <c r="Q1564" s="16" t="s">
        <v>10893</v>
      </c>
      <c r="R1564" s="13" t="s">
        <v>10861</v>
      </c>
    </row>
    <row r="1565" spans="1:18" ht="33.75">
      <c r="A1565" s="14" t="s">
        <v>10894</v>
      </c>
      <c r="B1565" s="4" t="s">
        <v>10895</v>
      </c>
      <c r="C1565" s="5" t="s">
        <v>4688</v>
      </c>
      <c r="D1565" s="4" t="s">
        <v>10896</v>
      </c>
      <c r="E1565" s="9">
        <v>43071.705868055556</v>
      </c>
      <c r="F1565" s="4"/>
      <c r="G1565" s="4" t="s">
        <v>30</v>
      </c>
      <c r="H1565" s="4"/>
      <c r="I1565" s="4"/>
      <c r="J1565" s="4" t="s">
        <v>10897</v>
      </c>
      <c r="K1565" s="4"/>
      <c r="L1565" s="13" t="s">
        <v>75</v>
      </c>
      <c r="M1565" s="15" t="s">
        <v>10898</v>
      </c>
      <c r="N1565" s="4">
        <v>936</v>
      </c>
      <c r="O1565" s="4">
        <v>2149</v>
      </c>
      <c r="P1565" s="4" t="s">
        <v>10899</v>
      </c>
      <c r="Q1565" s="16" t="s">
        <v>10900</v>
      </c>
      <c r="R1565" s="13" t="s">
        <v>4693</v>
      </c>
    </row>
    <row r="1566" spans="1:18" ht="33.75">
      <c r="A1566" s="14" t="s">
        <v>10901</v>
      </c>
      <c r="B1566" s="4" t="s">
        <v>10902</v>
      </c>
      <c r="C1566" s="5" t="s">
        <v>4688</v>
      </c>
      <c r="D1566" s="4" t="s">
        <v>10903</v>
      </c>
      <c r="E1566" s="9">
        <v>43071.700937500005</v>
      </c>
      <c r="F1566" s="4"/>
      <c r="G1566" s="4" t="s">
        <v>30</v>
      </c>
      <c r="H1566" s="4"/>
      <c r="I1566" s="4"/>
      <c r="J1566" s="4" t="s">
        <v>10904</v>
      </c>
      <c r="K1566" s="4"/>
      <c r="L1566" s="13" t="s">
        <v>65</v>
      </c>
      <c r="M1566" s="15" t="s">
        <v>10905</v>
      </c>
      <c r="N1566" s="4">
        <v>23</v>
      </c>
      <c r="O1566" s="4">
        <v>107</v>
      </c>
      <c r="P1566" s="4"/>
      <c r="Q1566" s="16" t="s">
        <v>10906</v>
      </c>
      <c r="R1566" s="13" t="s">
        <v>4693</v>
      </c>
    </row>
    <row r="1567" spans="1:18" ht="33.75">
      <c r="A1567" s="14" t="s">
        <v>10907</v>
      </c>
      <c r="B1567" s="4" t="s">
        <v>10908</v>
      </c>
      <c r="C1567" s="5" t="s">
        <v>4688</v>
      </c>
      <c r="D1567" s="4" t="s">
        <v>10909</v>
      </c>
      <c r="E1567" s="9">
        <v>43071.700011574074</v>
      </c>
      <c r="F1567" s="4"/>
      <c r="G1567" s="4" t="s">
        <v>30</v>
      </c>
      <c r="H1567" s="4"/>
      <c r="I1567" s="4"/>
      <c r="J1567" s="4" t="s">
        <v>10910</v>
      </c>
      <c r="K1567" s="4"/>
      <c r="L1567" s="13" t="s">
        <v>65</v>
      </c>
      <c r="M1567" s="15" t="s">
        <v>10911</v>
      </c>
      <c r="N1567" s="4">
        <v>39</v>
      </c>
      <c r="O1567" s="4">
        <v>121</v>
      </c>
      <c r="P1567" s="4" t="s">
        <v>850</v>
      </c>
      <c r="Q1567" s="16" t="s">
        <v>10912</v>
      </c>
      <c r="R1567" s="13" t="s">
        <v>4693</v>
      </c>
    </row>
    <row r="1568" spans="1:18" ht="67.5">
      <c r="A1568" s="14" t="s">
        <v>10913</v>
      </c>
      <c r="B1568" s="4" t="s">
        <v>10914</v>
      </c>
      <c r="C1568" s="5" t="s">
        <v>10855</v>
      </c>
      <c r="D1568" s="4" t="s">
        <v>10915</v>
      </c>
      <c r="E1568" s="9">
        <v>43071.69363425926</v>
      </c>
      <c r="F1568" s="4"/>
      <c r="G1568" s="4" t="s">
        <v>30</v>
      </c>
      <c r="H1568" s="4"/>
      <c r="I1568" s="4"/>
      <c r="J1568" s="4" t="s">
        <v>10916</v>
      </c>
      <c r="K1568" s="4"/>
      <c r="L1568" s="13" t="s">
        <v>443</v>
      </c>
      <c r="M1568" s="15" t="s">
        <v>10917</v>
      </c>
      <c r="N1568" s="4">
        <v>38</v>
      </c>
      <c r="O1568" s="4">
        <v>37</v>
      </c>
      <c r="P1568" s="4" t="s">
        <v>10918</v>
      </c>
      <c r="Q1568" s="16" t="s">
        <v>10919</v>
      </c>
      <c r="R1568" s="13" t="s">
        <v>10861</v>
      </c>
    </row>
    <row r="1569" spans="1:18" ht="33.75">
      <c r="A1569" s="14" t="s">
        <v>10920</v>
      </c>
      <c r="B1569" s="4" t="s">
        <v>10921</v>
      </c>
      <c r="C1569" s="5" t="s">
        <v>10765</v>
      </c>
      <c r="D1569" s="4" t="s">
        <v>10922</v>
      </c>
      <c r="E1569" s="9">
        <v>43071.687650462962</v>
      </c>
      <c r="F1569" s="4"/>
      <c r="G1569" s="4" t="s">
        <v>30</v>
      </c>
      <c r="H1569" s="4"/>
      <c r="I1569" s="4"/>
      <c r="J1569" s="4" t="s">
        <v>10923</v>
      </c>
      <c r="K1569" s="4"/>
      <c r="L1569" s="13" t="s">
        <v>65</v>
      </c>
      <c r="M1569" s="15" t="s">
        <v>10924</v>
      </c>
      <c r="N1569" s="4">
        <v>396</v>
      </c>
      <c r="O1569" s="4">
        <v>1819</v>
      </c>
      <c r="P1569" s="4" t="s">
        <v>10925</v>
      </c>
      <c r="Q1569" s="16" t="s">
        <v>10926</v>
      </c>
      <c r="R1569" s="13" t="s">
        <v>10771</v>
      </c>
    </row>
    <row r="1570" spans="1:18" ht="12.75">
      <c r="A1570" s="14" t="s">
        <v>10927</v>
      </c>
      <c r="B1570" s="4" t="s">
        <v>10928</v>
      </c>
      <c r="C1570" s="5" t="s">
        <v>10929</v>
      </c>
      <c r="D1570" s="4" t="s">
        <v>10930</v>
      </c>
      <c r="E1570" s="9">
        <v>43071.678935185184</v>
      </c>
      <c r="F1570" s="4"/>
      <c r="G1570" s="4" t="s">
        <v>30</v>
      </c>
      <c r="H1570" s="4"/>
      <c r="I1570" s="4"/>
      <c r="J1570" s="4" t="s">
        <v>10931</v>
      </c>
      <c r="K1570" s="4"/>
      <c r="L1570" s="13" t="s">
        <v>65</v>
      </c>
      <c r="M1570" s="15" t="s">
        <v>10932</v>
      </c>
      <c r="N1570" s="4">
        <v>356</v>
      </c>
      <c r="O1570" s="4">
        <v>178</v>
      </c>
      <c r="P1570" s="4" t="s">
        <v>10933</v>
      </c>
      <c r="Q1570" s="16" t="s">
        <v>10934</v>
      </c>
      <c r="R1570" s="13" t="s">
        <v>10935</v>
      </c>
    </row>
    <row r="1571" spans="1:18" ht="67.5">
      <c r="A1571" s="14" t="s">
        <v>10936</v>
      </c>
      <c r="B1571" s="4" t="s">
        <v>10937</v>
      </c>
      <c r="C1571" s="5" t="s">
        <v>10855</v>
      </c>
      <c r="D1571" s="4" t="s">
        <v>10938</v>
      </c>
      <c r="E1571" s="9">
        <v>43071.675821759258</v>
      </c>
      <c r="F1571" s="4"/>
      <c r="G1571" s="4" t="s">
        <v>30</v>
      </c>
      <c r="H1571" s="4"/>
      <c r="I1571" s="4"/>
      <c r="J1571" s="4" t="s">
        <v>10939</v>
      </c>
      <c r="K1571" s="4"/>
      <c r="L1571" s="13" t="s">
        <v>65</v>
      </c>
      <c r="M1571" s="15" t="s">
        <v>10940</v>
      </c>
      <c r="N1571" s="4">
        <v>35</v>
      </c>
      <c r="O1571" s="4">
        <v>109</v>
      </c>
      <c r="P1571" s="4"/>
      <c r="Q1571" s="16" t="s">
        <v>10941</v>
      </c>
      <c r="R1571" s="13" t="s">
        <v>10861</v>
      </c>
    </row>
    <row r="1572" spans="1:18" ht="33.75">
      <c r="A1572" s="14" t="s">
        <v>10942</v>
      </c>
      <c r="B1572" s="4" t="s">
        <v>10943</v>
      </c>
      <c r="C1572" s="5" t="s">
        <v>4688</v>
      </c>
      <c r="D1572" s="4" t="s">
        <v>10944</v>
      </c>
      <c r="E1572" s="9">
        <v>43071.666631944448</v>
      </c>
      <c r="F1572" s="4"/>
      <c r="G1572" s="4" t="s">
        <v>41</v>
      </c>
      <c r="H1572" s="4"/>
      <c r="I1572" s="4"/>
      <c r="J1572" s="4" t="s">
        <v>10945</v>
      </c>
      <c r="K1572" s="4"/>
      <c r="L1572" s="13" t="s">
        <v>43</v>
      </c>
      <c r="M1572" s="15" t="s">
        <v>10946</v>
      </c>
      <c r="N1572" s="4">
        <v>15</v>
      </c>
      <c r="O1572" s="4">
        <v>89</v>
      </c>
      <c r="P1572" s="4"/>
      <c r="Q1572" s="16" t="s">
        <v>10947</v>
      </c>
      <c r="R1572" s="13" t="s">
        <v>4693</v>
      </c>
    </row>
    <row r="1573" spans="1:18" ht="33.75">
      <c r="A1573" s="14" t="s">
        <v>10948</v>
      </c>
      <c r="B1573" s="4" t="s">
        <v>10949</v>
      </c>
      <c r="C1573" s="5" t="s">
        <v>4688</v>
      </c>
      <c r="D1573" s="4" t="s">
        <v>10950</v>
      </c>
      <c r="E1573" s="9">
        <v>43071.657523148147</v>
      </c>
      <c r="F1573" s="4"/>
      <c r="G1573" s="4" t="s">
        <v>30</v>
      </c>
      <c r="H1573" s="4"/>
      <c r="I1573" s="4"/>
      <c r="J1573" s="4" t="s">
        <v>10951</v>
      </c>
      <c r="K1573" s="4"/>
      <c r="L1573" s="13" t="s">
        <v>65</v>
      </c>
      <c r="M1573" s="15" t="s">
        <v>10952</v>
      </c>
      <c r="N1573" s="4">
        <v>897</v>
      </c>
      <c r="O1573" s="4">
        <v>263</v>
      </c>
      <c r="P1573" s="4" t="s">
        <v>10953</v>
      </c>
      <c r="Q1573" s="16" t="s">
        <v>10954</v>
      </c>
      <c r="R1573" s="13" t="s">
        <v>4693</v>
      </c>
    </row>
    <row r="1574" spans="1:18" ht="67.5">
      <c r="A1574" s="14" t="s">
        <v>10955</v>
      </c>
      <c r="B1574" s="4" t="s">
        <v>10956</v>
      </c>
      <c r="C1574" s="5" t="s">
        <v>10855</v>
      </c>
      <c r="D1574" s="4" t="s">
        <v>10957</v>
      </c>
      <c r="E1574" s="9">
        <v>43071.656319444446</v>
      </c>
      <c r="F1574" s="4"/>
      <c r="G1574" s="4" t="s">
        <v>30</v>
      </c>
      <c r="H1574" s="4"/>
      <c r="I1574" s="4"/>
      <c r="J1574" s="4" t="s">
        <v>10958</v>
      </c>
      <c r="K1574" s="4"/>
      <c r="L1574" s="13" t="s">
        <v>43</v>
      </c>
      <c r="M1574" s="15" t="s">
        <v>10959</v>
      </c>
      <c r="N1574" s="4">
        <v>3241</v>
      </c>
      <c r="O1574" s="4">
        <v>1388</v>
      </c>
      <c r="P1574" s="4" t="s">
        <v>10960</v>
      </c>
      <c r="Q1574" s="16" t="s">
        <v>10961</v>
      </c>
      <c r="R1574" s="13" t="s">
        <v>10861</v>
      </c>
    </row>
    <row r="1575" spans="1:18" ht="33.75">
      <c r="A1575" s="14" t="s">
        <v>10962</v>
      </c>
      <c r="B1575" s="4" t="s">
        <v>10963</v>
      </c>
      <c r="C1575" s="5" t="s">
        <v>9696</v>
      </c>
      <c r="D1575" s="4" t="s">
        <v>10964</v>
      </c>
      <c r="E1575" s="9">
        <v>43071.651608796295</v>
      </c>
      <c r="F1575" s="4"/>
      <c r="G1575" s="4" t="s">
        <v>84</v>
      </c>
      <c r="H1575" s="4"/>
      <c r="I1575" s="4"/>
      <c r="J1575" s="4" t="s">
        <v>10965</v>
      </c>
      <c r="K1575" s="4"/>
      <c r="L1575" s="13" t="s">
        <v>65</v>
      </c>
      <c r="M1575" s="15" t="s">
        <v>10966</v>
      </c>
      <c r="N1575" s="4">
        <v>78</v>
      </c>
      <c r="O1575" s="4">
        <v>296</v>
      </c>
      <c r="P1575" s="4"/>
      <c r="Q1575" s="16" t="s">
        <v>10967</v>
      </c>
      <c r="R1575" s="13" t="s">
        <v>9701</v>
      </c>
    </row>
    <row r="1576" spans="1:18" ht="67.5">
      <c r="A1576" s="14" t="s">
        <v>10968</v>
      </c>
      <c r="B1576" s="4" t="s">
        <v>10969</v>
      </c>
      <c r="C1576" s="5" t="s">
        <v>10855</v>
      </c>
      <c r="D1576" s="4" t="s">
        <v>10970</v>
      </c>
      <c r="E1576" s="9">
        <v>43071.650902777779</v>
      </c>
      <c r="F1576" s="4"/>
      <c r="G1576" s="4" t="s">
        <v>30</v>
      </c>
      <c r="H1576" s="4"/>
      <c r="I1576" s="4"/>
      <c r="J1576" s="4" t="s">
        <v>10971</v>
      </c>
      <c r="K1576" s="4"/>
      <c r="L1576" s="13" t="s">
        <v>75</v>
      </c>
      <c r="M1576" s="15" t="s">
        <v>10972</v>
      </c>
      <c r="N1576" s="4">
        <v>613</v>
      </c>
      <c r="O1576" s="4">
        <v>457</v>
      </c>
      <c r="P1576" s="4" t="s">
        <v>10973</v>
      </c>
      <c r="Q1576" s="16" t="s">
        <v>10974</v>
      </c>
      <c r="R1576" s="13" t="s">
        <v>10861</v>
      </c>
    </row>
    <row r="1577" spans="1:18" ht="67.5">
      <c r="A1577" s="14" t="s">
        <v>10975</v>
      </c>
      <c r="B1577" s="4" t="s">
        <v>10976</v>
      </c>
      <c r="C1577" s="5" t="s">
        <v>10855</v>
      </c>
      <c r="D1577" s="4" t="s">
        <v>10977</v>
      </c>
      <c r="E1577" s="9">
        <v>43071.649548611109</v>
      </c>
      <c r="F1577" s="4"/>
      <c r="G1577" s="4" t="s">
        <v>41</v>
      </c>
      <c r="H1577" s="4"/>
      <c r="I1577" s="4"/>
      <c r="J1577" s="4" t="s">
        <v>10978</v>
      </c>
      <c r="K1577" s="4"/>
      <c r="L1577" s="13" t="s">
        <v>443</v>
      </c>
      <c r="M1577" s="15" t="s">
        <v>10979</v>
      </c>
      <c r="N1577" s="4">
        <v>830</v>
      </c>
      <c r="O1577" s="4">
        <v>631</v>
      </c>
      <c r="P1577" s="4" t="s">
        <v>10980</v>
      </c>
      <c r="Q1577" s="16" t="s">
        <v>10981</v>
      </c>
      <c r="R1577" s="13" t="s">
        <v>10861</v>
      </c>
    </row>
    <row r="1578" spans="1:18" ht="33.75">
      <c r="A1578" s="14" t="s">
        <v>10982</v>
      </c>
      <c r="B1578" s="4" t="s">
        <v>10983</v>
      </c>
      <c r="C1578" s="5" t="s">
        <v>10984</v>
      </c>
      <c r="D1578" s="4" t="s">
        <v>10985</v>
      </c>
      <c r="E1578" s="9">
        <v>43071.646122685182</v>
      </c>
      <c r="F1578" s="4"/>
      <c r="G1578" s="4" t="s">
        <v>30</v>
      </c>
      <c r="H1578" s="4"/>
      <c r="I1578" s="4"/>
      <c r="J1578" s="4" t="s">
        <v>10986</v>
      </c>
      <c r="K1578" s="4"/>
      <c r="L1578" s="13" t="s">
        <v>65</v>
      </c>
      <c r="M1578" s="15" t="s">
        <v>10987</v>
      </c>
      <c r="N1578" s="4">
        <v>56</v>
      </c>
      <c r="O1578" s="4">
        <v>490</v>
      </c>
      <c r="P1578" s="4" t="s">
        <v>10988</v>
      </c>
      <c r="Q1578" s="16" t="s">
        <v>10989</v>
      </c>
      <c r="R1578" s="13" t="s">
        <v>10990</v>
      </c>
    </row>
    <row r="1579" spans="1:18" ht="22.5">
      <c r="A1579" s="14" t="s">
        <v>10991</v>
      </c>
      <c r="B1579" s="4" t="s">
        <v>1821</v>
      </c>
      <c r="C1579" s="5" t="s">
        <v>10992</v>
      </c>
      <c r="D1579" s="4" t="s">
        <v>10993</v>
      </c>
      <c r="E1579" s="9">
        <v>43071.645925925928</v>
      </c>
      <c r="F1579" s="4"/>
      <c r="G1579" s="4" t="s">
        <v>30</v>
      </c>
      <c r="H1579" s="4"/>
      <c r="I1579" s="4"/>
      <c r="J1579" s="4" t="s">
        <v>1824</v>
      </c>
      <c r="K1579" s="4"/>
      <c r="L1579" s="13" t="s">
        <v>32</v>
      </c>
      <c r="M1579" s="15" t="s">
        <v>1825</v>
      </c>
      <c r="N1579" s="4">
        <v>94949</v>
      </c>
      <c r="O1579" s="4">
        <v>5460</v>
      </c>
      <c r="P1579" s="4" t="s">
        <v>1557</v>
      </c>
      <c r="Q1579" s="16" t="s">
        <v>10994</v>
      </c>
      <c r="R1579" s="13" t="s">
        <v>10995</v>
      </c>
    </row>
    <row r="1580" spans="1:18" ht="22.5">
      <c r="A1580" s="14" t="s">
        <v>10996</v>
      </c>
      <c r="B1580" s="4" t="s">
        <v>1812</v>
      </c>
      <c r="C1580" s="5" t="s">
        <v>10997</v>
      </c>
      <c r="D1580" s="4" t="s">
        <v>10998</v>
      </c>
      <c r="E1580" s="9">
        <v>43071.645914351851</v>
      </c>
      <c r="F1580" s="4"/>
      <c r="G1580" s="4" t="s">
        <v>30</v>
      </c>
      <c r="H1580" s="4"/>
      <c r="I1580" s="4"/>
      <c r="J1580" s="4" t="s">
        <v>1815</v>
      </c>
      <c r="K1580" s="4"/>
      <c r="L1580" s="13" t="s">
        <v>32</v>
      </c>
      <c r="M1580" s="15" t="s">
        <v>1816</v>
      </c>
      <c r="N1580" s="4">
        <v>7701</v>
      </c>
      <c r="O1580" s="4">
        <v>7375</v>
      </c>
      <c r="P1580" s="4" t="s">
        <v>1817</v>
      </c>
      <c r="Q1580" s="16" t="s">
        <v>10999</v>
      </c>
      <c r="R1580" s="13" t="s">
        <v>11000</v>
      </c>
    </row>
    <row r="1581" spans="1:18" ht="22.5">
      <c r="A1581" s="14" t="s">
        <v>11001</v>
      </c>
      <c r="B1581" s="4" t="s">
        <v>3885</v>
      </c>
      <c r="C1581" s="5" t="s">
        <v>11002</v>
      </c>
      <c r="D1581" s="4" t="s">
        <v>11003</v>
      </c>
      <c r="E1581" s="9">
        <v>43071.645902777775</v>
      </c>
      <c r="F1581" s="4"/>
      <c r="G1581" s="4" t="s">
        <v>30</v>
      </c>
      <c r="H1581" s="4"/>
      <c r="I1581" s="4"/>
      <c r="J1581" s="4" t="s">
        <v>3888</v>
      </c>
      <c r="K1581" s="4"/>
      <c r="L1581" s="13" t="s">
        <v>32</v>
      </c>
      <c r="M1581" s="15" t="s">
        <v>3889</v>
      </c>
      <c r="N1581" s="4">
        <v>43310</v>
      </c>
      <c r="O1581" s="4">
        <v>7955</v>
      </c>
      <c r="P1581" s="4" t="s">
        <v>1557</v>
      </c>
      <c r="Q1581" s="16" t="s">
        <v>11004</v>
      </c>
      <c r="R1581" s="13" t="s">
        <v>11005</v>
      </c>
    </row>
    <row r="1582" spans="1:18" ht="67.5">
      <c r="A1582" s="14" t="s">
        <v>11006</v>
      </c>
      <c r="B1582" s="4" t="s">
        <v>11007</v>
      </c>
      <c r="C1582" s="5" t="s">
        <v>10855</v>
      </c>
      <c r="D1582" s="4" t="s">
        <v>11008</v>
      </c>
      <c r="E1582" s="9">
        <v>43071.645474537036</v>
      </c>
      <c r="F1582" s="4"/>
      <c r="G1582" s="4" t="s">
        <v>30</v>
      </c>
      <c r="H1582" s="4"/>
      <c r="I1582" s="4"/>
      <c r="J1582" s="4" t="s">
        <v>11009</v>
      </c>
      <c r="K1582" s="4"/>
      <c r="L1582" s="13" t="s">
        <v>964</v>
      </c>
      <c r="M1582" s="15" t="s">
        <v>11010</v>
      </c>
      <c r="N1582" s="4">
        <v>2373</v>
      </c>
      <c r="O1582" s="4">
        <v>2689</v>
      </c>
      <c r="P1582" s="4" t="s">
        <v>230</v>
      </c>
      <c r="Q1582" s="16" t="s">
        <v>11011</v>
      </c>
      <c r="R1582" s="13" t="s">
        <v>10861</v>
      </c>
    </row>
    <row r="1583" spans="1:18" ht="33.75">
      <c r="A1583" s="14" t="s">
        <v>11012</v>
      </c>
      <c r="B1583" s="4" t="s">
        <v>11013</v>
      </c>
      <c r="C1583" s="5" t="s">
        <v>4688</v>
      </c>
      <c r="D1583" s="4" t="s">
        <v>11014</v>
      </c>
      <c r="E1583" s="9">
        <v>43071.645428240736</v>
      </c>
      <c r="F1583" s="4"/>
      <c r="G1583" s="4" t="s">
        <v>30</v>
      </c>
      <c r="H1583" s="4"/>
      <c r="I1583" s="4"/>
      <c r="J1583" s="4" t="s">
        <v>11015</v>
      </c>
      <c r="K1583" s="4"/>
      <c r="L1583" s="13" t="s">
        <v>65</v>
      </c>
      <c r="M1583" s="15" t="s">
        <v>11016</v>
      </c>
      <c r="N1583" s="4">
        <v>326</v>
      </c>
      <c r="O1583" s="4">
        <v>3025</v>
      </c>
      <c r="P1583" s="4"/>
      <c r="Q1583" s="16" t="s">
        <v>11017</v>
      </c>
      <c r="R1583" s="13" t="s">
        <v>4693</v>
      </c>
    </row>
    <row r="1584" spans="1:18" ht="33.75">
      <c r="A1584" s="14" t="s">
        <v>11018</v>
      </c>
      <c r="B1584" s="4" t="s">
        <v>11019</v>
      </c>
      <c r="C1584" s="5" t="s">
        <v>10765</v>
      </c>
      <c r="D1584" s="4" t="s">
        <v>11020</v>
      </c>
      <c r="E1584" s="9">
        <v>43071.63857638889</v>
      </c>
      <c r="F1584" s="4"/>
      <c r="G1584" s="4" t="s">
        <v>30</v>
      </c>
      <c r="H1584" s="4"/>
      <c r="I1584" s="4"/>
      <c r="J1584" s="4" t="s">
        <v>11021</v>
      </c>
      <c r="K1584" s="4"/>
      <c r="L1584" s="13" t="s">
        <v>65</v>
      </c>
      <c r="M1584" s="15" t="s">
        <v>11022</v>
      </c>
      <c r="N1584" s="4">
        <v>434</v>
      </c>
      <c r="O1584" s="4">
        <v>503</v>
      </c>
      <c r="P1584" s="4" t="s">
        <v>11023</v>
      </c>
      <c r="Q1584" s="16" t="s">
        <v>11024</v>
      </c>
      <c r="R1584" s="13" t="s">
        <v>10771</v>
      </c>
    </row>
    <row r="1585" spans="1:18" ht="22.5">
      <c r="A1585" s="14" t="s">
        <v>11025</v>
      </c>
      <c r="B1585" s="4" t="s">
        <v>648</v>
      </c>
      <c r="C1585" s="5" t="s">
        <v>11026</v>
      </c>
      <c r="D1585" s="4" t="s">
        <v>11027</v>
      </c>
      <c r="E1585" s="9">
        <v>43071.635439814811</v>
      </c>
      <c r="F1585" s="4"/>
      <c r="G1585" s="4" t="s">
        <v>84</v>
      </c>
      <c r="H1585" s="4"/>
      <c r="I1585" s="4"/>
      <c r="J1585" s="4" t="s">
        <v>651</v>
      </c>
      <c r="K1585" s="4"/>
      <c r="L1585" s="13" t="s">
        <v>65</v>
      </c>
      <c r="M1585" s="15" t="s">
        <v>652</v>
      </c>
      <c r="N1585" s="4">
        <v>36</v>
      </c>
      <c r="O1585" s="4">
        <v>140</v>
      </c>
      <c r="P1585" s="4" t="s">
        <v>184</v>
      </c>
      <c r="Q1585" s="16" t="s">
        <v>11028</v>
      </c>
      <c r="R1585" s="13" t="s">
        <v>11029</v>
      </c>
    </row>
    <row r="1586" spans="1:18" ht="33.75">
      <c r="A1586" s="14" t="s">
        <v>11030</v>
      </c>
      <c r="B1586" s="4" t="s">
        <v>5637</v>
      </c>
      <c r="C1586" s="5" t="s">
        <v>11031</v>
      </c>
      <c r="D1586" s="4" t="s">
        <v>11032</v>
      </c>
      <c r="E1586" s="9">
        <v>43071.632002314815</v>
      </c>
      <c r="F1586" s="4"/>
      <c r="G1586" s="4" t="s">
        <v>30</v>
      </c>
      <c r="H1586" s="4"/>
      <c r="I1586" s="4"/>
      <c r="J1586" s="4" t="s">
        <v>5640</v>
      </c>
      <c r="K1586" s="4"/>
      <c r="L1586" s="13" t="s">
        <v>32</v>
      </c>
      <c r="M1586" s="15" t="s">
        <v>5641</v>
      </c>
      <c r="N1586" s="4">
        <v>10865</v>
      </c>
      <c r="O1586" s="4">
        <v>4037</v>
      </c>
      <c r="P1586" s="4" t="s">
        <v>5642</v>
      </c>
      <c r="Q1586" s="16" t="s">
        <v>11033</v>
      </c>
      <c r="R1586" s="13" t="s">
        <v>11034</v>
      </c>
    </row>
    <row r="1587" spans="1:18" ht="67.5">
      <c r="A1587" s="14" t="s">
        <v>11035</v>
      </c>
      <c r="B1587" s="4" t="s">
        <v>536</v>
      </c>
      <c r="C1587" s="5" t="s">
        <v>11036</v>
      </c>
      <c r="D1587" s="4" t="s">
        <v>11037</v>
      </c>
      <c r="E1587" s="9">
        <v>43071.631412037037</v>
      </c>
      <c r="F1587" s="4"/>
      <c r="G1587" s="4" t="s">
        <v>30</v>
      </c>
      <c r="H1587" s="4"/>
      <c r="I1587" s="4"/>
      <c r="J1587" s="4" t="s">
        <v>539</v>
      </c>
      <c r="K1587" s="4"/>
      <c r="L1587" s="13" t="s">
        <v>75</v>
      </c>
      <c r="M1587" s="15" t="s">
        <v>540</v>
      </c>
      <c r="N1587" s="4">
        <v>71</v>
      </c>
      <c r="O1587" s="4">
        <v>130</v>
      </c>
      <c r="P1587" s="4" t="s">
        <v>541</v>
      </c>
      <c r="Q1587" s="16" t="s">
        <v>11038</v>
      </c>
      <c r="R1587" s="13" t="s">
        <v>11039</v>
      </c>
    </row>
    <row r="1588" spans="1:18" ht="33.75">
      <c r="A1588" s="14" t="s">
        <v>11040</v>
      </c>
      <c r="B1588" s="4" t="s">
        <v>11041</v>
      </c>
      <c r="C1588" s="5" t="s">
        <v>4688</v>
      </c>
      <c r="D1588" s="4" t="s">
        <v>11042</v>
      </c>
      <c r="E1588" s="9">
        <v>43071.604548611111</v>
      </c>
      <c r="F1588" s="4"/>
      <c r="G1588" s="4" t="s">
        <v>30</v>
      </c>
      <c r="H1588" s="4"/>
      <c r="I1588" s="4"/>
      <c r="J1588" s="4" t="s">
        <v>11043</v>
      </c>
      <c r="K1588" s="4"/>
      <c r="L1588" s="13" t="s">
        <v>65</v>
      </c>
      <c r="M1588" s="15" t="s">
        <v>11044</v>
      </c>
      <c r="N1588" s="4">
        <v>1772</v>
      </c>
      <c r="O1588" s="4">
        <v>315</v>
      </c>
      <c r="P1588" s="4" t="s">
        <v>11045</v>
      </c>
      <c r="Q1588" s="16" t="s">
        <v>11046</v>
      </c>
      <c r="R1588" s="13" t="s">
        <v>4693</v>
      </c>
    </row>
    <row r="1589" spans="1:18" ht="33.75">
      <c r="A1589" s="14" t="s">
        <v>11047</v>
      </c>
      <c r="B1589" s="4" t="s">
        <v>11048</v>
      </c>
      <c r="C1589" s="5" t="s">
        <v>9696</v>
      </c>
      <c r="D1589" s="4" t="s">
        <v>11049</v>
      </c>
      <c r="E1589" s="9">
        <v>43071.60423611111</v>
      </c>
      <c r="F1589" s="4"/>
      <c r="G1589" s="4" t="s">
        <v>84</v>
      </c>
      <c r="H1589" s="4"/>
      <c r="I1589" s="4"/>
      <c r="J1589" s="4" t="s">
        <v>11050</v>
      </c>
      <c r="K1589" s="4"/>
      <c r="L1589" s="13" t="s">
        <v>43</v>
      </c>
      <c r="M1589" s="15" t="s">
        <v>11051</v>
      </c>
      <c r="N1589" s="4">
        <v>292</v>
      </c>
      <c r="O1589" s="4">
        <v>341</v>
      </c>
      <c r="P1589" s="4" t="s">
        <v>7011</v>
      </c>
      <c r="Q1589" s="16" t="s">
        <v>11052</v>
      </c>
      <c r="R1589" s="13" t="s">
        <v>9701</v>
      </c>
    </row>
    <row r="1590" spans="1:18" ht="33.75">
      <c r="A1590" s="14" t="s">
        <v>11053</v>
      </c>
      <c r="B1590" s="4" t="s">
        <v>11054</v>
      </c>
      <c r="C1590" s="5" t="s">
        <v>10765</v>
      </c>
      <c r="D1590" s="4" t="s">
        <v>11055</v>
      </c>
      <c r="E1590" s="9">
        <v>43071.604131944448</v>
      </c>
      <c r="F1590" s="4"/>
      <c r="G1590" s="4" t="s">
        <v>30</v>
      </c>
      <c r="H1590" s="4"/>
      <c r="I1590" s="4"/>
      <c r="J1590" s="4" t="s">
        <v>11056</v>
      </c>
      <c r="K1590" s="4"/>
      <c r="L1590" s="13" t="s">
        <v>65</v>
      </c>
      <c r="M1590" s="15" t="s">
        <v>11057</v>
      </c>
      <c r="N1590" s="4">
        <v>3483</v>
      </c>
      <c r="O1590" s="4">
        <v>3814</v>
      </c>
      <c r="P1590" s="4" t="s">
        <v>11058</v>
      </c>
      <c r="Q1590" s="16" t="s">
        <v>11059</v>
      </c>
      <c r="R1590" s="13" t="s">
        <v>10771</v>
      </c>
    </row>
    <row r="1591" spans="1:18" ht="33.75">
      <c r="A1591" s="14" t="s">
        <v>11060</v>
      </c>
      <c r="B1591" s="4" t="s">
        <v>11061</v>
      </c>
      <c r="C1591" s="5" t="s">
        <v>4688</v>
      </c>
      <c r="D1591" s="4" t="s">
        <v>11062</v>
      </c>
      <c r="E1591" s="9">
        <v>43071.584699074076</v>
      </c>
      <c r="F1591" s="4"/>
      <c r="G1591" s="4" t="s">
        <v>30</v>
      </c>
      <c r="H1591" s="4"/>
      <c r="I1591" s="4"/>
      <c r="J1591" s="4" t="s">
        <v>11063</v>
      </c>
      <c r="K1591" s="4"/>
      <c r="L1591" s="13" t="s">
        <v>65</v>
      </c>
      <c r="M1591" s="15" t="s">
        <v>11064</v>
      </c>
      <c r="N1591" s="4">
        <v>281</v>
      </c>
      <c r="O1591" s="4">
        <v>358</v>
      </c>
      <c r="P1591" s="4" t="s">
        <v>11065</v>
      </c>
      <c r="Q1591" s="16" t="s">
        <v>11066</v>
      </c>
      <c r="R1591" s="13" t="s">
        <v>4693</v>
      </c>
    </row>
    <row r="1592" spans="1:18" ht="33.75">
      <c r="A1592" s="14" t="s">
        <v>11067</v>
      </c>
      <c r="B1592" s="4" t="s">
        <v>11068</v>
      </c>
      <c r="C1592" s="5" t="s">
        <v>4688</v>
      </c>
      <c r="D1592" s="4" t="s">
        <v>11069</v>
      </c>
      <c r="E1592" s="9">
        <v>43071.567349537036</v>
      </c>
      <c r="F1592" s="4"/>
      <c r="G1592" s="4" t="s">
        <v>41</v>
      </c>
      <c r="H1592" s="4"/>
      <c r="I1592" s="4"/>
      <c r="J1592" s="4" t="s">
        <v>11070</v>
      </c>
      <c r="K1592" s="4"/>
      <c r="L1592" s="13" t="s">
        <v>65</v>
      </c>
      <c r="M1592" s="15" t="s">
        <v>11071</v>
      </c>
      <c r="N1592" s="4">
        <v>1383</v>
      </c>
      <c r="O1592" s="4">
        <v>2003</v>
      </c>
      <c r="P1592" s="4" t="s">
        <v>11072</v>
      </c>
      <c r="Q1592" s="16" t="s">
        <v>11073</v>
      </c>
      <c r="R1592" s="13" t="s">
        <v>4693</v>
      </c>
    </row>
    <row r="1593" spans="1:18" ht="33.75">
      <c r="A1593" s="14" t="s">
        <v>11074</v>
      </c>
      <c r="B1593" s="4" t="s">
        <v>11075</v>
      </c>
      <c r="C1593" s="5" t="s">
        <v>9696</v>
      </c>
      <c r="D1593" s="4" t="s">
        <v>11076</v>
      </c>
      <c r="E1593" s="9">
        <v>43071.552314814813</v>
      </c>
      <c r="F1593" s="4"/>
      <c r="G1593" s="4" t="s">
        <v>84</v>
      </c>
      <c r="H1593" s="4"/>
      <c r="I1593" s="4"/>
      <c r="J1593" s="4" t="s">
        <v>11077</v>
      </c>
      <c r="K1593" s="4"/>
      <c r="L1593" s="13" t="s">
        <v>43</v>
      </c>
      <c r="M1593" s="15" t="s">
        <v>11078</v>
      </c>
      <c r="N1593" s="4">
        <v>3863</v>
      </c>
      <c r="O1593" s="4">
        <v>535</v>
      </c>
      <c r="P1593" s="4" t="s">
        <v>7993</v>
      </c>
      <c r="Q1593" s="16" t="s">
        <v>11079</v>
      </c>
      <c r="R1593" s="13" t="s">
        <v>9701</v>
      </c>
    </row>
    <row r="1594" spans="1:18" ht="33.75">
      <c r="A1594" s="14" t="s">
        <v>11080</v>
      </c>
      <c r="B1594" s="4" t="s">
        <v>11081</v>
      </c>
      <c r="C1594" s="5" t="s">
        <v>9696</v>
      </c>
      <c r="D1594" s="4" t="s">
        <v>11082</v>
      </c>
      <c r="E1594" s="9">
        <v>43071.55069444445</v>
      </c>
      <c r="F1594" s="4"/>
      <c r="G1594" s="4" t="s">
        <v>41</v>
      </c>
      <c r="H1594" s="4"/>
      <c r="I1594" s="4"/>
      <c r="J1594" s="4" t="s">
        <v>11083</v>
      </c>
      <c r="K1594" s="4"/>
      <c r="L1594" s="13" t="s">
        <v>43</v>
      </c>
      <c r="M1594" s="15" t="s">
        <v>11084</v>
      </c>
      <c r="N1594" s="4">
        <v>920</v>
      </c>
      <c r="O1594" s="4">
        <v>699</v>
      </c>
      <c r="P1594" s="4" t="s">
        <v>7993</v>
      </c>
      <c r="Q1594" s="16" t="s">
        <v>11085</v>
      </c>
      <c r="R1594" s="13" t="s">
        <v>9701</v>
      </c>
    </row>
    <row r="1595" spans="1:18" ht="33.75">
      <c r="A1595" s="14" t="s">
        <v>11086</v>
      </c>
      <c r="B1595" s="4" t="s">
        <v>11087</v>
      </c>
      <c r="C1595" s="5" t="s">
        <v>4688</v>
      </c>
      <c r="D1595" s="4" t="s">
        <v>11088</v>
      </c>
      <c r="E1595" s="9">
        <v>43071.539560185185</v>
      </c>
      <c r="F1595" s="4"/>
      <c r="G1595" s="4" t="s">
        <v>84</v>
      </c>
      <c r="H1595" s="4"/>
      <c r="I1595" s="4"/>
      <c r="J1595" s="4" t="s">
        <v>11089</v>
      </c>
      <c r="K1595" s="4"/>
      <c r="L1595" s="13" t="s">
        <v>65</v>
      </c>
      <c r="M1595" s="15" t="s">
        <v>11090</v>
      </c>
      <c r="N1595" s="4">
        <v>11247</v>
      </c>
      <c r="O1595" s="4">
        <v>6616</v>
      </c>
      <c r="P1595" s="4" t="s">
        <v>11091</v>
      </c>
      <c r="Q1595" s="16" t="s">
        <v>11092</v>
      </c>
      <c r="R1595" s="13" t="s">
        <v>4693</v>
      </c>
    </row>
    <row r="1596" spans="1:18" ht="33.75">
      <c r="A1596" s="14" t="s">
        <v>11093</v>
      </c>
      <c r="B1596" s="4" t="s">
        <v>11094</v>
      </c>
      <c r="C1596" s="5" t="s">
        <v>9696</v>
      </c>
      <c r="D1596" s="4" t="s">
        <v>11095</v>
      </c>
      <c r="E1596" s="9">
        <v>43071.539212962962</v>
      </c>
      <c r="F1596" s="4"/>
      <c r="G1596" s="4" t="s">
        <v>84</v>
      </c>
      <c r="H1596" s="4"/>
      <c r="I1596" s="4"/>
      <c r="J1596" s="4" t="s">
        <v>11096</v>
      </c>
      <c r="K1596" s="4"/>
      <c r="L1596" s="13" t="s">
        <v>65</v>
      </c>
      <c r="M1596" s="15" t="s">
        <v>11097</v>
      </c>
      <c r="N1596" s="4">
        <v>884</v>
      </c>
      <c r="O1596" s="4">
        <v>104</v>
      </c>
      <c r="P1596" s="4"/>
      <c r="Q1596" s="16" t="s">
        <v>11098</v>
      </c>
      <c r="R1596" s="13" t="s">
        <v>9701</v>
      </c>
    </row>
    <row r="1597" spans="1:18" ht="33.75">
      <c r="A1597" s="14" t="s">
        <v>11099</v>
      </c>
      <c r="B1597" s="4" t="s">
        <v>11100</v>
      </c>
      <c r="C1597" s="5" t="s">
        <v>10587</v>
      </c>
      <c r="D1597" s="4" t="s">
        <v>11101</v>
      </c>
      <c r="E1597" s="9">
        <v>43071.532106481478</v>
      </c>
      <c r="F1597" s="4"/>
      <c r="G1597" s="4" t="s">
        <v>866</v>
      </c>
      <c r="H1597" s="4"/>
      <c r="I1597" s="4"/>
      <c r="J1597" s="4" t="s">
        <v>11102</v>
      </c>
      <c r="K1597" s="4"/>
      <c r="L1597" s="13" t="s">
        <v>65</v>
      </c>
      <c r="M1597" s="15" t="s">
        <v>11103</v>
      </c>
      <c r="N1597" s="4">
        <v>416</v>
      </c>
      <c r="O1597" s="4">
        <v>603</v>
      </c>
      <c r="P1597" s="4" t="s">
        <v>9186</v>
      </c>
      <c r="Q1597" s="16" t="s">
        <v>11104</v>
      </c>
      <c r="R1597" s="13" t="s">
        <v>10592</v>
      </c>
    </row>
    <row r="1598" spans="1:18" ht="33.75">
      <c r="A1598" s="14" t="s">
        <v>11105</v>
      </c>
      <c r="B1598" s="4" t="s">
        <v>11106</v>
      </c>
      <c r="C1598" s="5" t="s">
        <v>10587</v>
      </c>
      <c r="D1598" s="4" t="s">
        <v>11107</v>
      </c>
      <c r="E1598" s="9">
        <v>43071.530914351853</v>
      </c>
      <c r="F1598" s="4"/>
      <c r="G1598" s="4" t="s">
        <v>30</v>
      </c>
      <c r="H1598" s="4"/>
      <c r="I1598" s="4"/>
      <c r="J1598" s="4" t="s">
        <v>11108</v>
      </c>
      <c r="K1598" s="4"/>
      <c r="L1598" s="13" t="s">
        <v>43</v>
      </c>
      <c r="M1598" s="15" t="s">
        <v>11109</v>
      </c>
      <c r="N1598" s="4">
        <v>1948</v>
      </c>
      <c r="O1598" s="4">
        <v>1401</v>
      </c>
      <c r="P1598" s="4" t="s">
        <v>332</v>
      </c>
      <c r="Q1598" s="16" t="s">
        <v>11110</v>
      </c>
      <c r="R1598" s="13" t="s">
        <v>10592</v>
      </c>
    </row>
    <row r="1599" spans="1:18" ht="45">
      <c r="A1599" s="14" t="s">
        <v>11111</v>
      </c>
      <c r="B1599" s="4" t="s">
        <v>11112</v>
      </c>
      <c r="C1599" s="5" t="s">
        <v>11113</v>
      </c>
      <c r="D1599" s="4" t="s">
        <v>11114</v>
      </c>
      <c r="E1599" s="9">
        <v>43071.530590277776</v>
      </c>
      <c r="F1599" s="4"/>
      <c r="G1599" s="4" t="s">
        <v>84</v>
      </c>
      <c r="H1599" s="4"/>
      <c r="I1599" s="4"/>
      <c r="J1599" s="4" t="s">
        <v>11115</v>
      </c>
      <c r="K1599" s="4"/>
      <c r="L1599" s="13" t="s">
        <v>11116</v>
      </c>
      <c r="M1599" s="15" t="s">
        <v>11117</v>
      </c>
      <c r="N1599" s="4">
        <v>8399</v>
      </c>
      <c r="O1599" s="4">
        <v>4105</v>
      </c>
      <c r="P1599" s="4" t="s">
        <v>6128</v>
      </c>
      <c r="Q1599" s="16" t="s">
        <v>11118</v>
      </c>
      <c r="R1599" s="13" t="s">
        <v>11119</v>
      </c>
    </row>
    <row r="1600" spans="1:18" ht="22.5">
      <c r="A1600" s="14" t="s">
        <v>11120</v>
      </c>
      <c r="B1600" s="4" t="s">
        <v>3934</v>
      </c>
      <c r="C1600" s="5" t="s">
        <v>11121</v>
      </c>
      <c r="D1600" s="4" t="s">
        <v>11122</v>
      </c>
      <c r="E1600" s="9">
        <v>43071.52107638889</v>
      </c>
      <c r="F1600" s="4"/>
      <c r="G1600" s="4" t="s">
        <v>30</v>
      </c>
      <c r="H1600" s="4"/>
      <c r="I1600" s="4"/>
      <c r="J1600" s="4" t="s">
        <v>3937</v>
      </c>
      <c r="K1600" s="4"/>
      <c r="L1600" s="13" t="s">
        <v>153</v>
      </c>
      <c r="M1600" s="15" t="s">
        <v>3938</v>
      </c>
      <c r="N1600" s="4">
        <v>3595</v>
      </c>
      <c r="O1600" s="4">
        <v>505</v>
      </c>
      <c r="P1600" s="4" t="s">
        <v>230</v>
      </c>
      <c r="Q1600" s="16" t="s">
        <v>11123</v>
      </c>
      <c r="R1600" s="13" t="s">
        <v>11124</v>
      </c>
    </row>
    <row r="1601" spans="1:18" ht="33.75">
      <c r="A1601" s="14" t="s">
        <v>11125</v>
      </c>
      <c r="B1601" s="4" t="s">
        <v>11126</v>
      </c>
      <c r="C1601" s="5" t="s">
        <v>4688</v>
      </c>
      <c r="D1601" s="4" t="s">
        <v>11127</v>
      </c>
      <c r="E1601" s="9">
        <v>43071.514351851853</v>
      </c>
      <c r="F1601" s="4"/>
      <c r="G1601" s="4" t="s">
        <v>30</v>
      </c>
      <c r="H1601" s="4"/>
      <c r="I1601" s="4"/>
      <c r="J1601" s="4" t="s">
        <v>11128</v>
      </c>
      <c r="K1601" s="4"/>
      <c r="L1601" s="13" t="s">
        <v>43</v>
      </c>
      <c r="M1601" s="15" t="s">
        <v>11129</v>
      </c>
      <c r="N1601" s="4">
        <v>181</v>
      </c>
      <c r="O1601" s="4">
        <v>468</v>
      </c>
      <c r="P1601" s="4" t="s">
        <v>11130</v>
      </c>
      <c r="Q1601" s="16" t="s">
        <v>11131</v>
      </c>
      <c r="R1601" s="13" t="s">
        <v>4693</v>
      </c>
    </row>
    <row r="1602" spans="1:18" ht="33.75">
      <c r="A1602" s="14" t="s">
        <v>11132</v>
      </c>
      <c r="B1602" s="4" t="s">
        <v>11133</v>
      </c>
      <c r="C1602" s="5" t="s">
        <v>398</v>
      </c>
      <c r="D1602" s="4" t="s">
        <v>11134</v>
      </c>
      <c r="E1602" s="9">
        <v>43071.509583333333</v>
      </c>
      <c r="F1602" s="4"/>
      <c r="G1602" s="4" t="s">
        <v>30</v>
      </c>
      <c r="H1602" s="4"/>
      <c r="I1602" s="4"/>
      <c r="J1602" s="4" t="s">
        <v>11135</v>
      </c>
      <c r="K1602" s="4"/>
      <c r="L1602" s="13" t="s">
        <v>65</v>
      </c>
      <c r="M1602" s="15" t="s">
        <v>11136</v>
      </c>
      <c r="N1602" s="4">
        <v>80</v>
      </c>
      <c r="O1602" s="4">
        <v>148</v>
      </c>
      <c r="P1602" s="4" t="s">
        <v>11137</v>
      </c>
      <c r="Q1602" s="16" t="s">
        <v>11138</v>
      </c>
      <c r="R1602" s="13" t="s">
        <v>403</v>
      </c>
    </row>
    <row r="1603" spans="1:18" ht="33.75">
      <c r="A1603" s="14" t="s">
        <v>11139</v>
      </c>
      <c r="B1603" s="4" t="s">
        <v>11140</v>
      </c>
      <c r="C1603" s="5" t="s">
        <v>4688</v>
      </c>
      <c r="D1603" s="4" t="s">
        <v>11141</v>
      </c>
      <c r="E1603" s="9">
        <v>43071.506550925929</v>
      </c>
      <c r="F1603" s="4"/>
      <c r="G1603" s="4" t="s">
        <v>30</v>
      </c>
      <c r="H1603" s="4"/>
      <c r="I1603" s="4"/>
      <c r="J1603" s="4" t="s">
        <v>11142</v>
      </c>
      <c r="K1603" s="4"/>
      <c r="L1603" s="13" t="s">
        <v>65</v>
      </c>
      <c r="M1603" s="15" t="s">
        <v>11143</v>
      </c>
      <c r="N1603" s="4">
        <v>5372</v>
      </c>
      <c r="O1603" s="4">
        <v>2879</v>
      </c>
      <c r="P1603" s="4" t="s">
        <v>11144</v>
      </c>
      <c r="Q1603" s="16" t="s">
        <v>11145</v>
      </c>
      <c r="R1603" s="13" t="s">
        <v>4693</v>
      </c>
    </row>
    <row r="1604" spans="1:18" ht="33.75">
      <c r="A1604" s="14" t="s">
        <v>11146</v>
      </c>
      <c r="B1604" s="4" t="s">
        <v>11147</v>
      </c>
      <c r="C1604" s="5" t="s">
        <v>10765</v>
      </c>
      <c r="D1604" s="4" t="s">
        <v>11148</v>
      </c>
      <c r="E1604" s="9">
        <v>43071.503148148149</v>
      </c>
      <c r="F1604" s="4"/>
      <c r="G1604" s="4" t="s">
        <v>30</v>
      </c>
      <c r="H1604" s="4"/>
      <c r="I1604" s="4"/>
      <c r="J1604" s="4" t="s">
        <v>11149</v>
      </c>
      <c r="K1604" s="4"/>
      <c r="L1604" s="13" t="s">
        <v>65</v>
      </c>
      <c r="M1604" s="15" t="s">
        <v>11150</v>
      </c>
      <c r="N1604" s="4">
        <v>748</v>
      </c>
      <c r="O1604" s="4">
        <v>850</v>
      </c>
      <c r="P1604" s="4" t="s">
        <v>1557</v>
      </c>
      <c r="Q1604" s="16" t="s">
        <v>11151</v>
      </c>
      <c r="R1604" s="13" t="s">
        <v>10771</v>
      </c>
    </row>
    <row r="1605" spans="1:18" ht="33.75">
      <c r="A1605" s="14" t="s">
        <v>11152</v>
      </c>
      <c r="B1605" s="4" t="s">
        <v>11153</v>
      </c>
      <c r="C1605" s="5" t="s">
        <v>10765</v>
      </c>
      <c r="D1605" s="4" t="s">
        <v>11154</v>
      </c>
      <c r="E1605" s="9">
        <v>43071.494618055556</v>
      </c>
      <c r="F1605" s="4"/>
      <c r="G1605" s="4" t="s">
        <v>30</v>
      </c>
      <c r="H1605" s="4"/>
      <c r="I1605" s="4"/>
      <c r="J1605" s="4" t="s">
        <v>11155</v>
      </c>
      <c r="K1605" s="4"/>
      <c r="L1605" s="13" t="s">
        <v>43</v>
      </c>
      <c r="M1605" s="15" t="s">
        <v>11156</v>
      </c>
      <c r="N1605" s="4">
        <v>12887</v>
      </c>
      <c r="O1605" s="4">
        <v>10286</v>
      </c>
      <c r="P1605" s="4" t="s">
        <v>1557</v>
      </c>
      <c r="Q1605" s="16" t="s">
        <v>11157</v>
      </c>
      <c r="R1605" s="13" t="s">
        <v>10771</v>
      </c>
    </row>
    <row r="1606" spans="1:18" ht="33.75">
      <c r="A1606" s="14" t="s">
        <v>11158</v>
      </c>
      <c r="B1606" s="4" t="s">
        <v>11159</v>
      </c>
      <c r="C1606" s="5" t="s">
        <v>10765</v>
      </c>
      <c r="D1606" s="4" t="s">
        <v>11160</v>
      </c>
      <c r="E1606" s="9">
        <v>43071.493321759262</v>
      </c>
      <c r="F1606" s="4"/>
      <c r="G1606" s="4" t="s">
        <v>30</v>
      </c>
      <c r="H1606" s="4"/>
      <c r="I1606" s="4"/>
      <c r="J1606" s="4" t="s">
        <v>11161</v>
      </c>
      <c r="K1606" s="4"/>
      <c r="L1606" s="13" t="s">
        <v>5677</v>
      </c>
      <c r="M1606" s="15" t="s">
        <v>11162</v>
      </c>
      <c r="N1606" s="4">
        <v>1989</v>
      </c>
      <c r="O1606" s="4">
        <v>2348</v>
      </c>
      <c r="P1606" s="4" t="s">
        <v>11163</v>
      </c>
      <c r="Q1606" s="16" t="s">
        <v>11164</v>
      </c>
      <c r="R1606" s="13" t="s">
        <v>10771</v>
      </c>
    </row>
    <row r="1607" spans="1:18" ht="33.75">
      <c r="A1607" s="14" t="s">
        <v>11165</v>
      </c>
      <c r="B1607" s="4" t="s">
        <v>11166</v>
      </c>
      <c r="C1607" s="5" t="s">
        <v>10765</v>
      </c>
      <c r="D1607" s="4" t="s">
        <v>11167</v>
      </c>
      <c r="E1607" s="9">
        <v>43071.48836805555</v>
      </c>
      <c r="F1607" s="4"/>
      <c r="G1607" s="4" t="s">
        <v>30</v>
      </c>
      <c r="H1607" s="4"/>
      <c r="I1607" s="4"/>
      <c r="J1607" s="4" t="s">
        <v>11168</v>
      </c>
      <c r="K1607" s="4"/>
      <c r="L1607" s="13" t="s">
        <v>65</v>
      </c>
      <c r="M1607" s="15" t="s">
        <v>11169</v>
      </c>
      <c r="N1607" s="4">
        <v>411</v>
      </c>
      <c r="O1607" s="4">
        <v>544</v>
      </c>
      <c r="P1607" s="4" t="s">
        <v>1557</v>
      </c>
      <c r="Q1607" s="16" t="s">
        <v>11170</v>
      </c>
      <c r="R1607" s="13" t="s">
        <v>10771</v>
      </c>
    </row>
    <row r="1608" spans="1:18" ht="22.5">
      <c r="A1608" s="14" t="s">
        <v>11171</v>
      </c>
      <c r="B1608" s="4" t="s">
        <v>11172</v>
      </c>
      <c r="C1608" s="5" t="s">
        <v>11173</v>
      </c>
      <c r="D1608" s="4" t="s">
        <v>11174</v>
      </c>
      <c r="E1608" s="9">
        <v>43071.485474537039</v>
      </c>
      <c r="F1608" s="4"/>
      <c r="G1608" s="4" t="s">
        <v>30</v>
      </c>
      <c r="H1608" s="4"/>
      <c r="I1608" s="4"/>
      <c r="J1608" s="4" t="s">
        <v>11175</v>
      </c>
      <c r="K1608" s="4"/>
      <c r="L1608" s="13" t="s">
        <v>43</v>
      </c>
      <c r="M1608" s="15" t="s">
        <v>11176</v>
      </c>
      <c r="N1608" s="4">
        <v>10704</v>
      </c>
      <c r="O1608" s="4">
        <v>1371</v>
      </c>
      <c r="P1608" s="4" t="s">
        <v>11177</v>
      </c>
      <c r="Q1608" s="16" t="s">
        <v>11178</v>
      </c>
      <c r="R1608" s="13" t="s">
        <v>11179</v>
      </c>
    </row>
    <row r="1609" spans="1:18" ht="56.25">
      <c r="A1609" s="14" t="s">
        <v>11180</v>
      </c>
      <c r="B1609" s="4" t="s">
        <v>11181</v>
      </c>
      <c r="C1609" s="5" t="s">
        <v>11182</v>
      </c>
      <c r="D1609" s="4" t="s">
        <v>11183</v>
      </c>
      <c r="E1609" s="9">
        <v>43071.479756944449</v>
      </c>
      <c r="F1609" s="4"/>
      <c r="G1609" s="4" t="s">
        <v>30</v>
      </c>
      <c r="H1609" s="4"/>
      <c r="I1609" s="4"/>
      <c r="J1609" s="4" t="s">
        <v>11184</v>
      </c>
      <c r="K1609" s="4"/>
      <c r="L1609" s="13" t="s">
        <v>65</v>
      </c>
      <c r="M1609" s="15" t="s">
        <v>11185</v>
      </c>
      <c r="N1609" s="4">
        <v>131</v>
      </c>
      <c r="O1609" s="4">
        <v>539</v>
      </c>
      <c r="P1609" s="4"/>
      <c r="Q1609" s="16" t="s">
        <v>11186</v>
      </c>
      <c r="R1609" s="13" t="s">
        <v>11187</v>
      </c>
    </row>
    <row r="1610" spans="1:18" ht="56.25">
      <c r="A1610" s="14" t="s">
        <v>11188</v>
      </c>
      <c r="B1610" s="4" t="s">
        <v>11189</v>
      </c>
      <c r="C1610" s="5" t="s">
        <v>11190</v>
      </c>
      <c r="D1610" s="4" t="s">
        <v>11191</v>
      </c>
      <c r="E1610" s="9">
        <v>43071.450266203705</v>
      </c>
      <c r="F1610" s="4"/>
      <c r="G1610" s="4" t="s">
        <v>30</v>
      </c>
      <c r="H1610" s="4"/>
      <c r="I1610" s="4"/>
      <c r="J1610" s="4" t="s">
        <v>11192</v>
      </c>
      <c r="K1610" s="4"/>
      <c r="L1610" s="13" t="s">
        <v>3192</v>
      </c>
      <c r="M1610" s="15" t="s">
        <v>11193</v>
      </c>
      <c r="N1610" s="4">
        <v>1677</v>
      </c>
      <c r="O1610" s="4">
        <v>1685</v>
      </c>
      <c r="P1610" s="4" t="s">
        <v>1074</v>
      </c>
      <c r="Q1610" s="16" t="s">
        <v>11194</v>
      </c>
      <c r="R1610" s="13" t="s">
        <v>11195</v>
      </c>
    </row>
    <row r="1611" spans="1:18" ht="33.75">
      <c r="A1611" s="14" t="s">
        <v>11196</v>
      </c>
      <c r="B1611" s="4" t="s">
        <v>11197</v>
      </c>
      <c r="C1611" s="5" t="s">
        <v>4688</v>
      </c>
      <c r="D1611" s="4" t="s">
        <v>11198</v>
      </c>
      <c r="E1611" s="9">
        <v>43071.448240740741</v>
      </c>
      <c r="F1611" s="4"/>
      <c r="G1611" s="4" t="s">
        <v>30</v>
      </c>
      <c r="H1611" s="4"/>
      <c r="I1611" s="4"/>
      <c r="J1611" s="4" t="s">
        <v>11199</v>
      </c>
      <c r="K1611" s="4"/>
      <c r="L1611" s="13" t="s">
        <v>65</v>
      </c>
      <c r="M1611" s="15" t="s">
        <v>11200</v>
      </c>
      <c r="N1611" s="4">
        <v>1290</v>
      </c>
      <c r="O1611" s="4">
        <v>203</v>
      </c>
      <c r="P1611" s="4"/>
      <c r="Q1611" s="16" t="s">
        <v>11201</v>
      </c>
      <c r="R1611" s="13" t="s">
        <v>4693</v>
      </c>
    </row>
    <row r="1612" spans="1:18" ht="56.25">
      <c r="A1612" s="14" t="s">
        <v>11202</v>
      </c>
      <c r="B1612" s="4" t="s">
        <v>11203</v>
      </c>
      <c r="C1612" s="5" t="s">
        <v>11204</v>
      </c>
      <c r="D1612" s="4" t="s">
        <v>11205</v>
      </c>
      <c r="E1612" s="9">
        <v>43071.441087962958</v>
      </c>
      <c r="F1612" s="4"/>
      <c r="G1612" s="4" t="s">
        <v>30</v>
      </c>
      <c r="H1612" s="4"/>
      <c r="I1612" s="4"/>
      <c r="J1612" s="4" t="s">
        <v>11206</v>
      </c>
      <c r="K1612" s="4"/>
      <c r="L1612" s="13" t="s">
        <v>65</v>
      </c>
      <c r="M1612" s="15" t="s">
        <v>11207</v>
      </c>
      <c r="N1612" s="4">
        <v>2045</v>
      </c>
      <c r="O1612" s="4">
        <v>1679</v>
      </c>
      <c r="P1612" s="4"/>
      <c r="Q1612" s="16" t="s">
        <v>11208</v>
      </c>
      <c r="R1612" s="13" t="s">
        <v>11209</v>
      </c>
    </row>
    <row r="1613" spans="1:18" ht="33.75">
      <c r="A1613" s="14" t="s">
        <v>11210</v>
      </c>
      <c r="B1613" s="4" t="s">
        <v>11211</v>
      </c>
      <c r="C1613" s="5" t="s">
        <v>9696</v>
      </c>
      <c r="D1613" s="4" t="s">
        <v>11212</v>
      </c>
      <c r="E1613" s="9">
        <v>43071.440266203703</v>
      </c>
      <c r="F1613" s="4"/>
      <c r="G1613" s="4" t="s">
        <v>84</v>
      </c>
      <c r="H1613" s="4"/>
      <c r="I1613" s="4"/>
      <c r="J1613" s="4" t="s">
        <v>11213</v>
      </c>
      <c r="K1613" s="4"/>
      <c r="L1613" s="13" t="s">
        <v>65</v>
      </c>
      <c r="M1613" s="15" t="s">
        <v>11214</v>
      </c>
      <c r="N1613" s="4">
        <v>280</v>
      </c>
      <c r="O1613" s="4">
        <v>524</v>
      </c>
      <c r="P1613" s="4" t="s">
        <v>11215</v>
      </c>
      <c r="Q1613" s="16" t="s">
        <v>11216</v>
      </c>
      <c r="R1613" s="13" t="s">
        <v>9701</v>
      </c>
    </row>
    <row r="1614" spans="1:18" ht="33.75">
      <c r="A1614" s="14" t="s">
        <v>11217</v>
      </c>
      <c r="B1614" s="4" t="s">
        <v>10357</v>
      </c>
      <c r="C1614" s="5" t="s">
        <v>9696</v>
      </c>
      <c r="D1614" s="4" t="s">
        <v>11218</v>
      </c>
      <c r="E1614" s="9">
        <v>43071.435682870375</v>
      </c>
      <c r="F1614" s="4"/>
      <c r="G1614" s="4" t="s">
        <v>84</v>
      </c>
      <c r="H1614" s="4"/>
      <c r="I1614" s="4"/>
      <c r="J1614" s="4" t="s">
        <v>10359</v>
      </c>
      <c r="K1614" s="4"/>
      <c r="L1614" s="13" t="s">
        <v>75</v>
      </c>
      <c r="M1614" s="15" t="s">
        <v>10360</v>
      </c>
      <c r="N1614" s="4">
        <v>229</v>
      </c>
      <c r="O1614" s="4">
        <v>186</v>
      </c>
      <c r="P1614" s="4" t="s">
        <v>10361</v>
      </c>
      <c r="Q1614" s="16" t="s">
        <v>11219</v>
      </c>
      <c r="R1614" s="13" t="s">
        <v>9701</v>
      </c>
    </row>
    <row r="1615" spans="1:18" ht="33.75">
      <c r="A1615" s="14" t="s">
        <v>11220</v>
      </c>
      <c r="B1615" s="4" t="s">
        <v>11221</v>
      </c>
      <c r="C1615" s="5" t="s">
        <v>4688</v>
      </c>
      <c r="D1615" s="4" t="s">
        <v>11222</v>
      </c>
      <c r="E1615" s="9">
        <v>43071.42900462963</v>
      </c>
      <c r="F1615" s="4"/>
      <c r="G1615" s="4" t="s">
        <v>84</v>
      </c>
      <c r="H1615" s="4"/>
      <c r="I1615" s="4"/>
      <c r="J1615" s="4" t="s">
        <v>11223</v>
      </c>
      <c r="K1615" s="4"/>
      <c r="L1615" s="13" t="s">
        <v>65</v>
      </c>
      <c r="M1615" s="15" t="s">
        <v>11224</v>
      </c>
      <c r="N1615" s="4">
        <v>345</v>
      </c>
      <c r="O1615" s="4">
        <v>1289</v>
      </c>
      <c r="P1615" s="4"/>
      <c r="Q1615" s="16" t="s">
        <v>11225</v>
      </c>
      <c r="R1615" s="13" t="s">
        <v>4693</v>
      </c>
    </row>
    <row r="1616" spans="1:18" ht="33.75">
      <c r="A1616" s="14" t="s">
        <v>11226</v>
      </c>
      <c r="B1616" s="4" t="s">
        <v>11227</v>
      </c>
      <c r="C1616" s="5" t="s">
        <v>4688</v>
      </c>
      <c r="D1616" s="4" t="s">
        <v>11228</v>
      </c>
      <c r="E1616" s="9">
        <v>43071.417615740742</v>
      </c>
      <c r="F1616" s="4"/>
      <c r="G1616" s="4" t="s">
        <v>84</v>
      </c>
      <c r="H1616" s="4"/>
      <c r="I1616" s="4"/>
      <c r="J1616" s="4" t="s">
        <v>11229</v>
      </c>
      <c r="K1616" s="4"/>
      <c r="L1616" s="13" t="s">
        <v>443</v>
      </c>
      <c r="M1616" s="15" t="s">
        <v>11230</v>
      </c>
      <c r="N1616" s="4">
        <v>17</v>
      </c>
      <c r="O1616" s="4">
        <v>47</v>
      </c>
      <c r="P1616" s="4" t="s">
        <v>11231</v>
      </c>
      <c r="Q1616" s="16" t="s">
        <v>11232</v>
      </c>
      <c r="R1616" s="13" t="s">
        <v>4693</v>
      </c>
    </row>
    <row r="1617" spans="1:18" ht="45">
      <c r="A1617" s="14" t="s">
        <v>11233</v>
      </c>
      <c r="B1617" s="4" t="s">
        <v>11234</v>
      </c>
      <c r="C1617" s="5" t="s">
        <v>11235</v>
      </c>
      <c r="D1617" s="4" t="s">
        <v>11236</v>
      </c>
      <c r="E1617" s="9">
        <v>43071.40388888889</v>
      </c>
      <c r="F1617" s="4"/>
      <c r="G1617" s="4" t="s">
        <v>30</v>
      </c>
      <c r="H1617" s="4"/>
      <c r="I1617" s="4"/>
      <c r="J1617" s="4" t="s">
        <v>11237</v>
      </c>
      <c r="K1617" s="4"/>
      <c r="L1617" s="13" t="s">
        <v>65</v>
      </c>
      <c r="M1617" s="15" t="s">
        <v>11238</v>
      </c>
      <c r="N1617" s="4">
        <v>367</v>
      </c>
      <c r="O1617" s="4">
        <v>1027</v>
      </c>
      <c r="P1617" s="4"/>
      <c r="Q1617" s="16" t="s">
        <v>11239</v>
      </c>
      <c r="R1617" s="13" t="s">
        <v>11240</v>
      </c>
    </row>
    <row r="1618" spans="1:18" ht="22.5">
      <c r="A1618" s="14" t="s">
        <v>11241</v>
      </c>
      <c r="B1618" s="4" t="s">
        <v>11242</v>
      </c>
      <c r="C1618" s="76" t="s">
        <v>11243</v>
      </c>
      <c r="D1618" s="4" t="s">
        <v>11244</v>
      </c>
      <c r="E1618" s="9">
        <v>43071.395902777775</v>
      </c>
      <c r="F1618" s="4"/>
      <c r="G1618" s="4" t="s">
        <v>30</v>
      </c>
      <c r="H1618" s="4"/>
      <c r="I1618" s="4"/>
      <c r="J1618" s="4" t="s">
        <v>11245</v>
      </c>
      <c r="K1618" s="4"/>
      <c r="L1618" s="13" t="s">
        <v>65</v>
      </c>
      <c r="M1618" s="15" t="s">
        <v>11246</v>
      </c>
      <c r="N1618" s="4">
        <v>930</v>
      </c>
      <c r="O1618" s="4">
        <v>1301</v>
      </c>
      <c r="P1618" s="4" t="s">
        <v>230</v>
      </c>
      <c r="Q1618" s="16" t="s">
        <v>11247</v>
      </c>
      <c r="R1618" s="13" t="s">
        <v>11248</v>
      </c>
    </row>
    <row r="1619" spans="1:18" ht="56.25">
      <c r="A1619" s="14" t="s">
        <v>11249</v>
      </c>
      <c r="B1619" s="4" t="s">
        <v>11250</v>
      </c>
      <c r="C1619" s="5" t="s">
        <v>11182</v>
      </c>
      <c r="D1619" s="4" t="s">
        <v>11251</v>
      </c>
      <c r="E1619" s="9">
        <v>43071.369513888887</v>
      </c>
      <c r="F1619" s="4"/>
      <c r="G1619" s="4" t="s">
        <v>30</v>
      </c>
      <c r="H1619" s="4"/>
      <c r="I1619" s="4"/>
      <c r="J1619" s="4" t="s">
        <v>11252</v>
      </c>
      <c r="K1619" s="4"/>
      <c r="L1619" s="13" t="s">
        <v>65</v>
      </c>
      <c r="M1619" s="15" t="s">
        <v>11253</v>
      </c>
      <c r="N1619" s="4">
        <v>2494</v>
      </c>
      <c r="O1619" s="4">
        <v>702</v>
      </c>
      <c r="P1619" s="4" t="s">
        <v>11254</v>
      </c>
      <c r="Q1619" s="16" t="s">
        <v>11255</v>
      </c>
      <c r="R1619" s="13" t="s">
        <v>11187</v>
      </c>
    </row>
    <row r="1620" spans="1:18" ht="33.75">
      <c r="A1620" s="14" t="s">
        <v>11256</v>
      </c>
      <c r="B1620" s="4" t="s">
        <v>11257</v>
      </c>
      <c r="C1620" s="5" t="s">
        <v>4688</v>
      </c>
      <c r="D1620" s="4" t="s">
        <v>11258</v>
      </c>
      <c r="E1620" s="9">
        <v>43071.361956018518</v>
      </c>
      <c r="F1620" s="4"/>
      <c r="G1620" s="4" t="s">
        <v>30</v>
      </c>
      <c r="H1620" s="4"/>
      <c r="I1620" s="4"/>
      <c r="J1620" s="4" t="s">
        <v>11259</v>
      </c>
      <c r="K1620" s="4"/>
      <c r="L1620" s="13" t="s">
        <v>75</v>
      </c>
      <c r="M1620" s="15" t="s">
        <v>11260</v>
      </c>
      <c r="N1620" s="4">
        <v>573</v>
      </c>
      <c r="O1620" s="4">
        <v>830</v>
      </c>
      <c r="P1620" s="4" t="s">
        <v>11261</v>
      </c>
      <c r="Q1620" s="16" t="s">
        <v>11262</v>
      </c>
      <c r="R1620" s="13" t="s">
        <v>4693</v>
      </c>
    </row>
    <row r="1621" spans="1:18" ht="33.75">
      <c r="A1621" s="14" t="s">
        <v>11263</v>
      </c>
      <c r="B1621" s="4" t="s">
        <v>11264</v>
      </c>
      <c r="C1621" s="5" t="s">
        <v>4688</v>
      </c>
      <c r="D1621" s="4" t="s">
        <v>11265</v>
      </c>
      <c r="E1621" s="9">
        <v>43071.358437499999</v>
      </c>
      <c r="F1621" s="4"/>
      <c r="G1621" s="4" t="s">
        <v>41</v>
      </c>
      <c r="H1621" s="4"/>
      <c r="I1621" s="4"/>
      <c r="J1621" s="4" t="s">
        <v>11266</v>
      </c>
      <c r="K1621" s="4"/>
      <c r="L1621" s="13" t="s">
        <v>43</v>
      </c>
      <c r="M1621" s="15" t="s">
        <v>11267</v>
      </c>
      <c r="N1621" s="4">
        <v>3039</v>
      </c>
      <c r="O1621" s="4">
        <v>507</v>
      </c>
      <c r="P1621" s="4" t="s">
        <v>11268</v>
      </c>
      <c r="Q1621" s="16" t="s">
        <v>11269</v>
      </c>
      <c r="R1621" s="13" t="s">
        <v>4693</v>
      </c>
    </row>
    <row r="1622" spans="1:18" ht="33.75">
      <c r="A1622" s="14" t="s">
        <v>11270</v>
      </c>
      <c r="B1622" s="4" t="s">
        <v>11271</v>
      </c>
      <c r="C1622" s="5" t="s">
        <v>4688</v>
      </c>
      <c r="D1622" s="4" t="s">
        <v>11272</v>
      </c>
      <c r="E1622" s="9">
        <v>43071.353344907402</v>
      </c>
      <c r="F1622" s="4"/>
      <c r="G1622" s="4" t="s">
        <v>30</v>
      </c>
      <c r="H1622" s="4"/>
      <c r="I1622" s="4"/>
      <c r="J1622" s="4" t="s">
        <v>11273</v>
      </c>
      <c r="K1622" s="4"/>
      <c r="L1622" s="13" t="s">
        <v>65</v>
      </c>
      <c r="M1622" s="15" t="s">
        <v>11274</v>
      </c>
      <c r="N1622" s="4">
        <v>68</v>
      </c>
      <c r="O1622" s="4">
        <v>211</v>
      </c>
      <c r="P1622" s="4" t="s">
        <v>11275</v>
      </c>
      <c r="Q1622" s="16" t="s">
        <v>11276</v>
      </c>
      <c r="R1622" s="13" t="s">
        <v>4693</v>
      </c>
    </row>
    <row r="1623" spans="1:18" ht="45">
      <c r="A1623" s="14" t="s">
        <v>11277</v>
      </c>
      <c r="B1623" s="4" t="s">
        <v>11278</v>
      </c>
      <c r="C1623" s="5" t="s">
        <v>11279</v>
      </c>
      <c r="D1623" s="4" t="s">
        <v>11280</v>
      </c>
      <c r="E1623" s="9">
        <v>43071.346354166672</v>
      </c>
      <c r="F1623" s="4"/>
      <c r="G1623" s="4" t="s">
        <v>30</v>
      </c>
      <c r="H1623" s="4"/>
      <c r="I1623" s="4"/>
      <c r="J1623" s="4" t="s">
        <v>11281</v>
      </c>
      <c r="K1623" s="4"/>
      <c r="L1623" s="13" t="s">
        <v>65</v>
      </c>
      <c r="M1623" s="15" t="s">
        <v>11282</v>
      </c>
      <c r="N1623" s="4">
        <v>348</v>
      </c>
      <c r="O1623" s="4">
        <v>651</v>
      </c>
      <c r="P1623" s="4"/>
      <c r="Q1623" s="16" t="s">
        <v>11283</v>
      </c>
      <c r="R1623" s="13" t="s">
        <v>11284</v>
      </c>
    </row>
    <row r="1624" spans="1:18" ht="33.75">
      <c r="A1624" s="14" t="s">
        <v>11285</v>
      </c>
      <c r="B1624" s="4" t="s">
        <v>11286</v>
      </c>
      <c r="C1624" s="5" t="s">
        <v>4688</v>
      </c>
      <c r="D1624" s="4" t="s">
        <v>11287</v>
      </c>
      <c r="E1624" s="9">
        <v>43071.33898148148</v>
      </c>
      <c r="F1624" s="4"/>
      <c r="G1624" s="4" t="s">
        <v>30</v>
      </c>
      <c r="H1624" s="4"/>
      <c r="I1624" s="4"/>
      <c r="J1624" s="4" t="s">
        <v>11288</v>
      </c>
      <c r="K1624" s="4"/>
      <c r="L1624" s="13" t="s">
        <v>65</v>
      </c>
      <c r="M1624" s="15" t="s">
        <v>11289</v>
      </c>
      <c r="N1624" s="4">
        <v>52</v>
      </c>
      <c r="O1624" s="4">
        <v>352</v>
      </c>
      <c r="P1624" s="4" t="s">
        <v>9880</v>
      </c>
      <c r="Q1624" s="16" t="s">
        <v>11290</v>
      </c>
      <c r="R1624" s="13" t="s">
        <v>4693</v>
      </c>
    </row>
    <row r="1625" spans="1:18" ht="33.75">
      <c r="A1625" s="14" t="s">
        <v>11291</v>
      </c>
      <c r="B1625" s="4" t="s">
        <v>11292</v>
      </c>
      <c r="C1625" s="5" t="s">
        <v>4688</v>
      </c>
      <c r="D1625" s="4" t="s">
        <v>11293</v>
      </c>
      <c r="E1625" s="9">
        <v>43071.333067129628</v>
      </c>
      <c r="F1625" s="4"/>
      <c r="G1625" s="4" t="s">
        <v>30</v>
      </c>
      <c r="H1625" s="4"/>
      <c r="I1625" s="4"/>
      <c r="J1625" s="4" t="s">
        <v>11294</v>
      </c>
      <c r="K1625" s="4"/>
      <c r="L1625" s="13" t="s">
        <v>75</v>
      </c>
      <c r="M1625" s="15" t="s">
        <v>11295</v>
      </c>
      <c r="N1625" s="4">
        <v>16554</v>
      </c>
      <c r="O1625" s="4">
        <v>16300</v>
      </c>
      <c r="P1625" s="4" t="s">
        <v>1038</v>
      </c>
      <c r="Q1625" s="16" t="s">
        <v>11296</v>
      </c>
      <c r="R1625" s="13" t="s">
        <v>4693</v>
      </c>
    </row>
    <row r="1626" spans="1:18" ht="33.75">
      <c r="A1626" s="14" t="s">
        <v>11297</v>
      </c>
      <c r="B1626" s="4" t="s">
        <v>11298</v>
      </c>
      <c r="C1626" s="5" t="s">
        <v>4688</v>
      </c>
      <c r="D1626" s="4" t="s">
        <v>11299</v>
      </c>
      <c r="E1626" s="9">
        <v>43071.314895833333</v>
      </c>
      <c r="F1626" s="4"/>
      <c r="G1626" s="4" t="s">
        <v>30</v>
      </c>
      <c r="H1626" s="4"/>
      <c r="I1626" s="4"/>
      <c r="J1626" s="4" t="s">
        <v>11300</v>
      </c>
      <c r="K1626" s="4"/>
      <c r="L1626" s="13" t="s">
        <v>65</v>
      </c>
      <c r="M1626" s="15" t="s">
        <v>11301</v>
      </c>
      <c r="N1626" s="4">
        <v>351</v>
      </c>
      <c r="O1626" s="4">
        <v>485</v>
      </c>
      <c r="P1626" s="4" t="s">
        <v>11302</v>
      </c>
      <c r="Q1626" s="16" t="s">
        <v>11303</v>
      </c>
      <c r="R1626" s="13" t="s">
        <v>4693</v>
      </c>
    </row>
    <row r="1627" spans="1:18" ht="33.75">
      <c r="A1627" s="14" t="s">
        <v>11304</v>
      </c>
      <c r="B1627" s="4" t="s">
        <v>11305</v>
      </c>
      <c r="C1627" s="5" t="s">
        <v>4688</v>
      </c>
      <c r="D1627" s="4" t="s">
        <v>11306</v>
      </c>
      <c r="E1627" s="9">
        <v>43071.307349537034</v>
      </c>
      <c r="F1627" s="4"/>
      <c r="G1627" s="4" t="s">
        <v>30</v>
      </c>
      <c r="H1627" s="4"/>
      <c r="I1627" s="4"/>
      <c r="J1627" s="4" t="s">
        <v>11307</v>
      </c>
      <c r="K1627" s="4"/>
      <c r="L1627" s="13" t="s">
        <v>65</v>
      </c>
      <c r="M1627" s="15" t="s">
        <v>11308</v>
      </c>
      <c r="N1627" s="4">
        <v>286</v>
      </c>
      <c r="O1627" s="4">
        <v>402</v>
      </c>
      <c r="P1627" s="4" t="s">
        <v>11309</v>
      </c>
      <c r="Q1627" s="16" t="s">
        <v>11310</v>
      </c>
      <c r="R1627" s="13" t="s">
        <v>4693</v>
      </c>
    </row>
    <row r="1628" spans="1:18" ht="33.75">
      <c r="A1628" s="14" t="s">
        <v>11311</v>
      </c>
      <c r="B1628" s="4" t="s">
        <v>11312</v>
      </c>
      <c r="C1628" s="5" t="s">
        <v>4688</v>
      </c>
      <c r="D1628" s="4" t="s">
        <v>11313</v>
      </c>
      <c r="E1628" s="9">
        <v>43071.301828703705</v>
      </c>
      <c r="F1628" s="4"/>
      <c r="G1628" s="4" t="s">
        <v>30</v>
      </c>
      <c r="H1628" s="4"/>
      <c r="I1628" s="4"/>
      <c r="J1628" s="4" t="s">
        <v>11314</v>
      </c>
      <c r="K1628" s="4"/>
      <c r="L1628" s="13" t="s">
        <v>75</v>
      </c>
      <c r="M1628" s="15" t="s">
        <v>11315</v>
      </c>
      <c r="N1628" s="4">
        <v>8427</v>
      </c>
      <c r="O1628" s="4">
        <v>223</v>
      </c>
      <c r="P1628" s="4" t="s">
        <v>11316</v>
      </c>
      <c r="Q1628" s="16" t="s">
        <v>11317</v>
      </c>
      <c r="R1628" s="13" t="s">
        <v>4693</v>
      </c>
    </row>
    <row r="1629" spans="1:18" ht="33.75">
      <c r="A1629" s="14" t="s">
        <v>11318</v>
      </c>
      <c r="B1629" s="4" t="s">
        <v>11319</v>
      </c>
      <c r="C1629" s="5" t="s">
        <v>4688</v>
      </c>
      <c r="D1629" s="4" t="s">
        <v>11320</v>
      </c>
      <c r="E1629" s="9">
        <v>43071.301655092597</v>
      </c>
      <c r="F1629" s="4"/>
      <c r="G1629" s="4" t="s">
        <v>1346</v>
      </c>
      <c r="H1629" s="4"/>
      <c r="I1629" s="4"/>
      <c r="J1629" s="4" t="s">
        <v>11321</v>
      </c>
      <c r="K1629" s="4"/>
      <c r="L1629" s="13" t="s">
        <v>443</v>
      </c>
      <c r="M1629" s="15" t="s">
        <v>11322</v>
      </c>
      <c r="N1629" s="4">
        <v>491</v>
      </c>
      <c r="O1629" s="4">
        <v>1545</v>
      </c>
      <c r="P1629" s="4"/>
      <c r="Q1629" s="16" t="s">
        <v>11323</v>
      </c>
      <c r="R1629" s="13" t="s">
        <v>4693</v>
      </c>
    </row>
    <row r="1630" spans="1:18" ht="33.75">
      <c r="A1630" s="14" t="s">
        <v>11324</v>
      </c>
      <c r="B1630" s="4" t="s">
        <v>11325</v>
      </c>
      <c r="C1630" s="5" t="s">
        <v>4688</v>
      </c>
      <c r="D1630" s="4" t="s">
        <v>11326</v>
      </c>
      <c r="E1630" s="9">
        <v>43071.301435185189</v>
      </c>
      <c r="F1630" s="4"/>
      <c r="G1630" s="4" t="s">
        <v>30</v>
      </c>
      <c r="H1630" s="4"/>
      <c r="I1630" s="4"/>
      <c r="J1630" s="4" t="s">
        <v>11327</v>
      </c>
      <c r="K1630" s="4"/>
      <c r="L1630" s="13" t="s">
        <v>43</v>
      </c>
      <c r="M1630" s="15" t="s">
        <v>11328</v>
      </c>
      <c r="N1630" s="4">
        <v>511</v>
      </c>
      <c r="O1630" s="4">
        <v>674</v>
      </c>
      <c r="P1630" s="4"/>
      <c r="Q1630" s="16" t="s">
        <v>11329</v>
      </c>
      <c r="R1630" s="13" t="s">
        <v>4693</v>
      </c>
    </row>
    <row r="1631" spans="1:18" ht="33.75">
      <c r="A1631" s="14" t="s">
        <v>11330</v>
      </c>
      <c r="B1631" s="4" t="s">
        <v>11331</v>
      </c>
      <c r="C1631" s="5" t="s">
        <v>4688</v>
      </c>
      <c r="D1631" s="4" t="s">
        <v>11332</v>
      </c>
      <c r="E1631" s="9">
        <v>43071.301111111112</v>
      </c>
      <c r="F1631" s="4"/>
      <c r="G1631" s="4" t="s">
        <v>30</v>
      </c>
      <c r="H1631" s="4"/>
      <c r="I1631" s="4"/>
      <c r="J1631" s="4" t="s">
        <v>11333</v>
      </c>
      <c r="K1631" s="4"/>
      <c r="L1631" s="13" t="s">
        <v>65</v>
      </c>
      <c r="M1631" s="15" t="s">
        <v>121</v>
      </c>
      <c r="N1631" s="4">
        <v>15</v>
      </c>
      <c r="O1631" s="4">
        <v>345</v>
      </c>
      <c r="P1631" s="4"/>
      <c r="Q1631" s="16" t="s">
        <v>11334</v>
      </c>
      <c r="R1631" s="13" t="s">
        <v>4693</v>
      </c>
    </row>
    <row r="1632" spans="1:18" ht="33.75">
      <c r="A1632" s="14" t="s">
        <v>11335</v>
      </c>
      <c r="B1632" s="4" t="s">
        <v>11336</v>
      </c>
      <c r="C1632" s="5" t="s">
        <v>4688</v>
      </c>
      <c r="D1632" s="4" t="s">
        <v>11337</v>
      </c>
      <c r="E1632" s="9">
        <v>43071.298414351855</v>
      </c>
      <c r="F1632" s="4"/>
      <c r="G1632" s="4" t="s">
        <v>30</v>
      </c>
      <c r="H1632" s="4"/>
      <c r="I1632" s="4"/>
      <c r="J1632" s="4" t="s">
        <v>11338</v>
      </c>
      <c r="K1632" s="4"/>
      <c r="L1632" s="13" t="s">
        <v>43</v>
      </c>
      <c r="M1632" s="15" t="s">
        <v>11339</v>
      </c>
      <c r="N1632" s="4">
        <v>14</v>
      </c>
      <c r="O1632" s="4">
        <v>176</v>
      </c>
      <c r="P1632" s="4"/>
      <c r="Q1632" s="16" t="s">
        <v>11340</v>
      </c>
      <c r="R1632" s="13" t="s">
        <v>4693</v>
      </c>
    </row>
    <row r="1633" spans="1:18" ht="33.75">
      <c r="A1633" s="14" t="s">
        <v>11341</v>
      </c>
      <c r="B1633" s="4" t="s">
        <v>11342</v>
      </c>
      <c r="C1633" s="5" t="s">
        <v>4688</v>
      </c>
      <c r="D1633" s="4" t="s">
        <v>11343</v>
      </c>
      <c r="E1633" s="9">
        <v>43071.297094907408</v>
      </c>
      <c r="F1633" s="4"/>
      <c r="G1633" s="4" t="s">
        <v>41</v>
      </c>
      <c r="H1633" s="4"/>
      <c r="I1633" s="4"/>
      <c r="J1633" s="4" t="s">
        <v>11344</v>
      </c>
      <c r="K1633" s="4"/>
      <c r="L1633" s="13" t="s">
        <v>75</v>
      </c>
      <c r="M1633" s="15" t="s">
        <v>11345</v>
      </c>
      <c r="N1633" s="4">
        <v>52</v>
      </c>
      <c r="O1633" s="4">
        <v>642</v>
      </c>
      <c r="P1633" s="4"/>
      <c r="Q1633" s="16" t="s">
        <v>11346</v>
      </c>
      <c r="R1633" s="13" t="s">
        <v>4693</v>
      </c>
    </row>
    <row r="1634" spans="1:18" ht="33.75">
      <c r="A1634" s="14" t="s">
        <v>11347</v>
      </c>
      <c r="B1634" s="4" t="s">
        <v>11348</v>
      </c>
      <c r="C1634" s="5" t="s">
        <v>4688</v>
      </c>
      <c r="D1634" s="4" t="s">
        <v>11349</v>
      </c>
      <c r="E1634" s="9">
        <v>43071.296284722222</v>
      </c>
      <c r="F1634" s="4"/>
      <c r="G1634" s="4" t="s">
        <v>30</v>
      </c>
      <c r="H1634" s="4"/>
      <c r="I1634" s="4"/>
      <c r="J1634" s="4" t="s">
        <v>11350</v>
      </c>
      <c r="K1634" s="4"/>
      <c r="L1634" s="13" t="s">
        <v>65</v>
      </c>
      <c r="M1634" s="15" t="s">
        <v>11351</v>
      </c>
      <c r="N1634" s="4">
        <v>480</v>
      </c>
      <c r="O1634" s="4">
        <v>563</v>
      </c>
      <c r="P1634" s="4" t="s">
        <v>1038</v>
      </c>
      <c r="Q1634" s="16" t="s">
        <v>11352</v>
      </c>
      <c r="R1634" s="13" t="s">
        <v>4693</v>
      </c>
    </row>
    <row r="1635" spans="1:18" ht="33.75">
      <c r="A1635" s="14" t="s">
        <v>11353</v>
      </c>
      <c r="B1635" s="4" t="s">
        <v>10642</v>
      </c>
      <c r="C1635" s="5" t="s">
        <v>11354</v>
      </c>
      <c r="D1635" s="4" t="s">
        <v>11355</v>
      </c>
      <c r="E1635" s="9">
        <v>43071.296030092592</v>
      </c>
      <c r="F1635" s="4"/>
      <c r="G1635" s="4" t="s">
        <v>41</v>
      </c>
      <c r="H1635" s="4"/>
      <c r="I1635" s="4"/>
      <c r="J1635" s="4" t="s">
        <v>10644</v>
      </c>
      <c r="K1635" s="4"/>
      <c r="L1635" s="13" t="s">
        <v>43</v>
      </c>
      <c r="M1635" s="15" t="s">
        <v>10645</v>
      </c>
      <c r="N1635" s="4">
        <v>167269</v>
      </c>
      <c r="O1635" s="4">
        <v>665</v>
      </c>
      <c r="P1635" s="4"/>
      <c r="Q1635" s="16" t="s">
        <v>11356</v>
      </c>
      <c r="R1635" s="13" t="s">
        <v>11357</v>
      </c>
    </row>
    <row r="1636" spans="1:18" ht="33.75">
      <c r="A1636" s="14" t="s">
        <v>11358</v>
      </c>
      <c r="B1636" s="4" t="s">
        <v>10246</v>
      </c>
      <c r="C1636" s="5" t="s">
        <v>9696</v>
      </c>
      <c r="D1636" s="4" t="s">
        <v>11359</v>
      </c>
      <c r="E1636" s="9">
        <v>43071.28842592593</v>
      </c>
      <c r="F1636" s="4"/>
      <c r="G1636" s="4" t="s">
        <v>84</v>
      </c>
      <c r="H1636" s="4"/>
      <c r="I1636" s="4"/>
      <c r="J1636" s="4" t="s">
        <v>10248</v>
      </c>
      <c r="K1636" s="4"/>
      <c r="L1636" s="13" t="s">
        <v>43</v>
      </c>
      <c r="M1636" s="15" t="s">
        <v>10249</v>
      </c>
      <c r="N1636" s="4">
        <v>374</v>
      </c>
      <c r="O1636" s="4">
        <v>298</v>
      </c>
      <c r="P1636" s="4" t="s">
        <v>10250</v>
      </c>
      <c r="Q1636" s="16" t="s">
        <v>11360</v>
      </c>
      <c r="R1636" s="13" t="s">
        <v>9701</v>
      </c>
    </row>
    <row r="1637" spans="1:18" ht="22.5">
      <c r="A1637" s="14" t="s">
        <v>11361</v>
      </c>
      <c r="B1637" s="4" t="s">
        <v>11362</v>
      </c>
      <c r="C1637" s="5" t="s">
        <v>11363</v>
      </c>
      <c r="D1637" s="4" t="s">
        <v>11364</v>
      </c>
      <c r="E1637" s="9">
        <v>43071.263807870375</v>
      </c>
      <c r="F1637" s="4"/>
      <c r="G1637" s="4" t="s">
        <v>41</v>
      </c>
      <c r="H1637" s="4"/>
      <c r="I1637" s="4"/>
      <c r="J1637" s="4" t="s">
        <v>11365</v>
      </c>
      <c r="K1637" s="4"/>
      <c r="L1637" s="13" t="s">
        <v>43</v>
      </c>
      <c r="M1637" s="15" t="s">
        <v>11366</v>
      </c>
      <c r="N1637" s="4">
        <v>231</v>
      </c>
      <c r="O1637" s="4">
        <v>215</v>
      </c>
      <c r="P1637" s="4"/>
      <c r="Q1637" s="16" t="s">
        <v>11367</v>
      </c>
      <c r="R1637" s="13" t="s">
        <v>11368</v>
      </c>
    </row>
    <row r="1638" spans="1:18" ht="22.5">
      <c r="A1638" s="14" t="s">
        <v>11369</v>
      </c>
      <c r="B1638" s="4" t="s">
        <v>11370</v>
      </c>
      <c r="C1638" s="5" t="s">
        <v>11371</v>
      </c>
      <c r="D1638" s="4" t="s">
        <v>11372</v>
      </c>
      <c r="E1638" s="9">
        <v>43071.249942129631</v>
      </c>
      <c r="F1638" s="4"/>
      <c r="G1638" s="4" t="s">
        <v>84</v>
      </c>
      <c r="H1638" s="4"/>
      <c r="I1638" s="4"/>
      <c r="J1638" s="4" t="s">
        <v>11373</v>
      </c>
      <c r="K1638" s="4"/>
      <c r="L1638" s="13" t="s">
        <v>43</v>
      </c>
      <c r="M1638" s="15" t="s">
        <v>11374</v>
      </c>
      <c r="N1638" s="4">
        <v>1780</v>
      </c>
      <c r="O1638" s="4">
        <v>283</v>
      </c>
      <c r="P1638" s="4" t="s">
        <v>184</v>
      </c>
      <c r="Q1638" s="16" t="s">
        <v>11375</v>
      </c>
      <c r="R1638" s="13" t="s">
        <v>11376</v>
      </c>
    </row>
    <row r="1639" spans="1:18" ht="56.25">
      <c r="A1639" s="14" t="s">
        <v>11377</v>
      </c>
      <c r="B1639" s="4" t="s">
        <v>11378</v>
      </c>
      <c r="C1639" s="5" t="s">
        <v>11379</v>
      </c>
      <c r="D1639" s="4" t="s">
        <v>11380</v>
      </c>
      <c r="E1639" s="9">
        <v>43071.146481481483</v>
      </c>
      <c r="F1639" s="4"/>
      <c r="G1639" s="4" t="s">
        <v>30</v>
      </c>
      <c r="H1639" s="4"/>
      <c r="I1639" s="4"/>
      <c r="J1639" s="4" t="s">
        <v>11381</v>
      </c>
      <c r="K1639" s="4"/>
      <c r="L1639" s="13" t="s">
        <v>65</v>
      </c>
      <c r="M1639" s="15" t="s">
        <v>11382</v>
      </c>
      <c r="N1639" s="4">
        <v>3038</v>
      </c>
      <c r="O1639" s="4">
        <v>3143</v>
      </c>
      <c r="P1639" s="4" t="s">
        <v>11383</v>
      </c>
      <c r="Q1639" s="16" t="s">
        <v>11384</v>
      </c>
      <c r="R1639" s="13" t="s">
        <v>11385</v>
      </c>
    </row>
    <row r="1640" spans="1:18" ht="22.5">
      <c r="A1640" s="14" t="s">
        <v>11386</v>
      </c>
      <c r="B1640" s="4" t="s">
        <v>5637</v>
      </c>
      <c r="C1640" s="5" t="s">
        <v>11387</v>
      </c>
      <c r="D1640" s="4" t="s">
        <v>11388</v>
      </c>
      <c r="E1640" s="9">
        <v>43071.125196759254</v>
      </c>
      <c r="F1640" s="4"/>
      <c r="G1640" s="4" t="s">
        <v>30</v>
      </c>
      <c r="H1640" s="4"/>
      <c r="I1640" s="4"/>
      <c r="J1640" s="4" t="s">
        <v>5640</v>
      </c>
      <c r="K1640" s="4"/>
      <c r="L1640" s="13" t="s">
        <v>32</v>
      </c>
      <c r="M1640" s="15" t="s">
        <v>5641</v>
      </c>
      <c r="N1640" s="4">
        <v>10865</v>
      </c>
      <c r="O1640" s="4">
        <v>4037</v>
      </c>
      <c r="P1640" s="4" t="s">
        <v>5642</v>
      </c>
      <c r="Q1640" s="16" t="s">
        <v>11389</v>
      </c>
      <c r="R1640" s="13" t="s">
        <v>11390</v>
      </c>
    </row>
    <row r="1641" spans="1:18" ht="33.75">
      <c r="A1641" s="14" t="s">
        <v>11391</v>
      </c>
      <c r="B1641" s="4" t="s">
        <v>11392</v>
      </c>
      <c r="C1641" s="5" t="s">
        <v>9696</v>
      </c>
      <c r="D1641" s="4" t="s">
        <v>11393</v>
      </c>
      <c r="E1641" s="9">
        <v>43071.09993055556</v>
      </c>
      <c r="F1641" s="4"/>
      <c r="G1641" s="4" t="s">
        <v>84</v>
      </c>
      <c r="H1641" s="4"/>
      <c r="I1641" s="4"/>
      <c r="J1641" s="4" t="s">
        <v>11394</v>
      </c>
      <c r="K1641" s="4"/>
      <c r="L1641" s="13" t="s">
        <v>65</v>
      </c>
      <c r="M1641" s="15" t="s">
        <v>11395</v>
      </c>
      <c r="N1641" s="4">
        <v>266</v>
      </c>
      <c r="O1641" s="4">
        <v>243</v>
      </c>
      <c r="P1641" s="4" t="s">
        <v>11396</v>
      </c>
      <c r="Q1641" s="16" t="s">
        <v>11397</v>
      </c>
      <c r="R1641" s="13" t="s">
        <v>9701</v>
      </c>
    </row>
    <row r="1642" spans="1:18" ht="33.75">
      <c r="A1642" s="14" t="s">
        <v>11398</v>
      </c>
      <c r="B1642" s="4" t="s">
        <v>11399</v>
      </c>
      <c r="C1642" s="5" t="s">
        <v>9696</v>
      </c>
      <c r="D1642" s="4" t="s">
        <v>11400</v>
      </c>
      <c r="E1642" s="9">
        <v>43071.079745370371</v>
      </c>
      <c r="F1642" s="4"/>
      <c r="G1642" s="4" t="s">
        <v>84</v>
      </c>
      <c r="H1642" s="4"/>
      <c r="I1642" s="4"/>
      <c r="J1642" s="4" t="s">
        <v>11401</v>
      </c>
      <c r="K1642" s="4"/>
      <c r="L1642" s="13" t="s">
        <v>65</v>
      </c>
      <c r="M1642" s="15" t="s">
        <v>11402</v>
      </c>
      <c r="N1642" s="4">
        <v>1331</v>
      </c>
      <c r="O1642" s="4">
        <v>1220</v>
      </c>
      <c r="P1642" s="4" t="s">
        <v>11403</v>
      </c>
      <c r="Q1642" s="16" t="s">
        <v>11404</v>
      </c>
      <c r="R1642" s="13" t="s">
        <v>9701</v>
      </c>
    </row>
    <row r="1643" spans="1:18" ht="33.75">
      <c r="A1643" s="14" t="s">
        <v>11405</v>
      </c>
      <c r="B1643" s="4" t="s">
        <v>11406</v>
      </c>
      <c r="C1643" s="5" t="s">
        <v>9696</v>
      </c>
      <c r="D1643" s="4" t="s">
        <v>11407</v>
      </c>
      <c r="E1643" s="9">
        <v>43071.078425925924</v>
      </c>
      <c r="F1643" s="4"/>
      <c r="G1643" s="4" t="s">
        <v>84</v>
      </c>
      <c r="H1643" s="4"/>
      <c r="I1643" s="4"/>
      <c r="J1643" s="4" t="s">
        <v>11408</v>
      </c>
      <c r="K1643" s="4"/>
      <c r="L1643" s="13" t="s">
        <v>65</v>
      </c>
      <c r="M1643" s="15" t="s">
        <v>11409</v>
      </c>
      <c r="N1643" s="4">
        <v>8542</v>
      </c>
      <c r="O1643" s="4">
        <v>9194</v>
      </c>
      <c r="P1643" s="4" t="s">
        <v>11410</v>
      </c>
      <c r="Q1643" s="16" t="s">
        <v>11411</v>
      </c>
      <c r="R1643" s="13" t="s">
        <v>9701</v>
      </c>
    </row>
    <row r="1644" spans="1:18" ht="33.75">
      <c r="A1644" s="14" t="s">
        <v>11412</v>
      </c>
      <c r="B1644" s="4" t="s">
        <v>2858</v>
      </c>
      <c r="C1644" s="5" t="s">
        <v>9015</v>
      </c>
      <c r="D1644" s="4" t="s">
        <v>11413</v>
      </c>
      <c r="E1644" s="9">
        <v>43071.066875000004</v>
      </c>
      <c r="F1644" s="4"/>
      <c r="G1644" s="4" t="s">
        <v>84</v>
      </c>
      <c r="H1644" s="4"/>
      <c r="I1644" s="4"/>
      <c r="J1644" s="4" t="s">
        <v>2860</v>
      </c>
      <c r="K1644" s="4"/>
      <c r="L1644" s="13" t="s">
        <v>65</v>
      </c>
      <c r="M1644" s="15" t="s">
        <v>2861</v>
      </c>
      <c r="N1644" s="4">
        <v>23</v>
      </c>
      <c r="O1644" s="4">
        <v>143</v>
      </c>
      <c r="P1644" s="4" t="s">
        <v>2862</v>
      </c>
      <c r="Q1644" s="16" t="s">
        <v>11414</v>
      </c>
      <c r="R1644" s="13" t="s">
        <v>9018</v>
      </c>
    </row>
    <row r="1645" spans="1:18" ht="12.75">
      <c r="A1645" s="14" t="s">
        <v>11415</v>
      </c>
      <c r="B1645" s="4" t="s">
        <v>11416</v>
      </c>
      <c r="C1645" s="5" t="s">
        <v>11417</v>
      </c>
      <c r="D1645" s="4" t="s">
        <v>11418</v>
      </c>
      <c r="E1645" s="9">
        <v>43071.057013888887</v>
      </c>
      <c r="F1645" s="4"/>
      <c r="G1645" s="4" t="s">
        <v>41</v>
      </c>
      <c r="H1645" s="4"/>
      <c r="I1645" s="4"/>
      <c r="J1645" s="4" t="s">
        <v>11419</v>
      </c>
      <c r="K1645" s="4"/>
      <c r="L1645" s="13" t="s">
        <v>443</v>
      </c>
      <c r="M1645" s="15" t="s">
        <v>11420</v>
      </c>
      <c r="N1645" s="4">
        <v>1468</v>
      </c>
      <c r="O1645" s="4">
        <v>751</v>
      </c>
      <c r="P1645" s="4" t="s">
        <v>2434</v>
      </c>
      <c r="Q1645" s="16" t="s">
        <v>11421</v>
      </c>
      <c r="R1645" s="13" t="s">
        <v>11422</v>
      </c>
    </row>
    <row r="1646" spans="1:18" ht="45">
      <c r="A1646" s="14" t="s">
        <v>11423</v>
      </c>
      <c r="B1646" s="4" t="s">
        <v>11424</v>
      </c>
      <c r="C1646" s="5" t="s">
        <v>11425</v>
      </c>
      <c r="D1646" s="4" t="s">
        <v>11426</v>
      </c>
      <c r="E1646" s="9">
        <v>43071.037638888884</v>
      </c>
      <c r="F1646" s="4"/>
      <c r="G1646" s="4" t="s">
        <v>84</v>
      </c>
      <c r="H1646" s="4"/>
      <c r="I1646" s="4"/>
      <c r="J1646" s="4" t="s">
        <v>11427</v>
      </c>
      <c r="K1646" s="4"/>
      <c r="L1646" s="13" t="s">
        <v>86</v>
      </c>
      <c r="M1646" s="15" t="s">
        <v>11428</v>
      </c>
      <c r="N1646" s="4">
        <v>849</v>
      </c>
      <c r="O1646" s="4">
        <v>1653</v>
      </c>
      <c r="P1646" s="4" t="s">
        <v>7827</v>
      </c>
      <c r="Q1646" s="16" t="s">
        <v>11429</v>
      </c>
      <c r="R1646" s="13" t="s">
        <v>11430</v>
      </c>
    </row>
    <row r="1647" spans="1:18" ht="33.75">
      <c r="A1647" s="14" t="s">
        <v>11431</v>
      </c>
      <c r="B1647" s="4" t="s">
        <v>11432</v>
      </c>
      <c r="C1647" s="5" t="s">
        <v>9696</v>
      </c>
      <c r="D1647" s="4" t="s">
        <v>11433</v>
      </c>
      <c r="E1647" s="9">
        <v>43071.036956018521</v>
      </c>
      <c r="F1647" s="4"/>
      <c r="G1647" s="4" t="s">
        <v>84</v>
      </c>
      <c r="H1647" s="4"/>
      <c r="I1647" s="4"/>
      <c r="J1647" s="4" t="s">
        <v>11434</v>
      </c>
      <c r="K1647" s="4"/>
      <c r="L1647" s="13" t="s">
        <v>65</v>
      </c>
      <c r="M1647" s="15" t="s">
        <v>11435</v>
      </c>
      <c r="N1647" s="4">
        <v>1723</v>
      </c>
      <c r="O1647" s="4">
        <v>12</v>
      </c>
      <c r="P1647" s="4" t="s">
        <v>11436</v>
      </c>
      <c r="Q1647" s="16" t="s">
        <v>11437</v>
      </c>
      <c r="R1647" s="13" t="s">
        <v>9701</v>
      </c>
    </row>
    <row r="1648" spans="1:18" ht="12.75">
      <c r="A1648" s="77"/>
      <c r="B1648" s="78"/>
      <c r="C1648" s="79"/>
      <c r="D1648" s="78"/>
      <c r="E1648" s="52"/>
      <c r="F1648" s="78"/>
      <c r="G1648" s="78"/>
      <c r="H1648" s="78"/>
      <c r="I1648" s="78"/>
      <c r="J1648" s="78"/>
      <c r="K1648" s="78"/>
      <c r="L1648" s="78"/>
      <c r="M1648" s="78"/>
      <c r="N1648" s="78"/>
      <c r="O1648" s="78"/>
      <c r="P1648" s="80"/>
      <c r="Q1648" s="80"/>
      <c r="R1648" s="78"/>
    </row>
    <row r="1649" spans="1:18" ht="12.75">
      <c r="A1649" s="77"/>
      <c r="B1649" s="78"/>
      <c r="C1649" s="79"/>
      <c r="D1649" s="78"/>
      <c r="E1649" s="52"/>
      <c r="F1649" s="78"/>
      <c r="G1649" s="78"/>
      <c r="H1649" s="78"/>
      <c r="I1649" s="78"/>
      <c r="J1649" s="78"/>
      <c r="K1649" s="78"/>
      <c r="L1649" s="78"/>
      <c r="M1649" s="78"/>
      <c r="N1649" s="78"/>
      <c r="O1649" s="78"/>
      <c r="P1649" s="80"/>
      <c r="Q1649" s="80"/>
      <c r="R1649" s="78"/>
    </row>
    <row r="1650" spans="1:18" ht="12.75">
      <c r="A1650" s="77"/>
      <c r="B1650" s="78"/>
      <c r="C1650" s="79"/>
      <c r="D1650" s="78"/>
      <c r="E1650" s="52"/>
      <c r="F1650" s="78"/>
      <c r="G1650" s="78"/>
      <c r="H1650" s="78"/>
      <c r="I1650" s="78"/>
      <c r="J1650" s="78"/>
      <c r="K1650" s="78"/>
      <c r="L1650" s="78"/>
      <c r="M1650" s="78"/>
      <c r="N1650" s="78"/>
      <c r="O1650" s="78"/>
      <c r="P1650" s="80"/>
      <c r="Q1650" s="80"/>
      <c r="R1650" s="78"/>
    </row>
    <row r="1651" spans="1:18" ht="12.75">
      <c r="A1651" s="77"/>
      <c r="B1651" s="78"/>
      <c r="C1651" s="79"/>
      <c r="D1651" s="78"/>
      <c r="E1651" s="52"/>
      <c r="F1651" s="78"/>
      <c r="G1651" s="78"/>
      <c r="H1651" s="78"/>
      <c r="I1651" s="78"/>
      <c r="J1651" s="78"/>
      <c r="K1651" s="78"/>
      <c r="L1651" s="78"/>
      <c r="M1651" s="78"/>
      <c r="N1651" s="78"/>
      <c r="O1651" s="78"/>
      <c r="P1651" s="80"/>
      <c r="Q1651" s="80"/>
      <c r="R1651" s="78"/>
    </row>
    <row r="1652" spans="1:18" ht="12.75">
      <c r="A1652" s="77"/>
      <c r="B1652" s="78"/>
      <c r="C1652" s="79"/>
      <c r="D1652" s="78"/>
      <c r="E1652" s="52"/>
      <c r="F1652" s="78"/>
      <c r="G1652" s="78"/>
      <c r="H1652" s="78"/>
      <c r="I1652" s="78"/>
      <c r="J1652" s="78"/>
      <c r="K1652" s="78"/>
      <c r="L1652" s="78"/>
      <c r="M1652" s="78"/>
      <c r="N1652" s="78"/>
      <c r="O1652" s="78"/>
      <c r="P1652" s="80"/>
      <c r="Q1652" s="80"/>
      <c r="R1652" s="78"/>
    </row>
    <row r="1653" spans="1:18" ht="12.75">
      <c r="A1653" s="77"/>
      <c r="B1653" s="78"/>
      <c r="C1653" s="79"/>
      <c r="D1653" s="78"/>
      <c r="E1653" s="52"/>
      <c r="F1653" s="78"/>
      <c r="G1653" s="78"/>
      <c r="H1653" s="78"/>
      <c r="I1653" s="78"/>
      <c r="J1653" s="78"/>
      <c r="K1653" s="78"/>
      <c r="L1653" s="78"/>
      <c r="M1653" s="78"/>
      <c r="N1653" s="78"/>
      <c r="O1653" s="78"/>
      <c r="P1653" s="80"/>
      <c r="Q1653" s="80"/>
      <c r="R1653" s="78"/>
    </row>
    <row r="1654" spans="1:18" ht="12.75">
      <c r="A1654" s="77"/>
      <c r="B1654" s="78"/>
      <c r="C1654" s="79"/>
      <c r="D1654" s="78"/>
      <c r="E1654" s="52"/>
      <c r="F1654" s="78"/>
      <c r="G1654" s="78"/>
      <c r="H1654" s="78"/>
      <c r="I1654" s="78"/>
      <c r="J1654" s="78"/>
      <c r="K1654" s="78"/>
      <c r="L1654" s="78"/>
      <c r="M1654" s="78"/>
      <c r="N1654" s="78"/>
      <c r="O1654" s="78"/>
      <c r="P1654" s="80"/>
      <c r="Q1654" s="80"/>
      <c r="R1654" s="78"/>
    </row>
    <row r="1655" spans="1:18" ht="12.75">
      <c r="A1655" s="77"/>
      <c r="B1655" s="78"/>
      <c r="C1655" s="79"/>
      <c r="D1655" s="78"/>
      <c r="E1655" s="52"/>
      <c r="F1655" s="78"/>
      <c r="G1655" s="78"/>
      <c r="H1655" s="78"/>
      <c r="I1655" s="78"/>
      <c r="J1655" s="78"/>
      <c r="K1655" s="78"/>
      <c r="L1655" s="78"/>
      <c r="M1655" s="78"/>
      <c r="N1655" s="78"/>
      <c r="O1655" s="78"/>
      <c r="P1655" s="80"/>
      <c r="Q1655" s="80"/>
      <c r="R1655" s="78"/>
    </row>
    <row r="1656" spans="1:18" ht="12.75">
      <c r="A1656" s="77"/>
      <c r="B1656" s="78"/>
      <c r="C1656" s="79"/>
      <c r="D1656" s="78"/>
      <c r="E1656" s="52"/>
      <c r="F1656" s="78"/>
      <c r="G1656" s="78"/>
      <c r="H1656" s="78"/>
      <c r="I1656" s="78"/>
      <c r="J1656" s="78"/>
      <c r="K1656" s="78"/>
      <c r="L1656" s="78"/>
      <c r="M1656" s="78"/>
      <c r="N1656" s="78"/>
      <c r="O1656" s="78"/>
      <c r="P1656" s="80"/>
      <c r="Q1656" s="80"/>
      <c r="R1656" s="78"/>
    </row>
    <row r="1657" spans="1:18" ht="12.75">
      <c r="A1657" s="77"/>
      <c r="B1657" s="78"/>
      <c r="C1657" s="79"/>
      <c r="D1657" s="78"/>
      <c r="E1657" s="52"/>
      <c r="F1657" s="78"/>
      <c r="G1657" s="78"/>
      <c r="H1657" s="78"/>
      <c r="I1657" s="78"/>
      <c r="J1657" s="78"/>
      <c r="K1657" s="78"/>
      <c r="L1657" s="78"/>
      <c r="M1657" s="78"/>
      <c r="N1657" s="78"/>
      <c r="O1657" s="78"/>
      <c r="P1657" s="80"/>
      <c r="Q1657" s="80"/>
      <c r="R1657" s="78"/>
    </row>
    <row r="1658" spans="1:18" ht="12.75">
      <c r="A1658" s="77"/>
      <c r="B1658" s="78"/>
      <c r="C1658" s="79"/>
      <c r="D1658" s="78"/>
      <c r="E1658" s="52"/>
      <c r="F1658" s="78"/>
      <c r="G1658" s="78"/>
      <c r="H1658" s="78"/>
      <c r="I1658" s="78"/>
      <c r="J1658" s="78"/>
      <c r="K1658" s="78"/>
      <c r="L1658" s="78"/>
      <c r="M1658" s="78"/>
      <c r="N1658" s="78"/>
      <c r="O1658" s="78"/>
      <c r="P1658" s="80"/>
      <c r="Q1658" s="80"/>
      <c r="R1658" s="78"/>
    </row>
    <row r="1659" spans="1:18" ht="12.75">
      <c r="A1659" s="77"/>
      <c r="B1659" s="78"/>
      <c r="C1659" s="79"/>
      <c r="D1659" s="78"/>
      <c r="E1659" s="52"/>
      <c r="F1659" s="78"/>
      <c r="G1659" s="78"/>
      <c r="H1659" s="78"/>
      <c r="I1659" s="78"/>
      <c r="J1659" s="78"/>
      <c r="K1659" s="78"/>
      <c r="L1659" s="78"/>
      <c r="M1659" s="78"/>
      <c r="N1659" s="78"/>
      <c r="O1659" s="78"/>
      <c r="P1659" s="80"/>
      <c r="Q1659" s="80"/>
      <c r="R1659" s="78"/>
    </row>
    <row r="1660" spans="1:18" ht="12.75">
      <c r="A1660" s="77"/>
      <c r="B1660" s="78"/>
      <c r="C1660" s="79"/>
      <c r="D1660" s="78"/>
      <c r="E1660" s="52"/>
      <c r="F1660" s="78"/>
      <c r="G1660" s="78"/>
      <c r="H1660" s="78"/>
      <c r="I1660" s="78"/>
      <c r="J1660" s="78"/>
      <c r="K1660" s="78"/>
      <c r="L1660" s="78"/>
      <c r="M1660" s="78"/>
      <c r="N1660" s="78"/>
      <c r="O1660" s="78"/>
      <c r="P1660" s="80"/>
      <c r="Q1660" s="80"/>
      <c r="R1660" s="78"/>
    </row>
    <row r="1661" spans="1:18" ht="12.75">
      <c r="A1661" s="77"/>
      <c r="B1661" s="78"/>
      <c r="C1661" s="79"/>
      <c r="D1661" s="78"/>
      <c r="E1661" s="52"/>
      <c r="F1661" s="78"/>
      <c r="G1661" s="78"/>
      <c r="H1661" s="78"/>
      <c r="I1661" s="78"/>
      <c r="J1661" s="78"/>
      <c r="K1661" s="78"/>
      <c r="L1661" s="78"/>
      <c r="M1661" s="78"/>
      <c r="N1661" s="78"/>
      <c r="O1661" s="78"/>
      <c r="P1661" s="80"/>
      <c r="Q1661" s="80"/>
      <c r="R1661" s="78"/>
    </row>
    <row r="1662" spans="1:18" ht="12.75">
      <c r="A1662" s="77"/>
      <c r="B1662" s="78"/>
      <c r="C1662" s="79"/>
      <c r="D1662" s="78"/>
      <c r="E1662" s="52"/>
      <c r="F1662" s="78"/>
      <c r="G1662" s="78"/>
      <c r="H1662" s="78"/>
      <c r="I1662" s="78"/>
      <c r="J1662" s="78"/>
      <c r="K1662" s="78"/>
      <c r="L1662" s="78"/>
      <c r="M1662" s="78"/>
      <c r="N1662" s="78"/>
      <c r="O1662" s="78"/>
      <c r="P1662" s="80"/>
      <c r="Q1662" s="80"/>
      <c r="R1662" s="78"/>
    </row>
    <row r="1663" spans="1:18" ht="12.75">
      <c r="A1663" s="77"/>
      <c r="B1663" s="78"/>
      <c r="C1663" s="79"/>
      <c r="D1663" s="78"/>
      <c r="E1663" s="52"/>
      <c r="F1663" s="78"/>
      <c r="G1663" s="78"/>
      <c r="H1663" s="78"/>
      <c r="I1663" s="78"/>
      <c r="J1663" s="78"/>
      <c r="K1663" s="78"/>
      <c r="L1663" s="78"/>
      <c r="M1663" s="78"/>
      <c r="N1663" s="78"/>
      <c r="O1663" s="78"/>
      <c r="P1663" s="80"/>
      <c r="Q1663" s="80"/>
      <c r="R1663" s="78"/>
    </row>
    <row r="1664" spans="1:18" ht="12.75">
      <c r="A1664" s="77"/>
      <c r="B1664" s="78"/>
      <c r="C1664" s="79"/>
      <c r="D1664" s="78"/>
      <c r="E1664" s="52"/>
      <c r="F1664" s="78"/>
      <c r="G1664" s="78"/>
      <c r="H1664" s="78"/>
      <c r="I1664" s="78"/>
      <c r="J1664" s="78"/>
      <c r="K1664" s="78"/>
      <c r="L1664" s="78"/>
      <c r="M1664" s="78"/>
      <c r="N1664" s="78"/>
      <c r="O1664" s="78"/>
      <c r="P1664" s="80"/>
      <c r="Q1664" s="80"/>
      <c r="R1664" s="78"/>
    </row>
    <row r="1665" spans="1:18" ht="12.75">
      <c r="A1665" s="77"/>
      <c r="B1665" s="78"/>
      <c r="C1665" s="79"/>
      <c r="D1665" s="78"/>
      <c r="E1665" s="52"/>
      <c r="F1665" s="78"/>
      <c r="G1665" s="78"/>
      <c r="H1665" s="78"/>
      <c r="I1665" s="78"/>
      <c r="J1665" s="78"/>
      <c r="K1665" s="78"/>
      <c r="L1665" s="78"/>
      <c r="M1665" s="78"/>
      <c r="N1665" s="78"/>
      <c r="O1665" s="78"/>
      <c r="P1665" s="80"/>
      <c r="Q1665" s="80"/>
      <c r="R1665" s="78"/>
    </row>
    <row r="1666" spans="1:18" ht="12.75">
      <c r="A1666" s="77"/>
      <c r="B1666" s="78"/>
      <c r="C1666" s="79"/>
      <c r="D1666" s="78"/>
      <c r="E1666" s="52"/>
      <c r="F1666" s="78"/>
      <c r="G1666" s="78"/>
      <c r="H1666" s="78"/>
      <c r="I1666" s="78"/>
      <c r="J1666" s="78"/>
      <c r="K1666" s="78"/>
      <c r="L1666" s="78"/>
      <c r="M1666" s="78"/>
      <c r="N1666" s="78"/>
      <c r="O1666" s="78"/>
      <c r="P1666" s="80"/>
      <c r="Q1666" s="80"/>
      <c r="R1666" s="78"/>
    </row>
    <row r="1667" spans="1:18" ht="12.75">
      <c r="A1667" s="77"/>
      <c r="B1667" s="78"/>
      <c r="C1667" s="79"/>
      <c r="D1667" s="78"/>
      <c r="E1667" s="52"/>
      <c r="F1667" s="78"/>
      <c r="G1667" s="78"/>
      <c r="H1667" s="78"/>
      <c r="I1667" s="78"/>
      <c r="J1667" s="78"/>
      <c r="K1667" s="78"/>
      <c r="L1667" s="78"/>
      <c r="M1667" s="78"/>
      <c r="N1667" s="78"/>
      <c r="O1667" s="78"/>
      <c r="P1667" s="80"/>
      <c r="Q1667" s="80"/>
      <c r="R1667" s="78"/>
    </row>
    <row r="1668" spans="1:18" ht="12.75">
      <c r="A1668" s="77"/>
      <c r="B1668" s="78"/>
      <c r="C1668" s="79"/>
      <c r="D1668" s="78"/>
      <c r="E1668" s="52"/>
      <c r="F1668" s="78"/>
      <c r="G1668" s="78"/>
      <c r="H1668" s="78"/>
      <c r="I1668" s="78"/>
      <c r="J1668" s="78"/>
      <c r="K1668" s="78"/>
      <c r="L1668" s="78"/>
      <c r="M1668" s="78"/>
      <c r="N1668" s="78"/>
      <c r="O1668" s="78"/>
      <c r="P1668" s="80"/>
      <c r="Q1668" s="80"/>
      <c r="R1668" s="78"/>
    </row>
    <row r="1669" spans="1:18" ht="12.75">
      <c r="A1669" s="77"/>
      <c r="B1669" s="78"/>
      <c r="C1669" s="79"/>
      <c r="D1669" s="78"/>
      <c r="E1669" s="52"/>
      <c r="F1669" s="78"/>
      <c r="G1669" s="78"/>
      <c r="H1669" s="78"/>
      <c r="I1669" s="78"/>
      <c r="J1669" s="78"/>
      <c r="K1669" s="78"/>
      <c r="L1669" s="78"/>
      <c r="M1669" s="78"/>
      <c r="N1669" s="78"/>
      <c r="O1669" s="78"/>
      <c r="P1669" s="80"/>
      <c r="Q1669" s="80"/>
      <c r="R1669" s="78"/>
    </row>
    <row r="1670" spans="1:18" ht="12.75">
      <c r="A1670" s="77"/>
      <c r="B1670" s="78"/>
      <c r="C1670" s="79"/>
      <c r="D1670" s="78"/>
      <c r="E1670" s="52"/>
      <c r="F1670" s="78"/>
      <c r="G1670" s="78"/>
      <c r="H1670" s="78"/>
      <c r="I1670" s="78"/>
      <c r="J1670" s="78"/>
      <c r="K1670" s="78"/>
      <c r="L1670" s="78"/>
      <c r="M1670" s="78"/>
      <c r="N1670" s="78"/>
      <c r="O1670" s="78"/>
      <c r="P1670" s="80"/>
      <c r="Q1670" s="80"/>
      <c r="R1670" s="78"/>
    </row>
    <row r="1671" spans="1:18" ht="12.75">
      <c r="A1671" s="77"/>
      <c r="B1671" s="78"/>
      <c r="C1671" s="79"/>
      <c r="D1671" s="78"/>
      <c r="E1671" s="52"/>
      <c r="F1671" s="78"/>
      <c r="G1671" s="78"/>
      <c r="H1671" s="78"/>
      <c r="I1671" s="78"/>
      <c r="J1671" s="78"/>
      <c r="K1671" s="78"/>
      <c r="L1671" s="78"/>
      <c r="M1671" s="78"/>
      <c r="N1671" s="78"/>
      <c r="O1671" s="78"/>
      <c r="P1671" s="80"/>
      <c r="Q1671" s="80"/>
      <c r="R1671" s="78"/>
    </row>
    <row r="1672" spans="1:18" ht="12.75">
      <c r="A1672" s="77"/>
      <c r="B1672" s="78"/>
      <c r="C1672" s="79"/>
      <c r="D1672" s="78"/>
      <c r="E1672" s="52"/>
      <c r="F1672" s="78"/>
      <c r="G1672" s="78"/>
      <c r="H1672" s="78"/>
      <c r="I1672" s="78"/>
      <c r="J1672" s="78"/>
      <c r="K1672" s="78"/>
      <c r="L1672" s="78"/>
      <c r="M1672" s="78"/>
      <c r="N1672" s="78"/>
      <c r="O1672" s="78"/>
      <c r="P1672" s="80"/>
      <c r="Q1672" s="80"/>
      <c r="R1672" s="78"/>
    </row>
    <row r="1673" spans="1:18" ht="12.75">
      <c r="A1673" s="77"/>
      <c r="B1673" s="78"/>
      <c r="C1673" s="79"/>
      <c r="D1673" s="78"/>
      <c r="E1673" s="52"/>
      <c r="F1673" s="78"/>
      <c r="G1673" s="78"/>
      <c r="H1673" s="78"/>
      <c r="I1673" s="78"/>
      <c r="J1673" s="78"/>
      <c r="K1673" s="78"/>
      <c r="L1673" s="78"/>
      <c r="M1673" s="78"/>
      <c r="N1673" s="78"/>
      <c r="O1673" s="78"/>
      <c r="P1673" s="80"/>
      <c r="Q1673" s="80"/>
      <c r="R1673" s="78"/>
    </row>
    <row r="1674" spans="1:18" ht="12.75">
      <c r="A1674" s="77"/>
      <c r="B1674" s="78"/>
      <c r="C1674" s="79"/>
      <c r="D1674" s="78"/>
      <c r="E1674" s="52"/>
      <c r="F1674" s="78"/>
      <c r="G1674" s="78"/>
      <c r="H1674" s="78"/>
      <c r="I1674" s="78"/>
      <c r="J1674" s="78"/>
      <c r="K1674" s="78"/>
      <c r="L1674" s="78"/>
      <c r="M1674" s="78"/>
      <c r="N1674" s="78"/>
      <c r="O1674" s="78"/>
      <c r="P1674" s="80"/>
      <c r="Q1674" s="80"/>
      <c r="R1674" s="78"/>
    </row>
    <row r="1675" spans="1:18" ht="12.75">
      <c r="A1675" s="77"/>
      <c r="B1675" s="78"/>
      <c r="C1675" s="79"/>
      <c r="D1675" s="78"/>
      <c r="E1675" s="52"/>
      <c r="F1675" s="78"/>
      <c r="G1675" s="78"/>
      <c r="H1675" s="78"/>
      <c r="I1675" s="78"/>
      <c r="J1675" s="78"/>
      <c r="K1675" s="78"/>
      <c r="L1675" s="78"/>
      <c r="M1675" s="78"/>
      <c r="N1675" s="78"/>
      <c r="O1675" s="78"/>
      <c r="P1675" s="80"/>
      <c r="Q1675" s="80"/>
      <c r="R1675" s="78"/>
    </row>
    <row r="1676" spans="1:18" ht="12.75">
      <c r="A1676" s="77"/>
      <c r="B1676" s="78"/>
      <c r="C1676" s="79"/>
      <c r="D1676" s="78"/>
      <c r="E1676" s="52"/>
      <c r="F1676" s="78"/>
      <c r="G1676" s="78"/>
      <c r="H1676" s="78"/>
      <c r="I1676" s="78"/>
      <c r="J1676" s="78"/>
      <c r="K1676" s="78"/>
      <c r="L1676" s="78"/>
      <c r="M1676" s="78"/>
      <c r="N1676" s="78"/>
      <c r="O1676" s="78"/>
      <c r="P1676" s="80"/>
      <c r="Q1676" s="80"/>
      <c r="R1676" s="78"/>
    </row>
    <row r="1677" spans="1:18" ht="12.75">
      <c r="A1677" s="77"/>
      <c r="B1677" s="78"/>
      <c r="C1677" s="79"/>
      <c r="D1677" s="78"/>
      <c r="E1677" s="52"/>
      <c r="F1677" s="78"/>
      <c r="G1677" s="78"/>
      <c r="H1677" s="78"/>
      <c r="I1677" s="78"/>
      <c r="J1677" s="78"/>
      <c r="K1677" s="78"/>
      <c r="L1677" s="78"/>
      <c r="M1677" s="78"/>
      <c r="N1677" s="78"/>
      <c r="O1677" s="78"/>
      <c r="P1677" s="80"/>
      <c r="Q1677" s="80"/>
      <c r="R1677" s="78"/>
    </row>
    <row r="1678" spans="1:18" ht="12.75">
      <c r="A1678" s="77"/>
      <c r="B1678" s="78"/>
      <c r="C1678" s="79"/>
      <c r="D1678" s="78"/>
      <c r="E1678" s="52"/>
      <c r="F1678" s="78"/>
      <c r="G1678" s="78"/>
      <c r="H1678" s="78"/>
      <c r="I1678" s="78"/>
      <c r="J1678" s="78"/>
      <c r="K1678" s="78"/>
      <c r="L1678" s="78"/>
      <c r="M1678" s="78"/>
      <c r="N1678" s="78"/>
      <c r="O1678" s="78"/>
      <c r="P1678" s="80"/>
      <c r="Q1678" s="80"/>
      <c r="R1678" s="78"/>
    </row>
    <row r="1679" spans="1:18" ht="12.75">
      <c r="A1679" s="77"/>
      <c r="B1679" s="78"/>
      <c r="C1679" s="79"/>
      <c r="D1679" s="78"/>
      <c r="E1679" s="52"/>
      <c r="F1679" s="78"/>
      <c r="G1679" s="78"/>
      <c r="H1679" s="78"/>
      <c r="I1679" s="78"/>
      <c r="J1679" s="78"/>
      <c r="K1679" s="78"/>
      <c r="L1679" s="78"/>
      <c r="M1679" s="78"/>
      <c r="N1679" s="78"/>
      <c r="O1679" s="78"/>
      <c r="P1679" s="80"/>
      <c r="Q1679" s="80"/>
      <c r="R1679" s="78"/>
    </row>
    <row r="1680" spans="1:18" ht="12.75">
      <c r="A1680" s="77"/>
      <c r="B1680" s="78"/>
      <c r="C1680" s="79"/>
      <c r="D1680" s="78"/>
      <c r="E1680" s="52"/>
      <c r="F1680" s="78"/>
      <c r="G1680" s="78"/>
      <c r="H1680" s="78"/>
      <c r="I1680" s="78"/>
      <c r="J1680" s="78"/>
      <c r="K1680" s="78"/>
      <c r="L1680" s="78"/>
      <c r="M1680" s="78"/>
      <c r="N1680" s="78"/>
      <c r="O1680" s="78"/>
      <c r="P1680" s="80"/>
      <c r="Q1680" s="80"/>
      <c r="R1680" s="78"/>
    </row>
    <row r="1681" spans="1:18" ht="12.75">
      <c r="A1681" s="77"/>
      <c r="B1681" s="78"/>
      <c r="C1681" s="79"/>
      <c r="D1681" s="78"/>
      <c r="E1681" s="52"/>
      <c r="F1681" s="78"/>
      <c r="G1681" s="78"/>
      <c r="H1681" s="78"/>
      <c r="I1681" s="78"/>
      <c r="J1681" s="78"/>
      <c r="K1681" s="78"/>
      <c r="L1681" s="78"/>
      <c r="M1681" s="78"/>
      <c r="N1681" s="78"/>
      <c r="O1681" s="78"/>
      <c r="P1681" s="80"/>
      <c r="Q1681" s="80"/>
      <c r="R1681" s="78"/>
    </row>
    <row r="1682" spans="1:18" ht="12.75">
      <c r="A1682" s="77"/>
      <c r="B1682" s="78"/>
      <c r="C1682" s="79"/>
      <c r="D1682" s="78"/>
      <c r="E1682" s="52"/>
      <c r="F1682" s="78"/>
      <c r="G1682" s="78"/>
      <c r="H1682" s="78"/>
      <c r="I1682" s="78"/>
      <c r="J1682" s="78"/>
      <c r="K1682" s="78"/>
      <c r="L1682" s="78"/>
      <c r="M1682" s="78"/>
      <c r="N1682" s="78"/>
      <c r="O1682" s="78"/>
      <c r="P1682" s="80"/>
      <c r="Q1682" s="80"/>
      <c r="R1682" s="78"/>
    </row>
    <row r="1683" spans="1:18" ht="12.75">
      <c r="A1683" s="77"/>
      <c r="B1683" s="78"/>
      <c r="C1683" s="79"/>
      <c r="D1683" s="78"/>
      <c r="E1683" s="52"/>
      <c r="F1683" s="78"/>
      <c r="G1683" s="78"/>
      <c r="H1683" s="78"/>
      <c r="I1683" s="78"/>
      <c r="J1683" s="78"/>
      <c r="K1683" s="78"/>
      <c r="L1683" s="78"/>
      <c r="M1683" s="78"/>
      <c r="N1683" s="78"/>
      <c r="O1683" s="78"/>
      <c r="P1683" s="80"/>
      <c r="Q1683" s="80"/>
      <c r="R1683" s="78"/>
    </row>
    <row r="1684" spans="1:18" ht="12.75">
      <c r="A1684" s="77"/>
      <c r="B1684" s="78"/>
      <c r="C1684" s="79"/>
      <c r="D1684" s="78"/>
      <c r="E1684" s="52"/>
      <c r="F1684" s="78"/>
      <c r="G1684" s="78"/>
      <c r="H1684" s="78"/>
      <c r="I1684" s="78"/>
      <c r="J1684" s="78"/>
      <c r="K1684" s="78"/>
      <c r="L1684" s="78"/>
      <c r="M1684" s="78"/>
      <c r="N1684" s="78"/>
      <c r="O1684" s="78"/>
      <c r="P1684" s="80"/>
      <c r="Q1684" s="80"/>
      <c r="R1684" s="78"/>
    </row>
    <row r="1685" spans="1:18" ht="12.75">
      <c r="A1685" s="77"/>
      <c r="B1685" s="78"/>
      <c r="C1685" s="79"/>
      <c r="D1685" s="78"/>
      <c r="E1685" s="52"/>
      <c r="F1685" s="78"/>
      <c r="G1685" s="78"/>
      <c r="H1685" s="78"/>
      <c r="I1685" s="78"/>
      <c r="J1685" s="78"/>
      <c r="K1685" s="78"/>
      <c r="L1685" s="78"/>
      <c r="M1685" s="78"/>
      <c r="N1685" s="78"/>
      <c r="O1685" s="78"/>
      <c r="P1685" s="80"/>
      <c r="Q1685" s="80"/>
      <c r="R1685" s="78"/>
    </row>
    <row r="1686" spans="1:18" ht="12.75">
      <c r="A1686" s="77"/>
      <c r="B1686" s="78"/>
      <c r="C1686" s="79"/>
      <c r="D1686" s="78"/>
      <c r="E1686" s="52"/>
      <c r="F1686" s="78"/>
      <c r="G1686" s="78"/>
      <c r="H1686" s="78"/>
      <c r="I1686" s="78"/>
      <c r="J1686" s="78"/>
      <c r="K1686" s="78"/>
      <c r="L1686" s="78"/>
      <c r="M1686" s="78"/>
      <c r="N1686" s="78"/>
      <c r="O1686" s="78"/>
      <c r="P1686" s="80"/>
      <c r="Q1686" s="80"/>
      <c r="R1686" s="78"/>
    </row>
    <row r="1687" spans="1:18" ht="12.75">
      <c r="A1687" s="77"/>
      <c r="B1687" s="78"/>
      <c r="C1687" s="79"/>
      <c r="D1687" s="78"/>
      <c r="E1687" s="52"/>
      <c r="F1687" s="78"/>
      <c r="G1687" s="78"/>
      <c r="H1687" s="78"/>
      <c r="I1687" s="78"/>
      <c r="J1687" s="78"/>
      <c r="K1687" s="78"/>
      <c r="L1687" s="78"/>
      <c r="M1687" s="78"/>
      <c r="N1687" s="78"/>
      <c r="O1687" s="78"/>
      <c r="P1687" s="80"/>
      <c r="Q1687" s="80"/>
      <c r="R1687" s="78"/>
    </row>
    <row r="1688" spans="1:18" ht="12.75">
      <c r="A1688" s="77"/>
      <c r="B1688" s="78"/>
      <c r="C1688" s="79"/>
      <c r="D1688" s="78"/>
      <c r="E1688" s="52"/>
      <c r="F1688" s="78"/>
      <c r="G1688" s="78"/>
      <c r="H1688" s="78"/>
      <c r="I1688" s="78"/>
      <c r="J1688" s="78"/>
      <c r="K1688" s="78"/>
      <c r="L1688" s="78"/>
      <c r="M1688" s="78"/>
      <c r="N1688" s="78"/>
      <c r="O1688" s="78"/>
      <c r="P1688" s="80"/>
      <c r="Q1688" s="80"/>
      <c r="R1688" s="78"/>
    </row>
    <row r="1689" spans="1:18" ht="12.75">
      <c r="A1689" s="77"/>
      <c r="B1689" s="78"/>
      <c r="C1689" s="79"/>
      <c r="D1689" s="78"/>
      <c r="E1689" s="52"/>
      <c r="F1689" s="78"/>
      <c r="G1689" s="78"/>
      <c r="H1689" s="78"/>
      <c r="I1689" s="78"/>
      <c r="J1689" s="78"/>
      <c r="K1689" s="78"/>
      <c r="L1689" s="78"/>
      <c r="M1689" s="78"/>
      <c r="N1689" s="78"/>
      <c r="O1689" s="78"/>
      <c r="P1689" s="80"/>
      <c r="Q1689" s="80"/>
      <c r="R1689" s="78"/>
    </row>
    <row r="1690" spans="1:18" ht="12.75">
      <c r="A1690" s="77"/>
      <c r="B1690" s="78"/>
      <c r="C1690" s="79"/>
      <c r="D1690" s="78"/>
      <c r="E1690" s="52"/>
      <c r="F1690" s="78"/>
      <c r="G1690" s="78"/>
      <c r="H1690" s="78"/>
      <c r="I1690" s="78"/>
      <c r="J1690" s="78"/>
      <c r="K1690" s="78"/>
      <c r="L1690" s="78"/>
      <c r="M1690" s="78"/>
      <c r="N1690" s="78"/>
      <c r="O1690" s="78"/>
      <c r="P1690" s="80"/>
      <c r="Q1690" s="80"/>
      <c r="R1690" s="78"/>
    </row>
    <row r="1691" spans="1:18" ht="12.75">
      <c r="A1691" s="77"/>
      <c r="B1691" s="78"/>
      <c r="C1691" s="79"/>
      <c r="D1691" s="78"/>
      <c r="E1691" s="52"/>
      <c r="F1691" s="78"/>
      <c r="G1691" s="78"/>
      <c r="H1691" s="78"/>
      <c r="I1691" s="78"/>
      <c r="J1691" s="78"/>
      <c r="K1691" s="78"/>
      <c r="L1691" s="78"/>
      <c r="M1691" s="78"/>
      <c r="N1691" s="78"/>
      <c r="O1691" s="78"/>
      <c r="P1691" s="80"/>
      <c r="Q1691" s="80"/>
      <c r="R1691" s="78"/>
    </row>
    <row r="1692" spans="1:18" ht="12.75">
      <c r="A1692" s="77"/>
      <c r="B1692" s="78"/>
      <c r="C1692" s="79"/>
      <c r="D1692" s="78"/>
      <c r="E1692" s="52"/>
      <c r="F1692" s="78"/>
      <c r="G1692" s="78"/>
      <c r="H1692" s="78"/>
      <c r="I1692" s="78"/>
      <c r="J1692" s="78"/>
      <c r="K1692" s="78"/>
      <c r="L1692" s="78"/>
      <c r="M1692" s="78"/>
      <c r="N1692" s="78"/>
      <c r="O1692" s="78"/>
      <c r="P1692" s="80"/>
      <c r="Q1692" s="80"/>
      <c r="R1692" s="78"/>
    </row>
    <row r="1693" spans="1:18" ht="12.75">
      <c r="A1693" s="77"/>
      <c r="B1693" s="78"/>
      <c r="C1693" s="79"/>
      <c r="D1693" s="78"/>
      <c r="E1693" s="52"/>
      <c r="F1693" s="78"/>
      <c r="G1693" s="78"/>
      <c r="H1693" s="78"/>
      <c r="I1693" s="78"/>
      <c r="J1693" s="78"/>
      <c r="K1693" s="78"/>
      <c r="L1693" s="78"/>
      <c r="M1693" s="78"/>
      <c r="N1693" s="78"/>
      <c r="O1693" s="78"/>
      <c r="P1693" s="80"/>
      <c r="Q1693" s="80"/>
      <c r="R1693" s="78"/>
    </row>
    <row r="1694" spans="1:18" ht="12.75">
      <c r="A1694" s="77"/>
      <c r="B1694" s="78"/>
      <c r="C1694" s="79"/>
      <c r="D1694" s="78"/>
      <c r="E1694" s="52"/>
      <c r="F1694" s="78"/>
      <c r="G1694" s="78"/>
      <c r="H1694" s="78"/>
      <c r="I1694" s="78"/>
      <c r="J1694" s="78"/>
      <c r="K1694" s="78"/>
      <c r="L1694" s="78"/>
      <c r="M1694" s="78"/>
      <c r="N1694" s="78"/>
      <c r="O1694" s="78"/>
      <c r="P1694" s="80"/>
      <c r="Q1694" s="80"/>
      <c r="R1694" s="78"/>
    </row>
    <row r="1695" spans="1:18" ht="12.75">
      <c r="A1695" s="77"/>
      <c r="B1695" s="78"/>
      <c r="C1695" s="79"/>
      <c r="D1695" s="78"/>
      <c r="E1695" s="52"/>
      <c r="F1695" s="78"/>
      <c r="G1695" s="78"/>
      <c r="H1695" s="78"/>
      <c r="I1695" s="78"/>
      <c r="J1695" s="78"/>
      <c r="K1695" s="78"/>
      <c r="L1695" s="78"/>
      <c r="M1695" s="78"/>
      <c r="N1695" s="78"/>
      <c r="O1695" s="78"/>
      <c r="P1695" s="80"/>
      <c r="Q1695" s="80"/>
      <c r="R1695" s="78"/>
    </row>
    <row r="1696" spans="1:18" ht="12.75">
      <c r="A1696" s="77"/>
      <c r="B1696" s="78"/>
      <c r="C1696" s="79"/>
      <c r="D1696" s="78"/>
      <c r="E1696" s="52"/>
      <c r="F1696" s="78"/>
      <c r="G1696" s="78"/>
      <c r="H1696" s="78"/>
      <c r="I1696" s="78"/>
      <c r="J1696" s="78"/>
      <c r="K1696" s="78"/>
      <c r="L1696" s="78"/>
      <c r="M1696" s="78"/>
      <c r="N1696" s="78"/>
      <c r="O1696" s="78"/>
      <c r="P1696" s="80"/>
      <c r="Q1696" s="80"/>
      <c r="R1696" s="78"/>
    </row>
    <row r="1697" spans="1:18" ht="12.75">
      <c r="A1697" s="77"/>
      <c r="B1697" s="78"/>
      <c r="C1697" s="79"/>
      <c r="D1697" s="78"/>
      <c r="E1697" s="52"/>
      <c r="F1697" s="78"/>
      <c r="G1697" s="78"/>
      <c r="H1697" s="78"/>
      <c r="I1697" s="78"/>
      <c r="J1697" s="78"/>
      <c r="K1697" s="78"/>
      <c r="L1697" s="78"/>
      <c r="M1697" s="78"/>
      <c r="N1697" s="78"/>
      <c r="O1697" s="78"/>
      <c r="P1697" s="80"/>
      <c r="Q1697" s="80"/>
      <c r="R1697" s="78"/>
    </row>
    <row r="1698" spans="1:18" ht="12.75">
      <c r="A1698" s="77"/>
      <c r="B1698" s="78"/>
      <c r="C1698" s="79"/>
      <c r="D1698" s="78"/>
      <c r="E1698" s="52"/>
      <c r="F1698" s="78"/>
      <c r="G1698" s="78"/>
      <c r="H1698" s="78"/>
      <c r="I1698" s="78"/>
      <c r="J1698" s="78"/>
      <c r="K1698" s="78"/>
      <c r="L1698" s="78"/>
      <c r="M1698" s="78"/>
      <c r="N1698" s="78"/>
      <c r="O1698" s="78"/>
      <c r="P1698" s="80"/>
      <c r="Q1698" s="80"/>
      <c r="R1698" s="78"/>
    </row>
    <row r="1699" spans="1:18" ht="12.75">
      <c r="A1699" s="77"/>
      <c r="B1699" s="78"/>
      <c r="C1699" s="79"/>
      <c r="D1699" s="78"/>
      <c r="E1699" s="52"/>
      <c r="F1699" s="78"/>
      <c r="G1699" s="78"/>
      <c r="H1699" s="78"/>
      <c r="I1699" s="78"/>
      <c r="J1699" s="78"/>
      <c r="K1699" s="78"/>
      <c r="L1699" s="78"/>
      <c r="M1699" s="78"/>
      <c r="N1699" s="78"/>
      <c r="O1699" s="78"/>
      <c r="P1699" s="80"/>
      <c r="Q1699" s="80"/>
      <c r="R1699" s="78"/>
    </row>
    <row r="1700" spans="1:18" ht="12.75">
      <c r="A1700" s="77"/>
      <c r="B1700" s="78"/>
      <c r="C1700" s="79"/>
      <c r="D1700" s="78"/>
      <c r="E1700" s="52"/>
      <c r="F1700" s="78"/>
      <c r="G1700" s="78"/>
      <c r="H1700" s="78"/>
      <c r="I1700" s="78"/>
      <c r="J1700" s="78"/>
      <c r="K1700" s="78"/>
      <c r="L1700" s="78"/>
      <c r="M1700" s="78"/>
      <c r="N1700" s="78"/>
      <c r="O1700" s="78"/>
      <c r="P1700" s="80"/>
      <c r="Q1700" s="80"/>
      <c r="R1700" s="78"/>
    </row>
    <row r="1701" spans="1:18" ht="12.75">
      <c r="A1701" s="77"/>
      <c r="B1701" s="78"/>
      <c r="C1701" s="79"/>
      <c r="D1701" s="78"/>
      <c r="E1701" s="52"/>
      <c r="F1701" s="78"/>
      <c r="G1701" s="78"/>
      <c r="H1701" s="78"/>
      <c r="I1701" s="78"/>
      <c r="J1701" s="78"/>
      <c r="K1701" s="78"/>
      <c r="L1701" s="78"/>
      <c r="M1701" s="78"/>
      <c r="N1701" s="78"/>
      <c r="O1701" s="78"/>
      <c r="P1701" s="80"/>
      <c r="Q1701" s="80"/>
      <c r="R1701" s="78"/>
    </row>
    <row r="1702" spans="1:18" ht="12.75">
      <c r="A1702" s="77"/>
      <c r="B1702" s="78"/>
      <c r="C1702" s="79"/>
      <c r="D1702" s="78"/>
      <c r="E1702" s="52"/>
      <c r="F1702" s="78"/>
      <c r="G1702" s="78"/>
      <c r="H1702" s="78"/>
      <c r="I1702" s="78"/>
      <c r="J1702" s="78"/>
      <c r="K1702" s="78"/>
      <c r="L1702" s="78"/>
      <c r="M1702" s="78"/>
      <c r="N1702" s="78"/>
      <c r="O1702" s="78"/>
      <c r="P1702" s="80"/>
      <c r="Q1702" s="80"/>
      <c r="R1702" s="78"/>
    </row>
    <row r="1703" spans="1:18" ht="12.75">
      <c r="A1703" s="77"/>
      <c r="B1703" s="78"/>
      <c r="C1703" s="79"/>
      <c r="D1703" s="78"/>
      <c r="E1703" s="52"/>
      <c r="F1703" s="78"/>
      <c r="G1703" s="78"/>
      <c r="H1703" s="78"/>
      <c r="I1703" s="78"/>
      <c r="J1703" s="78"/>
      <c r="K1703" s="78"/>
      <c r="L1703" s="78"/>
      <c r="M1703" s="78"/>
      <c r="N1703" s="78"/>
      <c r="O1703" s="78"/>
      <c r="P1703" s="80"/>
      <c r="Q1703" s="80"/>
      <c r="R1703" s="78"/>
    </row>
    <row r="1704" spans="1:18" ht="12.75">
      <c r="A1704" s="77"/>
      <c r="B1704" s="78"/>
      <c r="C1704" s="79"/>
      <c r="D1704" s="78"/>
      <c r="E1704" s="52"/>
      <c r="F1704" s="78"/>
      <c r="G1704" s="78"/>
      <c r="H1704" s="78"/>
      <c r="I1704" s="78"/>
      <c r="J1704" s="78"/>
      <c r="K1704" s="78"/>
      <c r="L1704" s="78"/>
      <c r="M1704" s="78"/>
      <c r="N1704" s="78"/>
      <c r="O1704" s="78"/>
      <c r="P1704" s="80"/>
      <c r="Q1704" s="80"/>
      <c r="R1704" s="78"/>
    </row>
    <row r="1705" spans="1:18" ht="12.75">
      <c r="A1705" s="77"/>
      <c r="B1705" s="78"/>
      <c r="C1705" s="79"/>
      <c r="D1705" s="78"/>
      <c r="E1705" s="52"/>
      <c r="F1705" s="78"/>
      <c r="G1705" s="78"/>
      <c r="H1705" s="78"/>
      <c r="I1705" s="78"/>
      <c r="J1705" s="78"/>
      <c r="K1705" s="78"/>
      <c r="L1705" s="78"/>
      <c r="M1705" s="78"/>
      <c r="N1705" s="78"/>
      <c r="O1705" s="78"/>
      <c r="P1705" s="80"/>
      <c r="Q1705" s="80"/>
      <c r="R1705" s="78"/>
    </row>
    <row r="1706" spans="1:18" ht="12.75">
      <c r="A1706" s="77"/>
      <c r="B1706" s="78"/>
      <c r="C1706" s="79"/>
      <c r="D1706" s="78"/>
      <c r="E1706" s="52"/>
      <c r="F1706" s="78"/>
      <c r="G1706" s="78"/>
      <c r="H1706" s="78"/>
      <c r="I1706" s="78"/>
      <c r="J1706" s="78"/>
      <c r="K1706" s="78"/>
      <c r="L1706" s="78"/>
      <c r="M1706" s="78"/>
      <c r="N1706" s="78"/>
      <c r="O1706" s="78"/>
      <c r="P1706" s="80"/>
      <c r="Q1706" s="80"/>
      <c r="R1706" s="78"/>
    </row>
    <row r="1707" spans="1:18" ht="12.75">
      <c r="A1707" s="77"/>
      <c r="B1707" s="78"/>
      <c r="C1707" s="79"/>
      <c r="D1707" s="78"/>
      <c r="E1707" s="52"/>
      <c r="F1707" s="78"/>
      <c r="G1707" s="78"/>
      <c r="H1707" s="78"/>
      <c r="I1707" s="78"/>
      <c r="J1707" s="78"/>
      <c r="K1707" s="78"/>
      <c r="L1707" s="78"/>
      <c r="M1707" s="78"/>
      <c r="N1707" s="78"/>
      <c r="O1707" s="78"/>
      <c r="P1707" s="80"/>
      <c r="Q1707" s="80"/>
      <c r="R1707" s="78"/>
    </row>
    <row r="1708" spans="1:18" ht="12.75">
      <c r="A1708" s="77"/>
      <c r="B1708" s="78"/>
      <c r="C1708" s="79"/>
      <c r="D1708" s="78"/>
      <c r="E1708" s="52"/>
      <c r="F1708" s="78"/>
      <c r="G1708" s="78"/>
      <c r="H1708" s="78"/>
      <c r="I1708" s="78"/>
      <c r="J1708" s="78"/>
      <c r="K1708" s="78"/>
      <c r="L1708" s="78"/>
      <c r="M1708" s="78"/>
      <c r="N1708" s="78"/>
      <c r="O1708" s="78"/>
      <c r="P1708" s="80"/>
      <c r="Q1708" s="80"/>
      <c r="R1708" s="78"/>
    </row>
    <row r="1709" spans="1:18" ht="12.75">
      <c r="A1709" s="77"/>
      <c r="B1709" s="78"/>
      <c r="C1709" s="79"/>
      <c r="D1709" s="78"/>
      <c r="E1709" s="52"/>
      <c r="F1709" s="78"/>
      <c r="G1709" s="78"/>
      <c r="H1709" s="78"/>
      <c r="I1709" s="78"/>
      <c r="J1709" s="78"/>
      <c r="K1709" s="78"/>
      <c r="L1709" s="78"/>
      <c r="M1709" s="78"/>
      <c r="N1709" s="78"/>
      <c r="O1709" s="78"/>
      <c r="P1709" s="80"/>
      <c r="Q1709" s="80"/>
      <c r="R1709" s="78"/>
    </row>
    <row r="1710" spans="1:18" ht="12.75">
      <c r="A1710" s="77"/>
      <c r="B1710" s="78"/>
      <c r="C1710" s="79"/>
      <c r="D1710" s="78"/>
      <c r="E1710" s="52"/>
      <c r="F1710" s="78"/>
      <c r="G1710" s="78"/>
      <c r="H1710" s="78"/>
      <c r="I1710" s="78"/>
      <c r="J1710" s="78"/>
      <c r="K1710" s="78"/>
      <c r="L1710" s="78"/>
      <c r="M1710" s="78"/>
      <c r="N1710" s="78"/>
      <c r="O1710" s="78"/>
      <c r="P1710" s="80"/>
      <c r="Q1710" s="80"/>
      <c r="R1710" s="78"/>
    </row>
    <row r="1711" spans="1:18" ht="12.75">
      <c r="A1711" s="77"/>
      <c r="B1711" s="78"/>
      <c r="C1711" s="79"/>
      <c r="D1711" s="78"/>
      <c r="E1711" s="52"/>
      <c r="F1711" s="78"/>
      <c r="G1711" s="78"/>
      <c r="H1711" s="78"/>
      <c r="I1711" s="78"/>
      <c r="J1711" s="78"/>
      <c r="K1711" s="78"/>
      <c r="L1711" s="78"/>
      <c r="M1711" s="78"/>
      <c r="N1711" s="78"/>
      <c r="O1711" s="78"/>
      <c r="P1711" s="80"/>
      <c r="Q1711" s="80"/>
      <c r="R1711" s="78"/>
    </row>
    <row r="1712" spans="1:18" ht="12.75">
      <c r="A1712" s="77"/>
      <c r="B1712" s="78"/>
      <c r="C1712" s="79"/>
      <c r="D1712" s="78"/>
      <c r="E1712" s="52"/>
      <c r="F1712" s="78"/>
      <c r="G1712" s="78"/>
      <c r="H1712" s="78"/>
      <c r="I1712" s="78"/>
      <c r="J1712" s="78"/>
      <c r="K1712" s="78"/>
      <c r="L1712" s="78"/>
      <c r="M1712" s="78"/>
      <c r="N1712" s="78"/>
      <c r="O1712" s="78"/>
      <c r="P1712" s="80"/>
      <c r="Q1712" s="80"/>
      <c r="R1712" s="78"/>
    </row>
    <row r="1713" spans="1:18" ht="12.75">
      <c r="A1713" s="77"/>
      <c r="B1713" s="78"/>
      <c r="C1713" s="79"/>
      <c r="D1713" s="78"/>
      <c r="E1713" s="52"/>
      <c r="F1713" s="78"/>
      <c r="G1713" s="78"/>
      <c r="H1713" s="78"/>
      <c r="I1713" s="78"/>
      <c r="J1713" s="78"/>
      <c r="K1713" s="78"/>
      <c r="L1713" s="78"/>
      <c r="M1713" s="78"/>
      <c r="N1713" s="78"/>
      <c r="O1713" s="78"/>
      <c r="P1713" s="80"/>
      <c r="Q1713" s="80"/>
      <c r="R1713" s="78"/>
    </row>
    <row r="1714" spans="1:18" ht="12.75">
      <c r="A1714" s="77"/>
      <c r="B1714" s="78"/>
      <c r="C1714" s="79"/>
      <c r="D1714" s="78"/>
      <c r="E1714" s="52"/>
      <c r="F1714" s="78"/>
      <c r="G1714" s="78"/>
      <c r="H1714" s="78"/>
      <c r="I1714" s="78"/>
      <c r="J1714" s="78"/>
      <c r="K1714" s="78"/>
      <c r="L1714" s="78"/>
      <c r="M1714" s="78"/>
      <c r="N1714" s="78"/>
      <c r="O1714" s="78"/>
      <c r="P1714" s="80"/>
      <c r="Q1714" s="80"/>
      <c r="R1714" s="78"/>
    </row>
    <row r="1715" spans="1:18" ht="12.75">
      <c r="A1715" s="77"/>
      <c r="B1715" s="78"/>
      <c r="C1715" s="79"/>
      <c r="D1715" s="78"/>
      <c r="E1715" s="52"/>
      <c r="F1715" s="78"/>
      <c r="G1715" s="78"/>
      <c r="H1715" s="78"/>
      <c r="I1715" s="78"/>
      <c r="J1715" s="78"/>
      <c r="K1715" s="78"/>
      <c r="L1715" s="78"/>
      <c r="M1715" s="78"/>
      <c r="N1715" s="78"/>
      <c r="O1715" s="78"/>
      <c r="P1715" s="80"/>
      <c r="Q1715" s="80"/>
      <c r="R1715" s="78"/>
    </row>
    <row r="1716" spans="1:18" ht="12.75">
      <c r="A1716" s="77"/>
      <c r="B1716" s="78"/>
      <c r="C1716" s="79"/>
      <c r="D1716" s="78"/>
      <c r="E1716" s="52"/>
      <c r="F1716" s="78"/>
      <c r="G1716" s="78"/>
      <c r="H1716" s="78"/>
      <c r="I1716" s="78"/>
      <c r="J1716" s="78"/>
      <c r="K1716" s="78"/>
      <c r="L1716" s="78"/>
      <c r="M1716" s="78"/>
      <c r="N1716" s="78"/>
      <c r="O1716" s="78"/>
      <c r="P1716" s="80"/>
      <c r="Q1716" s="80"/>
      <c r="R1716" s="78"/>
    </row>
    <row r="1717" spans="1:18" ht="12.75">
      <c r="A1717" s="77"/>
      <c r="B1717" s="78"/>
      <c r="C1717" s="79"/>
      <c r="D1717" s="78"/>
      <c r="E1717" s="52"/>
      <c r="F1717" s="78"/>
      <c r="G1717" s="78"/>
      <c r="H1717" s="78"/>
      <c r="I1717" s="78"/>
      <c r="J1717" s="78"/>
      <c r="K1717" s="78"/>
      <c r="L1717" s="78"/>
      <c r="M1717" s="78"/>
      <c r="N1717" s="78"/>
      <c r="O1717" s="78"/>
      <c r="P1717" s="80"/>
      <c r="Q1717" s="80"/>
      <c r="R1717" s="78"/>
    </row>
    <row r="1718" spans="1:18" ht="12.75">
      <c r="A1718" s="77"/>
      <c r="B1718" s="78"/>
      <c r="C1718" s="79"/>
      <c r="D1718" s="78"/>
      <c r="E1718" s="52"/>
      <c r="F1718" s="78"/>
      <c r="G1718" s="78"/>
      <c r="H1718" s="78"/>
      <c r="I1718" s="78"/>
      <c r="J1718" s="78"/>
      <c r="K1718" s="78"/>
      <c r="L1718" s="78"/>
      <c r="M1718" s="78"/>
      <c r="N1718" s="78"/>
      <c r="O1718" s="78"/>
      <c r="P1718" s="80"/>
      <c r="Q1718" s="80"/>
      <c r="R1718" s="78"/>
    </row>
    <row r="1719" spans="1:18" ht="12.75">
      <c r="A1719" s="77"/>
      <c r="B1719" s="78"/>
      <c r="C1719" s="79"/>
      <c r="D1719" s="78"/>
      <c r="E1719" s="52"/>
      <c r="F1719" s="78"/>
      <c r="G1719" s="78"/>
      <c r="H1719" s="78"/>
      <c r="I1719" s="78"/>
      <c r="J1719" s="78"/>
      <c r="K1719" s="78"/>
      <c r="L1719" s="78"/>
      <c r="M1719" s="78"/>
      <c r="N1719" s="78"/>
      <c r="O1719" s="78"/>
      <c r="P1719" s="80"/>
      <c r="Q1719" s="80"/>
      <c r="R1719" s="78"/>
    </row>
    <row r="1720" spans="1:18" ht="12.75">
      <c r="A1720" s="77"/>
      <c r="B1720" s="78"/>
      <c r="C1720" s="79"/>
      <c r="D1720" s="78"/>
      <c r="E1720" s="52"/>
      <c r="F1720" s="78"/>
      <c r="G1720" s="78"/>
      <c r="H1720" s="78"/>
      <c r="I1720" s="78"/>
      <c r="J1720" s="78"/>
      <c r="K1720" s="78"/>
      <c r="L1720" s="78"/>
      <c r="M1720" s="78"/>
      <c r="N1720" s="78"/>
      <c r="O1720" s="78"/>
      <c r="P1720" s="80"/>
      <c r="Q1720" s="80"/>
      <c r="R1720" s="78"/>
    </row>
    <row r="1721" spans="1:18" ht="12.75">
      <c r="A1721" s="77"/>
      <c r="B1721" s="78"/>
      <c r="C1721" s="79"/>
      <c r="D1721" s="78"/>
      <c r="E1721" s="52"/>
      <c r="F1721" s="78"/>
      <c r="G1721" s="78"/>
      <c r="H1721" s="78"/>
      <c r="I1721" s="78"/>
      <c r="J1721" s="78"/>
      <c r="K1721" s="78"/>
      <c r="L1721" s="78"/>
      <c r="M1721" s="78"/>
      <c r="N1721" s="78"/>
      <c r="O1721" s="78"/>
      <c r="P1721" s="80"/>
      <c r="Q1721" s="80"/>
      <c r="R1721" s="78"/>
    </row>
    <row r="1722" spans="1:18" ht="12.75">
      <c r="A1722" s="77"/>
      <c r="B1722" s="78"/>
      <c r="C1722" s="79"/>
      <c r="D1722" s="78"/>
      <c r="E1722" s="52"/>
      <c r="F1722" s="78"/>
      <c r="G1722" s="78"/>
      <c r="H1722" s="78"/>
      <c r="I1722" s="78"/>
      <c r="J1722" s="78"/>
      <c r="K1722" s="78"/>
      <c r="L1722" s="78"/>
      <c r="M1722" s="78"/>
      <c r="N1722" s="78"/>
      <c r="O1722" s="78"/>
      <c r="P1722" s="80"/>
      <c r="Q1722" s="80"/>
      <c r="R1722" s="78"/>
    </row>
    <row r="1723" spans="1:18" ht="12.75">
      <c r="A1723" s="77"/>
      <c r="B1723" s="78"/>
      <c r="C1723" s="79"/>
      <c r="D1723" s="78"/>
      <c r="E1723" s="52"/>
      <c r="F1723" s="78"/>
      <c r="G1723" s="78"/>
      <c r="H1723" s="78"/>
      <c r="I1723" s="78"/>
      <c r="J1723" s="78"/>
      <c r="K1723" s="78"/>
      <c r="L1723" s="78"/>
      <c r="M1723" s="78"/>
      <c r="N1723" s="78"/>
      <c r="O1723" s="78"/>
      <c r="P1723" s="80"/>
      <c r="Q1723" s="80"/>
      <c r="R1723" s="78"/>
    </row>
    <row r="1724" spans="1:18" ht="12.75">
      <c r="A1724" s="77"/>
      <c r="B1724" s="78"/>
      <c r="C1724" s="79"/>
      <c r="D1724" s="78"/>
      <c r="E1724" s="52"/>
      <c r="F1724" s="78"/>
      <c r="G1724" s="78"/>
      <c r="H1724" s="78"/>
      <c r="I1724" s="78"/>
      <c r="J1724" s="78"/>
      <c r="K1724" s="78"/>
      <c r="L1724" s="78"/>
      <c r="M1724" s="78"/>
      <c r="N1724" s="78"/>
      <c r="O1724" s="78"/>
      <c r="P1724" s="80"/>
      <c r="Q1724" s="80"/>
      <c r="R1724" s="78"/>
    </row>
    <row r="1725" spans="1:18" ht="12.75">
      <c r="A1725" s="77"/>
      <c r="B1725" s="78"/>
      <c r="C1725" s="79"/>
      <c r="D1725" s="78"/>
      <c r="E1725" s="52"/>
      <c r="F1725" s="78"/>
      <c r="G1725" s="78"/>
      <c r="H1725" s="78"/>
      <c r="I1725" s="78"/>
      <c r="J1725" s="78"/>
      <c r="K1725" s="78"/>
      <c r="L1725" s="78"/>
      <c r="M1725" s="78"/>
      <c r="N1725" s="78"/>
      <c r="O1725" s="78"/>
      <c r="P1725" s="80"/>
      <c r="Q1725" s="80"/>
      <c r="R1725" s="78"/>
    </row>
    <row r="1726" spans="1:18" ht="12.75">
      <c r="A1726" s="77"/>
      <c r="B1726" s="78"/>
      <c r="C1726" s="79"/>
      <c r="D1726" s="78"/>
      <c r="E1726" s="52"/>
      <c r="F1726" s="78"/>
      <c r="G1726" s="78"/>
      <c r="H1726" s="78"/>
      <c r="I1726" s="78"/>
      <c r="J1726" s="78"/>
      <c r="K1726" s="78"/>
      <c r="L1726" s="78"/>
      <c r="M1726" s="78"/>
      <c r="N1726" s="78"/>
      <c r="O1726" s="78"/>
      <c r="P1726" s="80"/>
      <c r="Q1726" s="80"/>
      <c r="R1726" s="78"/>
    </row>
    <row r="1727" spans="1:18" ht="12.75">
      <c r="A1727" s="77"/>
      <c r="B1727" s="78"/>
      <c r="C1727" s="79"/>
      <c r="D1727" s="78"/>
      <c r="E1727" s="52"/>
      <c r="F1727" s="78"/>
      <c r="G1727" s="78"/>
      <c r="H1727" s="78"/>
      <c r="I1727" s="78"/>
      <c r="J1727" s="78"/>
      <c r="K1727" s="78"/>
      <c r="L1727" s="78"/>
      <c r="M1727" s="78"/>
      <c r="N1727" s="78"/>
      <c r="O1727" s="78"/>
      <c r="P1727" s="80"/>
      <c r="Q1727" s="80"/>
      <c r="R1727" s="78"/>
    </row>
    <row r="1728" spans="1:18" ht="12.75">
      <c r="A1728" s="77"/>
      <c r="B1728" s="78"/>
      <c r="C1728" s="79"/>
      <c r="D1728" s="78"/>
      <c r="E1728" s="52"/>
      <c r="F1728" s="78"/>
      <c r="G1728" s="78"/>
      <c r="H1728" s="78"/>
      <c r="I1728" s="78"/>
      <c r="J1728" s="78"/>
      <c r="K1728" s="78"/>
      <c r="L1728" s="78"/>
      <c r="M1728" s="78"/>
      <c r="N1728" s="78"/>
      <c r="O1728" s="78"/>
      <c r="P1728" s="80"/>
      <c r="Q1728" s="80"/>
      <c r="R1728" s="78"/>
    </row>
    <row r="1729" spans="1:18" ht="12.75">
      <c r="A1729" s="77"/>
      <c r="B1729" s="78"/>
      <c r="C1729" s="79"/>
      <c r="D1729" s="78"/>
      <c r="E1729" s="52"/>
      <c r="F1729" s="78"/>
      <c r="G1729" s="78"/>
      <c r="H1729" s="78"/>
      <c r="I1729" s="78"/>
      <c r="J1729" s="78"/>
      <c r="K1729" s="78"/>
      <c r="L1729" s="78"/>
      <c r="M1729" s="78"/>
      <c r="N1729" s="78"/>
      <c r="O1729" s="78"/>
      <c r="P1729" s="80"/>
      <c r="Q1729" s="80"/>
      <c r="R1729" s="78"/>
    </row>
    <row r="1730" spans="1:18" ht="12.75">
      <c r="A1730" s="77"/>
      <c r="B1730" s="78"/>
      <c r="C1730" s="79"/>
      <c r="D1730" s="78"/>
      <c r="E1730" s="52"/>
      <c r="F1730" s="78"/>
      <c r="G1730" s="78"/>
      <c r="H1730" s="78"/>
      <c r="I1730" s="78"/>
      <c r="J1730" s="78"/>
      <c r="K1730" s="78"/>
      <c r="L1730" s="78"/>
      <c r="M1730" s="78"/>
      <c r="N1730" s="78"/>
      <c r="O1730" s="78"/>
      <c r="P1730" s="80"/>
      <c r="Q1730" s="80"/>
      <c r="R1730" s="78"/>
    </row>
    <row r="1731" spans="1:18" ht="12.75">
      <c r="A1731" s="77"/>
      <c r="B1731" s="78"/>
      <c r="C1731" s="79"/>
      <c r="D1731" s="78"/>
      <c r="E1731" s="52"/>
      <c r="F1731" s="78"/>
      <c r="G1731" s="78"/>
      <c r="H1731" s="78"/>
      <c r="I1731" s="78"/>
      <c r="J1731" s="78"/>
      <c r="K1731" s="78"/>
      <c r="L1731" s="78"/>
      <c r="M1731" s="78"/>
      <c r="N1731" s="78"/>
      <c r="O1731" s="78"/>
      <c r="P1731" s="80"/>
      <c r="Q1731" s="80"/>
      <c r="R1731" s="78"/>
    </row>
    <row r="1732" spans="1:18" ht="12.75">
      <c r="A1732" s="77"/>
      <c r="B1732" s="78"/>
      <c r="C1732" s="79"/>
      <c r="D1732" s="78"/>
      <c r="E1732" s="52"/>
      <c r="F1732" s="78"/>
      <c r="G1732" s="78"/>
      <c r="H1732" s="78"/>
      <c r="I1732" s="78"/>
      <c r="J1732" s="78"/>
      <c r="K1732" s="78"/>
      <c r="L1732" s="78"/>
      <c r="M1732" s="78"/>
      <c r="N1732" s="78"/>
      <c r="O1732" s="78"/>
      <c r="P1732" s="80"/>
      <c r="Q1732" s="80"/>
      <c r="R1732" s="78"/>
    </row>
    <row r="1733" spans="1:18" ht="12.75">
      <c r="A1733" s="77"/>
      <c r="B1733" s="78"/>
      <c r="C1733" s="79"/>
      <c r="D1733" s="78"/>
      <c r="E1733" s="52"/>
      <c r="F1733" s="78"/>
      <c r="G1733" s="78"/>
      <c r="H1733" s="78"/>
      <c r="I1733" s="78"/>
      <c r="J1733" s="78"/>
      <c r="K1733" s="78"/>
      <c r="L1733" s="78"/>
      <c r="M1733" s="78"/>
      <c r="N1733" s="78"/>
      <c r="O1733" s="78"/>
      <c r="P1733" s="80"/>
      <c r="Q1733" s="80"/>
      <c r="R1733" s="78"/>
    </row>
    <row r="1734" spans="1:18" ht="12.75">
      <c r="A1734" s="77"/>
      <c r="B1734" s="78"/>
      <c r="C1734" s="79"/>
      <c r="D1734" s="78"/>
      <c r="E1734" s="52"/>
      <c r="F1734" s="78"/>
      <c r="G1734" s="78"/>
      <c r="H1734" s="78"/>
      <c r="I1734" s="78"/>
      <c r="J1734" s="78"/>
      <c r="K1734" s="78"/>
      <c r="L1734" s="78"/>
      <c r="M1734" s="78"/>
      <c r="N1734" s="78"/>
      <c r="O1734" s="78"/>
      <c r="P1734" s="80"/>
      <c r="Q1734" s="80"/>
      <c r="R1734" s="78"/>
    </row>
    <row r="1735" spans="1:18" ht="12.75">
      <c r="A1735" s="77"/>
      <c r="B1735" s="78"/>
      <c r="C1735" s="79"/>
      <c r="D1735" s="78"/>
      <c r="E1735" s="52"/>
      <c r="F1735" s="78"/>
      <c r="G1735" s="78"/>
      <c r="H1735" s="78"/>
      <c r="I1735" s="78"/>
      <c r="J1735" s="78"/>
      <c r="K1735" s="78"/>
      <c r="L1735" s="78"/>
      <c r="M1735" s="78"/>
      <c r="N1735" s="78"/>
      <c r="O1735" s="78"/>
      <c r="P1735" s="80"/>
      <c r="Q1735" s="80"/>
      <c r="R1735" s="78"/>
    </row>
    <row r="1736" spans="1:18" ht="12.75">
      <c r="A1736" s="77"/>
      <c r="B1736" s="78"/>
      <c r="C1736" s="79"/>
      <c r="D1736" s="78"/>
      <c r="E1736" s="52"/>
      <c r="F1736" s="78"/>
      <c r="G1736" s="78"/>
      <c r="H1736" s="78"/>
      <c r="I1736" s="78"/>
      <c r="J1736" s="78"/>
      <c r="K1736" s="78"/>
      <c r="L1736" s="78"/>
      <c r="M1736" s="78"/>
      <c r="N1736" s="78"/>
      <c r="O1736" s="78"/>
      <c r="P1736" s="80"/>
      <c r="Q1736" s="80"/>
      <c r="R1736" s="78"/>
    </row>
    <row r="1737" spans="1:18" ht="12.75">
      <c r="A1737" s="77"/>
      <c r="B1737" s="78"/>
      <c r="C1737" s="79"/>
      <c r="D1737" s="78"/>
      <c r="E1737" s="52"/>
      <c r="F1737" s="78"/>
      <c r="G1737" s="78"/>
      <c r="H1737" s="78"/>
      <c r="I1737" s="78"/>
      <c r="J1737" s="78"/>
      <c r="K1737" s="78"/>
      <c r="L1737" s="78"/>
      <c r="M1737" s="78"/>
      <c r="N1737" s="78"/>
      <c r="O1737" s="78"/>
      <c r="P1737" s="80"/>
      <c r="Q1737" s="80"/>
      <c r="R1737" s="78"/>
    </row>
    <row r="1738" spans="1:18" ht="12.75">
      <c r="A1738" s="77"/>
      <c r="B1738" s="78"/>
      <c r="C1738" s="79"/>
      <c r="D1738" s="78"/>
      <c r="E1738" s="52"/>
      <c r="F1738" s="78"/>
      <c r="G1738" s="78"/>
      <c r="H1738" s="78"/>
      <c r="I1738" s="78"/>
      <c r="J1738" s="78"/>
      <c r="K1738" s="78"/>
      <c r="L1738" s="78"/>
      <c r="M1738" s="78"/>
      <c r="N1738" s="78"/>
      <c r="O1738" s="78"/>
      <c r="P1738" s="80"/>
      <c r="Q1738" s="80"/>
      <c r="R1738" s="78"/>
    </row>
    <row r="1739" spans="1:18" ht="12.75">
      <c r="A1739" s="77"/>
      <c r="B1739" s="78"/>
      <c r="C1739" s="79"/>
      <c r="D1739" s="78"/>
      <c r="E1739" s="52"/>
      <c r="F1739" s="78"/>
      <c r="G1739" s="78"/>
      <c r="H1739" s="78"/>
      <c r="I1739" s="78"/>
      <c r="J1739" s="78"/>
      <c r="K1739" s="78"/>
      <c r="L1739" s="78"/>
      <c r="M1739" s="78"/>
      <c r="N1739" s="78"/>
      <c r="O1739" s="78"/>
      <c r="P1739" s="80"/>
      <c r="Q1739" s="80"/>
      <c r="R1739" s="78"/>
    </row>
    <row r="1740" spans="1:18" ht="12.75">
      <c r="A1740" s="77"/>
      <c r="B1740" s="78"/>
      <c r="C1740" s="79"/>
      <c r="D1740" s="78"/>
      <c r="E1740" s="52"/>
      <c r="F1740" s="78"/>
      <c r="G1740" s="78"/>
      <c r="H1740" s="78"/>
      <c r="I1740" s="78"/>
      <c r="J1740" s="78"/>
      <c r="K1740" s="78"/>
      <c r="L1740" s="78"/>
      <c r="M1740" s="78"/>
      <c r="N1740" s="78"/>
      <c r="O1740" s="78"/>
      <c r="P1740" s="80"/>
      <c r="Q1740" s="80"/>
      <c r="R1740" s="78"/>
    </row>
    <row r="1741" spans="1:18" ht="12.75">
      <c r="A1741" s="77"/>
      <c r="B1741" s="78"/>
      <c r="C1741" s="79"/>
      <c r="D1741" s="78"/>
      <c r="E1741" s="52"/>
      <c r="F1741" s="78"/>
      <c r="G1741" s="78"/>
      <c r="H1741" s="78"/>
      <c r="I1741" s="78"/>
      <c r="J1741" s="78"/>
      <c r="K1741" s="78"/>
      <c r="L1741" s="78"/>
      <c r="M1741" s="78"/>
      <c r="N1741" s="78"/>
      <c r="O1741" s="78"/>
      <c r="P1741" s="80"/>
      <c r="Q1741" s="80"/>
      <c r="R1741" s="78"/>
    </row>
    <row r="1742" spans="1:18" ht="12.75">
      <c r="A1742" s="77"/>
      <c r="B1742" s="78"/>
      <c r="C1742" s="79"/>
      <c r="D1742" s="78"/>
      <c r="E1742" s="52"/>
      <c r="F1742" s="78"/>
      <c r="G1742" s="78"/>
      <c r="H1742" s="78"/>
      <c r="I1742" s="78"/>
      <c r="J1742" s="78"/>
      <c r="K1742" s="78"/>
      <c r="L1742" s="78"/>
      <c r="M1742" s="78"/>
      <c r="N1742" s="78"/>
      <c r="O1742" s="78"/>
      <c r="P1742" s="80"/>
      <c r="Q1742" s="80"/>
      <c r="R1742" s="78"/>
    </row>
    <row r="1743" spans="1:18" ht="12.75">
      <c r="A1743" s="77"/>
      <c r="B1743" s="78"/>
      <c r="C1743" s="79"/>
      <c r="D1743" s="78"/>
      <c r="E1743" s="52"/>
      <c r="F1743" s="78"/>
      <c r="G1743" s="78"/>
      <c r="H1743" s="78"/>
      <c r="I1743" s="78"/>
      <c r="J1743" s="78"/>
      <c r="K1743" s="78"/>
      <c r="L1743" s="78"/>
      <c r="M1743" s="78"/>
      <c r="N1743" s="78"/>
      <c r="O1743" s="78"/>
      <c r="P1743" s="80"/>
      <c r="Q1743" s="80"/>
      <c r="R1743" s="78"/>
    </row>
    <row r="1744" spans="1:18" ht="12.75">
      <c r="A1744" s="77"/>
      <c r="B1744" s="78"/>
      <c r="C1744" s="79"/>
      <c r="D1744" s="78"/>
      <c r="E1744" s="52"/>
      <c r="F1744" s="78"/>
      <c r="G1744" s="78"/>
      <c r="H1744" s="78"/>
      <c r="I1744" s="78"/>
      <c r="J1744" s="78"/>
      <c r="K1744" s="78"/>
      <c r="L1744" s="78"/>
      <c r="M1744" s="78"/>
      <c r="N1744" s="78"/>
      <c r="O1744" s="78"/>
      <c r="P1744" s="80"/>
      <c r="Q1744" s="80"/>
      <c r="R1744" s="78"/>
    </row>
    <row r="1745" spans="1:18" ht="12.75">
      <c r="A1745" s="77"/>
      <c r="B1745" s="78"/>
      <c r="C1745" s="79"/>
      <c r="D1745" s="78"/>
      <c r="E1745" s="52"/>
      <c r="F1745" s="78"/>
      <c r="G1745" s="78"/>
      <c r="H1745" s="78"/>
      <c r="I1745" s="78"/>
      <c r="J1745" s="78"/>
      <c r="K1745" s="78"/>
      <c r="L1745" s="78"/>
      <c r="M1745" s="78"/>
      <c r="N1745" s="78"/>
      <c r="O1745" s="78"/>
      <c r="P1745" s="80"/>
      <c r="Q1745" s="80"/>
      <c r="R1745" s="78"/>
    </row>
    <row r="1746" spans="1:18" ht="12.75">
      <c r="A1746" s="77"/>
      <c r="B1746" s="78"/>
      <c r="C1746" s="79"/>
      <c r="D1746" s="78"/>
      <c r="E1746" s="52"/>
      <c r="F1746" s="78"/>
      <c r="G1746" s="78"/>
      <c r="H1746" s="78"/>
      <c r="I1746" s="78"/>
      <c r="J1746" s="78"/>
      <c r="K1746" s="78"/>
      <c r="L1746" s="78"/>
      <c r="M1746" s="78"/>
      <c r="N1746" s="78"/>
      <c r="O1746" s="78"/>
      <c r="P1746" s="80"/>
      <c r="Q1746" s="80"/>
      <c r="R1746" s="78"/>
    </row>
    <row r="1747" spans="1:18" ht="12.75">
      <c r="A1747" s="77"/>
      <c r="B1747" s="78"/>
      <c r="C1747" s="79"/>
      <c r="D1747" s="78"/>
      <c r="E1747" s="52"/>
      <c r="F1747" s="78"/>
      <c r="G1747" s="78"/>
      <c r="H1747" s="78"/>
      <c r="I1747" s="78"/>
      <c r="J1747" s="78"/>
      <c r="K1747" s="78"/>
      <c r="L1747" s="78"/>
      <c r="M1747" s="78"/>
      <c r="N1747" s="78"/>
      <c r="O1747" s="78"/>
      <c r="P1747" s="80"/>
      <c r="Q1747" s="80"/>
      <c r="R1747" s="78"/>
    </row>
    <row r="1748" spans="1:18" ht="12.75">
      <c r="A1748" s="77"/>
      <c r="B1748" s="78"/>
      <c r="C1748" s="79"/>
      <c r="D1748" s="78"/>
      <c r="E1748" s="52"/>
      <c r="F1748" s="78"/>
      <c r="G1748" s="78"/>
      <c r="H1748" s="78"/>
      <c r="I1748" s="78"/>
      <c r="J1748" s="78"/>
      <c r="K1748" s="78"/>
      <c r="L1748" s="78"/>
      <c r="M1748" s="78"/>
      <c r="N1748" s="78"/>
      <c r="O1748" s="78"/>
      <c r="P1748" s="80"/>
      <c r="Q1748" s="80"/>
      <c r="R1748" s="78"/>
    </row>
    <row r="1749" spans="1:18" ht="12.75">
      <c r="A1749" s="77"/>
      <c r="B1749" s="78"/>
      <c r="C1749" s="79"/>
      <c r="D1749" s="78"/>
      <c r="E1749" s="52"/>
      <c r="F1749" s="78"/>
      <c r="G1749" s="78"/>
      <c r="H1749" s="78"/>
      <c r="I1749" s="78"/>
      <c r="J1749" s="78"/>
      <c r="K1749" s="78"/>
      <c r="L1749" s="78"/>
      <c r="M1749" s="78"/>
      <c r="N1749" s="78"/>
      <c r="O1749" s="78"/>
      <c r="P1749" s="80"/>
      <c r="Q1749" s="80"/>
      <c r="R1749" s="78"/>
    </row>
    <row r="1750" spans="1:18" ht="12.75">
      <c r="A1750" s="77"/>
      <c r="B1750" s="78"/>
      <c r="C1750" s="79"/>
      <c r="D1750" s="78"/>
      <c r="E1750" s="52"/>
      <c r="F1750" s="78"/>
      <c r="G1750" s="78"/>
      <c r="H1750" s="78"/>
      <c r="I1750" s="78"/>
      <c r="J1750" s="78"/>
      <c r="K1750" s="78"/>
      <c r="L1750" s="78"/>
      <c r="M1750" s="78"/>
      <c r="N1750" s="78"/>
      <c r="O1750" s="78"/>
      <c r="P1750" s="80"/>
      <c r="Q1750" s="80"/>
      <c r="R1750" s="78"/>
    </row>
    <row r="1751" spans="1:18" ht="12.75">
      <c r="A1751" s="77"/>
      <c r="B1751" s="78"/>
      <c r="C1751" s="79"/>
      <c r="D1751" s="78"/>
      <c r="E1751" s="52"/>
      <c r="F1751" s="78"/>
      <c r="G1751" s="78"/>
      <c r="H1751" s="78"/>
      <c r="I1751" s="78"/>
      <c r="J1751" s="78"/>
      <c r="K1751" s="78"/>
      <c r="L1751" s="78"/>
      <c r="M1751" s="78"/>
      <c r="N1751" s="78"/>
      <c r="O1751" s="78"/>
      <c r="P1751" s="80"/>
      <c r="Q1751" s="80"/>
      <c r="R1751" s="78"/>
    </row>
    <row r="1752" spans="1:18" ht="12.75">
      <c r="A1752" s="77"/>
      <c r="B1752" s="78"/>
      <c r="C1752" s="79"/>
      <c r="D1752" s="78"/>
      <c r="E1752" s="52"/>
      <c r="F1752" s="78"/>
      <c r="G1752" s="78"/>
      <c r="H1752" s="78"/>
      <c r="I1752" s="78"/>
      <c r="J1752" s="78"/>
      <c r="K1752" s="78"/>
      <c r="L1752" s="78"/>
      <c r="M1752" s="78"/>
      <c r="N1752" s="78"/>
      <c r="O1752" s="78"/>
      <c r="P1752" s="80"/>
      <c r="Q1752" s="80"/>
      <c r="R1752" s="78"/>
    </row>
    <row r="1753" spans="1:18" ht="12.75">
      <c r="A1753" s="77"/>
      <c r="B1753" s="78"/>
      <c r="C1753" s="79"/>
      <c r="D1753" s="78"/>
      <c r="E1753" s="52"/>
      <c r="F1753" s="78"/>
      <c r="G1753" s="78"/>
      <c r="H1753" s="78"/>
      <c r="I1753" s="78"/>
      <c r="J1753" s="78"/>
      <c r="K1753" s="78"/>
      <c r="L1753" s="78"/>
      <c r="M1753" s="78"/>
      <c r="N1753" s="78"/>
      <c r="O1753" s="78"/>
      <c r="P1753" s="80"/>
      <c r="Q1753" s="80"/>
      <c r="R1753" s="78"/>
    </row>
    <row r="1754" spans="1:18" ht="12.75">
      <c r="A1754" s="77"/>
      <c r="B1754" s="78"/>
      <c r="C1754" s="79"/>
      <c r="D1754" s="78"/>
      <c r="E1754" s="52"/>
      <c r="F1754" s="78"/>
      <c r="G1754" s="78"/>
      <c r="H1754" s="78"/>
      <c r="I1754" s="78"/>
      <c r="J1754" s="78"/>
      <c r="K1754" s="78"/>
      <c r="L1754" s="78"/>
      <c r="M1754" s="78"/>
      <c r="N1754" s="78"/>
      <c r="O1754" s="78"/>
      <c r="P1754" s="80"/>
      <c r="Q1754" s="80"/>
      <c r="R1754" s="78"/>
    </row>
    <row r="1755" spans="1:18" ht="12.75">
      <c r="A1755" s="77"/>
      <c r="B1755" s="78"/>
      <c r="C1755" s="79"/>
      <c r="D1755" s="78"/>
      <c r="E1755" s="52"/>
      <c r="F1755" s="78"/>
      <c r="G1755" s="78"/>
      <c r="H1755" s="78"/>
      <c r="I1755" s="78"/>
      <c r="J1755" s="78"/>
      <c r="K1755" s="78"/>
      <c r="L1755" s="78"/>
      <c r="M1755" s="78"/>
      <c r="N1755" s="78"/>
      <c r="O1755" s="78"/>
      <c r="P1755" s="80"/>
      <c r="Q1755" s="80"/>
      <c r="R1755" s="78"/>
    </row>
    <row r="1756" spans="1:18" ht="12.75">
      <c r="A1756" s="77"/>
      <c r="B1756" s="78"/>
      <c r="C1756" s="79"/>
      <c r="D1756" s="78"/>
      <c r="E1756" s="52"/>
      <c r="F1756" s="78"/>
      <c r="G1756" s="78"/>
      <c r="H1756" s="78"/>
      <c r="I1756" s="78"/>
      <c r="J1756" s="78"/>
      <c r="K1756" s="78"/>
      <c r="L1756" s="78"/>
      <c r="M1756" s="78"/>
      <c r="N1756" s="78"/>
      <c r="O1756" s="78"/>
      <c r="P1756" s="80"/>
      <c r="Q1756" s="80"/>
      <c r="R1756" s="78"/>
    </row>
    <row r="1757" spans="1:18" ht="12.75">
      <c r="A1757" s="77"/>
      <c r="B1757" s="78"/>
      <c r="C1757" s="79"/>
      <c r="D1757" s="78"/>
      <c r="E1757" s="52"/>
      <c r="F1757" s="78"/>
      <c r="G1757" s="78"/>
      <c r="H1757" s="78"/>
      <c r="I1757" s="78"/>
      <c r="J1757" s="78"/>
      <c r="K1757" s="78"/>
      <c r="L1757" s="78"/>
      <c r="M1757" s="78"/>
      <c r="N1757" s="78"/>
      <c r="O1757" s="78"/>
      <c r="P1757" s="80"/>
      <c r="Q1757" s="80"/>
      <c r="R1757" s="78"/>
    </row>
    <row r="1758" spans="1:18" ht="12.75">
      <c r="A1758" s="77"/>
      <c r="B1758" s="78"/>
      <c r="C1758" s="79"/>
      <c r="D1758" s="78"/>
      <c r="E1758" s="52"/>
      <c r="F1758" s="78"/>
      <c r="G1758" s="78"/>
      <c r="H1758" s="78"/>
      <c r="I1758" s="78"/>
      <c r="J1758" s="78"/>
      <c r="K1758" s="78"/>
      <c r="L1758" s="78"/>
      <c r="M1758" s="78"/>
      <c r="N1758" s="78"/>
      <c r="O1758" s="78"/>
      <c r="P1758" s="80"/>
      <c r="Q1758" s="80"/>
      <c r="R1758" s="78"/>
    </row>
    <row r="1759" spans="1:18" ht="12.75">
      <c r="A1759" s="77"/>
      <c r="B1759" s="78"/>
      <c r="C1759" s="79"/>
      <c r="D1759" s="78"/>
      <c r="E1759" s="52"/>
      <c r="F1759" s="78"/>
      <c r="G1759" s="78"/>
      <c r="H1759" s="78"/>
      <c r="I1759" s="78"/>
      <c r="J1759" s="78"/>
      <c r="K1759" s="78"/>
      <c r="L1759" s="78"/>
      <c r="M1759" s="78"/>
      <c r="N1759" s="78"/>
      <c r="O1759" s="78"/>
      <c r="P1759" s="80"/>
      <c r="Q1759" s="80"/>
      <c r="R1759" s="78"/>
    </row>
    <row r="1760" spans="1:18" ht="12.75">
      <c r="A1760" s="77"/>
      <c r="B1760" s="78"/>
      <c r="C1760" s="79"/>
      <c r="D1760" s="78"/>
      <c r="E1760" s="52"/>
      <c r="F1760" s="78"/>
      <c r="G1760" s="78"/>
      <c r="H1760" s="78"/>
      <c r="I1760" s="78"/>
      <c r="J1760" s="78"/>
      <c r="K1760" s="78"/>
      <c r="L1760" s="78"/>
      <c r="M1760" s="78"/>
      <c r="N1760" s="78"/>
      <c r="O1760" s="78"/>
      <c r="P1760" s="80"/>
      <c r="Q1760" s="80"/>
      <c r="R1760" s="78"/>
    </row>
    <row r="1761" spans="1:18" ht="12.75">
      <c r="A1761" s="77"/>
      <c r="B1761" s="78"/>
      <c r="C1761" s="79"/>
      <c r="D1761" s="78"/>
      <c r="E1761" s="52"/>
      <c r="F1761" s="78"/>
      <c r="G1761" s="78"/>
      <c r="H1761" s="78"/>
      <c r="I1761" s="78"/>
      <c r="J1761" s="78"/>
      <c r="K1761" s="78"/>
      <c r="L1761" s="78"/>
      <c r="M1761" s="78"/>
      <c r="N1761" s="78"/>
      <c r="O1761" s="78"/>
      <c r="P1761" s="80"/>
      <c r="Q1761" s="80"/>
      <c r="R1761" s="78"/>
    </row>
    <row r="1762" spans="1:18" ht="12.75">
      <c r="A1762" s="77"/>
      <c r="B1762" s="78"/>
      <c r="C1762" s="79"/>
      <c r="D1762" s="78"/>
      <c r="E1762" s="52"/>
      <c r="F1762" s="78"/>
      <c r="G1762" s="78"/>
      <c r="H1762" s="78"/>
      <c r="I1762" s="78"/>
      <c r="J1762" s="78"/>
      <c r="K1762" s="78"/>
      <c r="L1762" s="78"/>
      <c r="M1762" s="78"/>
      <c r="N1762" s="78"/>
      <c r="O1762" s="78"/>
      <c r="P1762" s="80"/>
      <c r="Q1762" s="80"/>
      <c r="R1762" s="78"/>
    </row>
    <row r="1763" spans="1:18" ht="12.75">
      <c r="A1763" s="77"/>
      <c r="B1763" s="78"/>
      <c r="C1763" s="79"/>
      <c r="D1763" s="78"/>
      <c r="E1763" s="52"/>
      <c r="F1763" s="78"/>
      <c r="G1763" s="78"/>
      <c r="H1763" s="78"/>
      <c r="I1763" s="78"/>
      <c r="J1763" s="78"/>
      <c r="K1763" s="78"/>
      <c r="L1763" s="78"/>
      <c r="M1763" s="78"/>
      <c r="N1763" s="78"/>
      <c r="O1763" s="78"/>
      <c r="P1763" s="80"/>
      <c r="Q1763" s="80"/>
      <c r="R1763" s="78"/>
    </row>
    <row r="1764" spans="1:18" ht="12.75">
      <c r="A1764" s="77"/>
      <c r="B1764" s="78"/>
      <c r="C1764" s="79"/>
      <c r="D1764" s="78"/>
      <c r="E1764" s="52"/>
      <c r="F1764" s="78"/>
      <c r="G1764" s="78"/>
      <c r="H1764" s="78"/>
      <c r="I1764" s="78"/>
      <c r="J1764" s="78"/>
      <c r="K1764" s="78"/>
      <c r="L1764" s="78"/>
      <c r="M1764" s="78"/>
      <c r="N1764" s="78"/>
      <c r="O1764" s="78"/>
      <c r="P1764" s="80"/>
      <c r="Q1764" s="80"/>
      <c r="R1764" s="78"/>
    </row>
    <row r="1765" spans="1:18" ht="12.75">
      <c r="A1765" s="77"/>
      <c r="B1765" s="78"/>
      <c r="C1765" s="79"/>
      <c r="D1765" s="78"/>
      <c r="E1765" s="52"/>
      <c r="F1765" s="78"/>
      <c r="G1765" s="78"/>
      <c r="H1765" s="78"/>
      <c r="I1765" s="78"/>
      <c r="J1765" s="78"/>
      <c r="K1765" s="78"/>
      <c r="L1765" s="78"/>
      <c r="M1765" s="78"/>
      <c r="N1765" s="78"/>
      <c r="O1765" s="78"/>
      <c r="P1765" s="80"/>
      <c r="Q1765" s="80"/>
      <c r="R1765" s="78"/>
    </row>
    <row r="1766" spans="1:18" ht="12.75">
      <c r="A1766" s="77"/>
      <c r="B1766" s="78"/>
      <c r="C1766" s="79"/>
      <c r="D1766" s="78"/>
      <c r="E1766" s="52"/>
      <c r="F1766" s="78"/>
      <c r="G1766" s="78"/>
      <c r="H1766" s="78"/>
      <c r="I1766" s="78"/>
      <c r="J1766" s="78"/>
      <c r="K1766" s="78"/>
      <c r="L1766" s="78"/>
      <c r="M1766" s="78"/>
      <c r="N1766" s="78"/>
      <c r="O1766" s="78"/>
      <c r="P1766" s="80"/>
      <c r="Q1766" s="80"/>
      <c r="R1766" s="78"/>
    </row>
    <row r="1767" spans="1:18" ht="12.75">
      <c r="A1767" s="77"/>
      <c r="B1767" s="78"/>
      <c r="C1767" s="79"/>
      <c r="D1767" s="78"/>
      <c r="E1767" s="52"/>
      <c r="F1767" s="78"/>
      <c r="G1767" s="78"/>
      <c r="H1767" s="78"/>
      <c r="I1767" s="78"/>
      <c r="J1767" s="78"/>
      <c r="K1767" s="78"/>
      <c r="L1767" s="78"/>
      <c r="M1767" s="78"/>
      <c r="N1767" s="78"/>
      <c r="O1767" s="78"/>
      <c r="P1767" s="80"/>
      <c r="Q1767" s="80"/>
      <c r="R1767" s="78"/>
    </row>
    <row r="1768" spans="1:18" ht="12.75">
      <c r="A1768" s="77"/>
      <c r="B1768" s="78"/>
      <c r="C1768" s="79"/>
      <c r="D1768" s="78"/>
      <c r="E1768" s="52"/>
      <c r="F1768" s="78"/>
      <c r="G1768" s="78"/>
      <c r="H1768" s="78"/>
      <c r="I1768" s="78"/>
      <c r="J1768" s="78"/>
      <c r="K1768" s="78"/>
      <c r="L1768" s="78"/>
      <c r="M1768" s="78"/>
      <c r="N1768" s="78"/>
      <c r="O1768" s="78"/>
      <c r="P1768" s="80"/>
      <c r="Q1768" s="80"/>
      <c r="R1768" s="78"/>
    </row>
    <row r="1769" spans="1:18" ht="12.75">
      <c r="A1769" s="77"/>
      <c r="B1769" s="78"/>
      <c r="C1769" s="79"/>
      <c r="D1769" s="78"/>
      <c r="E1769" s="52"/>
      <c r="F1769" s="78"/>
      <c r="G1769" s="78"/>
      <c r="H1769" s="78"/>
      <c r="I1769" s="78"/>
      <c r="J1769" s="78"/>
      <c r="K1769" s="78"/>
      <c r="L1769" s="78"/>
      <c r="M1769" s="78"/>
      <c r="N1769" s="78"/>
      <c r="O1769" s="78"/>
      <c r="P1769" s="80"/>
      <c r="Q1769" s="80"/>
      <c r="R1769" s="78"/>
    </row>
    <row r="1770" spans="1:18" ht="12.75">
      <c r="A1770" s="77"/>
      <c r="B1770" s="78"/>
      <c r="C1770" s="79"/>
      <c r="D1770" s="78"/>
      <c r="E1770" s="52"/>
      <c r="F1770" s="78"/>
      <c r="G1770" s="78"/>
      <c r="H1770" s="78"/>
      <c r="I1770" s="78"/>
      <c r="J1770" s="78"/>
      <c r="K1770" s="78"/>
      <c r="L1770" s="78"/>
      <c r="M1770" s="78"/>
      <c r="N1770" s="78"/>
      <c r="O1770" s="78"/>
      <c r="P1770" s="80"/>
      <c r="Q1770" s="80"/>
      <c r="R1770" s="78"/>
    </row>
    <row r="1771" spans="1:18" ht="12.75">
      <c r="A1771" s="77"/>
      <c r="B1771" s="78"/>
      <c r="C1771" s="79"/>
      <c r="D1771" s="78"/>
      <c r="E1771" s="52"/>
      <c r="F1771" s="78"/>
      <c r="G1771" s="78"/>
      <c r="H1771" s="78"/>
      <c r="I1771" s="78"/>
      <c r="J1771" s="78"/>
      <c r="K1771" s="78"/>
      <c r="L1771" s="78"/>
      <c r="M1771" s="78"/>
      <c r="N1771" s="78"/>
      <c r="O1771" s="78"/>
      <c r="P1771" s="80"/>
      <c r="Q1771" s="80"/>
      <c r="R1771" s="78"/>
    </row>
    <row r="1772" spans="1:18" ht="12.75">
      <c r="A1772" s="77"/>
      <c r="B1772" s="78"/>
      <c r="C1772" s="79"/>
      <c r="D1772" s="78"/>
      <c r="E1772" s="52"/>
      <c r="F1772" s="78"/>
      <c r="G1772" s="78"/>
      <c r="H1772" s="78"/>
      <c r="I1772" s="78"/>
      <c r="J1772" s="78"/>
      <c r="K1772" s="78"/>
      <c r="L1772" s="78"/>
      <c r="M1772" s="78"/>
      <c r="N1772" s="78"/>
      <c r="O1772" s="78"/>
      <c r="P1772" s="80"/>
      <c r="Q1772" s="80"/>
      <c r="R1772" s="78"/>
    </row>
    <row r="1773" spans="1:18" ht="12.75">
      <c r="A1773" s="77"/>
      <c r="B1773" s="78"/>
      <c r="C1773" s="79"/>
      <c r="D1773" s="78"/>
      <c r="E1773" s="52"/>
      <c r="F1773" s="78"/>
      <c r="G1773" s="78"/>
      <c r="H1773" s="78"/>
      <c r="I1773" s="78"/>
      <c r="J1773" s="78"/>
      <c r="K1773" s="78"/>
      <c r="L1773" s="78"/>
      <c r="M1773" s="78"/>
      <c r="N1773" s="78"/>
      <c r="O1773" s="78"/>
      <c r="P1773" s="80"/>
      <c r="Q1773" s="80"/>
      <c r="R1773" s="78"/>
    </row>
    <row r="1774" spans="1:18" ht="12.75">
      <c r="A1774" s="77"/>
      <c r="B1774" s="78"/>
      <c r="C1774" s="79"/>
      <c r="D1774" s="78"/>
      <c r="E1774" s="52"/>
      <c r="F1774" s="78"/>
      <c r="G1774" s="78"/>
      <c r="H1774" s="78"/>
      <c r="I1774" s="78"/>
      <c r="J1774" s="78"/>
      <c r="K1774" s="78"/>
      <c r="L1774" s="78"/>
      <c r="M1774" s="78"/>
      <c r="N1774" s="78"/>
      <c r="O1774" s="78"/>
      <c r="P1774" s="80"/>
      <c r="Q1774" s="80"/>
      <c r="R1774" s="78"/>
    </row>
    <row r="1775" spans="1:18" ht="12.75">
      <c r="A1775" s="77"/>
      <c r="B1775" s="78"/>
      <c r="C1775" s="79"/>
      <c r="D1775" s="78"/>
      <c r="E1775" s="52"/>
      <c r="F1775" s="78"/>
      <c r="G1775" s="78"/>
      <c r="H1775" s="78"/>
      <c r="I1775" s="78"/>
      <c r="J1775" s="78"/>
      <c r="K1775" s="78"/>
      <c r="L1775" s="78"/>
      <c r="M1775" s="78"/>
      <c r="N1775" s="78"/>
      <c r="O1775" s="78"/>
      <c r="P1775" s="80"/>
      <c r="Q1775" s="80"/>
      <c r="R1775" s="78"/>
    </row>
    <row r="1776" spans="1:18" ht="12.75">
      <c r="A1776" s="77"/>
      <c r="B1776" s="78"/>
      <c r="C1776" s="79"/>
      <c r="D1776" s="78"/>
      <c r="E1776" s="52"/>
      <c r="F1776" s="78"/>
      <c r="G1776" s="78"/>
      <c r="H1776" s="78"/>
      <c r="I1776" s="78"/>
      <c r="J1776" s="78"/>
      <c r="K1776" s="78"/>
      <c r="L1776" s="78"/>
      <c r="M1776" s="78"/>
      <c r="N1776" s="78"/>
      <c r="O1776" s="78"/>
      <c r="P1776" s="80"/>
      <c r="Q1776" s="80"/>
      <c r="R1776" s="78"/>
    </row>
    <row r="1777" spans="1:18" ht="12.75">
      <c r="A1777" s="77"/>
      <c r="B1777" s="78"/>
      <c r="C1777" s="79"/>
      <c r="D1777" s="78"/>
      <c r="E1777" s="52"/>
      <c r="F1777" s="78"/>
      <c r="G1777" s="78"/>
      <c r="H1777" s="78"/>
      <c r="I1777" s="78"/>
      <c r="J1777" s="78"/>
      <c r="K1777" s="78"/>
      <c r="L1777" s="78"/>
      <c r="M1777" s="78"/>
      <c r="N1777" s="78"/>
      <c r="O1777" s="78"/>
      <c r="P1777" s="80"/>
      <c r="Q1777" s="80"/>
      <c r="R1777" s="78"/>
    </row>
    <row r="1778" spans="1:18" ht="12.75">
      <c r="A1778" s="77"/>
      <c r="B1778" s="78"/>
      <c r="C1778" s="79"/>
      <c r="D1778" s="78"/>
      <c r="E1778" s="52"/>
      <c r="F1778" s="78"/>
      <c r="G1778" s="78"/>
      <c r="H1778" s="78"/>
      <c r="I1778" s="78"/>
      <c r="J1778" s="78"/>
      <c r="K1778" s="78"/>
      <c r="L1778" s="78"/>
      <c r="M1778" s="78"/>
      <c r="N1778" s="78"/>
      <c r="O1778" s="78"/>
      <c r="P1778" s="80"/>
      <c r="Q1778" s="80"/>
      <c r="R1778" s="78"/>
    </row>
    <row r="1779" spans="1:18" ht="12.75">
      <c r="A1779" s="77"/>
      <c r="B1779" s="78"/>
      <c r="C1779" s="79"/>
      <c r="D1779" s="78"/>
      <c r="E1779" s="52"/>
      <c r="F1779" s="78"/>
      <c r="G1779" s="78"/>
      <c r="H1779" s="78"/>
      <c r="I1779" s="78"/>
      <c r="J1779" s="78"/>
      <c r="K1779" s="78"/>
      <c r="L1779" s="78"/>
      <c r="M1779" s="78"/>
      <c r="N1779" s="78"/>
      <c r="O1779" s="78"/>
      <c r="P1779" s="80"/>
      <c r="Q1779" s="80"/>
      <c r="R1779" s="78"/>
    </row>
    <row r="1780" spans="1:18" ht="12.75">
      <c r="A1780" s="77"/>
      <c r="B1780" s="78"/>
      <c r="C1780" s="79"/>
      <c r="D1780" s="78"/>
      <c r="E1780" s="52"/>
      <c r="F1780" s="78"/>
      <c r="G1780" s="78"/>
      <c r="H1780" s="78"/>
      <c r="I1780" s="78"/>
      <c r="J1780" s="78"/>
      <c r="K1780" s="78"/>
      <c r="L1780" s="78"/>
      <c r="M1780" s="78"/>
      <c r="N1780" s="78"/>
      <c r="O1780" s="78"/>
      <c r="P1780" s="80"/>
      <c r="Q1780" s="80"/>
      <c r="R1780" s="78"/>
    </row>
    <row r="1781" spans="1:18" ht="12.75">
      <c r="A1781" s="77"/>
      <c r="B1781" s="78"/>
      <c r="C1781" s="79"/>
      <c r="D1781" s="78"/>
      <c r="E1781" s="52"/>
      <c r="F1781" s="78"/>
      <c r="G1781" s="78"/>
      <c r="H1781" s="78"/>
      <c r="I1781" s="78"/>
      <c r="J1781" s="78"/>
      <c r="K1781" s="78"/>
      <c r="L1781" s="78"/>
      <c r="M1781" s="78"/>
      <c r="N1781" s="78"/>
      <c r="O1781" s="78"/>
      <c r="P1781" s="80"/>
      <c r="Q1781" s="80"/>
      <c r="R1781" s="78"/>
    </row>
    <row r="1782" spans="1:18" ht="12.75">
      <c r="A1782" s="77"/>
      <c r="B1782" s="78"/>
      <c r="C1782" s="79"/>
      <c r="D1782" s="78"/>
      <c r="E1782" s="52"/>
      <c r="F1782" s="78"/>
      <c r="G1782" s="78"/>
      <c r="H1782" s="78"/>
      <c r="I1782" s="78"/>
      <c r="J1782" s="78"/>
      <c r="K1782" s="78"/>
      <c r="L1782" s="78"/>
      <c r="M1782" s="78"/>
      <c r="N1782" s="78"/>
      <c r="O1782" s="78"/>
      <c r="P1782" s="80"/>
      <c r="Q1782" s="80"/>
      <c r="R1782" s="78"/>
    </row>
    <row r="1783" spans="1:18" ht="12.75">
      <c r="A1783" s="77"/>
      <c r="B1783" s="78"/>
      <c r="C1783" s="79"/>
      <c r="D1783" s="78"/>
      <c r="E1783" s="52"/>
      <c r="F1783" s="78"/>
      <c r="G1783" s="78"/>
      <c r="H1783" s="78"/>
      <c r="I1783" s="78"/>
      <c r="J1783" s="78"/>
      <c r="K1783" s="78"/>
      <c r="L1783" s="78"/>
      <c r="M1783" s="78"/>
      <c r="N1783" s="78"/>
      <c r="O1783" s="78"/>
      <c r="P1783" s="80"/>
      <c r="Q1783" s="80"/>
      <c r="R1783" s="78"/>
    </row>
    <row r="1784" spans="1:18" ht="12.75">
      <c r="A1784" s="77"/>
      <c r="B1784" s="78"/>
      <c r="C1784" s="79"/>
      <c r="D1784" s="78"/>
      <c r="E1784" s="52"/>
      <c r="F1784" s="78"/>
      <c r="G1784" s="78"/>
      <c r="H1784" s="78"/>
      <c r="I1784" s="78"/>
      <c r="J1784" s="78"/>
      <c r="K1784" s="78"/>
      <c r="L1784" s="78"/>
      <c r="M1784" s="78"/>
      <c r="N1784" s="78"/>
      <c r="O1784" s="78"/>
      <c r="P1784" s="80"/>
      <c r="Q1784" s="80"/>
      <c r="R1784" s="78"/>
    </row>
    <row r="1785" spans="1:18" ht="12.75">
      <c r="A1785" s="77"/>
      <c r="B1785" s="78"/>
      <c r="C1785" s="79"/>
      <c r="D1785" s="78"/>
      <c r="E1785" s="52"/>
      <c r="F1785" s="78"/>
      <c r="G1785" s="78"/>
      <c r="H1785" s="78"/>
      <c r="I1785" s="78"/>
      <c r="J1785" s="78"/>
      <c r="K1785" s="78"/>
      <c r="L1785" s="78"/>
      <c r="M1785" s="78"/>
      <c r="N1785" s="78"/>
      <c r="O1785" s="78"/>
      <c r="P1785" s="80"/>
      <c r="Q1785" s="80"/>
      <c r="R1785" s="78"/>
    </row>
    <row r="1786" spans="1:18" ht="12.75">
      <c r="A1786" s="77"/>
      <c r="B1786" s="78"/>
      <c r="C1786" s="79"/>
      <c r="D1786" s="78"/>
      <c r="E1786" s="52"/>
      <c r="F1786" s="78"/>
      <c r="G1786" s="78"/>
      <c r="H1786" s="78"/>
      <c r="I1786" s="78"/>
      <c r="J1786" s="78"/>
      <c r="K1786" s="78"/>
      <c r="L1786" s="78"/>
      <c r="M1786" s="78"/>
      <c r="N1786" s="78"/>
      <c r="O1786" s="78"/>
      <c r="P1786" s="80"/>
      <c r="Q1786" s="80"/>
      <c r="R1786" s="78"/>
    </row>
    <row r="1787" spans="1:18" ht="12.75">
      <c r="A1787" s="77"/>
      <c r="B1787" s="78"/>
      <c r="C1787" s="79"/>
      <c r="D1787" s="78"/>
      <c r="E1787" s="52"/>
      <c r="F1787" s="78"/>
      <c r="G1787" s="78"/>
      <c r="H1787" s="78"/>
      <c r="I1787" s="78"/>
      <c r="J1787" s="78"/>
      <c r="K1787" s="78"/>
      <c r="L1787" s="78"/>
      <c r="M1787" s="78"/>
      <c r="N1787" s="78"/>
      <c r="O1787" s="78"/>
      <c r="P1787" s="80"/>
      <c r="Q1787" s="80"/>
      <c r="R1787" s="78"/>
    </row>
    <row r="1788" spans="1:18" ht="12.75">
      <c r="A1788" s="77"/>
      <c r="B1788" s="78"/>
      <c r="C1788" s="79"/>
      <c r="D1788" s="78"/>
      <c r="E1788" s="52"/>
      <c r="F1788" s="78"/>
      <c r="G1788" s="78"/>
      <c r="H1788" s="78"/>
      <c r="I1788" s="78"/>
      <c r="J1788" s="78"/>
      <c r="K1788" s="78"/>
      <c r="L1788" s="78"/>
      <c r="M1788" s="78"/>
      <c r="N1788" s="78"/>
      <c r="O1788" s="78"/>
      <c r="P1788" s="80"/>
      <c r="Q1788" s="80"/>
      <c r="R1788" s="78"/>
    </row>
    <row r="1789" spans="1:18" ht="12.75">
      <c r="A1789" s="77"/>
      <c r="B1789" s="78"/>
      <c r="C1789" s="79"/>
      <c r="D1789" s="78"/>
      <c r="E1789" s="52"/>
      <c r="F1789" s="78"/>
      <c r="G1789" s="78"/>
      <c r="H1789" s="78"/>
      <c r="I1789" s="78"/>
      <c r="J1789" s="78"/>
      <c r="K1789" s="78"/>
      <c r="L1789" s="78"/>
      <c r="M1789" s="78"/>
      <c r="N1789" s="78"/>
      <c r="O1789" s="78"/>
      <c r="P1789" s="80"/>
      <c r="Q1789" s="80"/>
      <c r="R1789" s="78"/>
    </row>
    <row r="1790" spans="1:18" ht="12.75">
      <c r="A1790" s="77"/>
      <c r="B1790" s="78"/>
      <c r="C1790" s="79"/>
      <c r="D1790" s="78"/>
      <c r="E1790" s="52"/>
      <c r="F1790" s="78"/>
      <c r="G1790" s="78"/>
      <c r="H1790" s="78"/>
      <c r="I1790" s="78"/>
      <c r="J1790" s="78"/>
      <c r="K1790" s="78"/>
      <c r="L1790" s="78"/>
      <c r="M1790" s="78"/>
      <c r="N1790" s="78"/>
      <c r="O1790" s="78"/>
      <c r="P1790" s="80"/>
      <c r="Q1790" s="80"/>
      <c r="R1790" s="78"/>
    </row>
    <row r="1791" spans="1:18" ht="12.75">
      <c r="A1791" s="77"/>
      <c r="B1791" s="78"/>
      <c r="C1791" s="79"/>
      <c r="D1791" s="78"/>
      <c r="E1791" s="52"/>
      <c r="F1791" s="78"/>
      <c r="G1791" s="78"/>
      <c r="H1791" s="78"/>
      <c r="I1791" s="78"/>
      <c r="J1791" s="78"/>
      <c r="K1791" s="78"/>
      <c r="L1791" s="78"/>
      <c r="M1791" s="78"/>
      <c r="N1791" s="78"/>
      <c r="O1791" s="78"/>
      <c r="P1791" s="80"/>
      <c r="Q1791" s="80"/>
      <c r="R1791" s="78"/>
    </row>
    <row r="1792" spans="1:18" ht="12.75">
      <c r="A1792" s="77"/>
      <c r="B1792" s="78"/>
      <c r="C1792" s="79"/>
      <c r="D1792" s="78"/>
      <c r="E1792" s="52"/>
      <c r="F1792" s="78"/>
      <c r="G1792" s="78"/>
      <c r="H1792" s="78"/>
      <c r="I1792" s="78"/>
      <c r="J1792" s="78"/>
      <c r="K1792" s="78"/>
      <c r="L1792" s="78"/>
      <c r="M1792" s="78"/>
      <c r="N1792" s="78"/>
      <c r="O1792" s="78"/>
      <c r="P1792" s="80"/>
      <c r="Q1792" s="80"/>
      <c r="R1792" s="78"/>
    </row>
    <row r="1793" spans="1:18" ht="12.75">
      <c r="A1793" s="77"/>
      <c r="B1793" s="78"/>
      <c r="C1793" s="79"/>
      <c r="D1793" s="78"/>
      <c r="E1793" s="52"/>
      <c r="F1793" s="78"/>
      <c r="G1793" s="78"/>
      <c r="H1793" s="78"/>
      <c r="I1793" s="78"/>
      <c r="J1793" s="78"/>
      <c r="K1793" s="78"/>
      <c r="L1793" s="78"/>
      <c r="M1793" s="78"/>
      <c r="N1793" s="78"/>
      <c r="O1793" s="78"/>
      <c r="P1793" s="80"/>
      <c r="Q1793" s="80"/>
      <c r="R1793" s="78"/>
    </row>
    <row r="1794" spans="1:18" ht="12.75">
      <c r="A1794" s="77"/>
      <c r="B1794" s="78"/>
      <c r="C1794" s="79"/>
      <c r="D1794" s="78"/>
      <c r="E1794" s="52"/>
      <c r="F1794" s="78"/>
      <c r="G1794" s="78"/>
      <c r="H1794" s="78"/>
      <c r="I1794" s="78"/>
      <c r="J1794" s="78"/>
      <c r="K1794" s="78"/>
      <c r="L1794" s="78"/>
      <c r="M1794" s="78"/>
      <c r="N1794" s="78"/>
      <c r="O1794" s="78"/>
      <c r="P1794" s="80"/>
      <c r="Q1794" s="80"/>
      <c r="R1794" s="78"/>
    </row>
    <row r="1795" spans="1:18" ht="12.75">
      <c r="A1795" s="77"/>
      <c r="B1795" s="78"/>
      <c r="C1795" s="79"/>
      <c r="D1795" s="78"/>
      <c r="E1795" s="52"/>
      <c r="F1795" s="78"/>
      <c r="G1795" s="78"/>
      <c r="H1795" s="78"/>
      <c r="I1795" s="78"/>
      <c r="J1795" s="78"/>
      <c r="K1795" s="78"/>
      <c r="L1795" s="78"/>
      <c r="M1795" s="78"/>
      <c r="N1795" s="78"/>
      <c r="O1795" s="78"/>
      <c r="P1795" s="80"/>
      <c r="Q1795" s="80"/>
      <c r="R1795" s="78"/>
    </row>
    <row r="1796" spans="1:18" ht="12.75">
      <c r="A1796" s="77"/>
      <c r="B1796" s="78"/>
      <c r="C1796" s="79"/>
      <c r="D1796" s="78"/>
      <c r="E1796" s="52"/>
      <c r="F1796" s="78"/>
      <c r="G1796" s="78"/>
      <c r="H1796" s="78"/>
      <c r="I1796" s="78"/>
      <c r="J1796" s="78"/>
      <c r="K1796" s="78"/>
      <c r="L1796" s="78"/>
      <c r="M1796" s="78"/>
      <c r="N1796" s="78"/>
      <c r="O1796" s="78"/>
      <c r="P1796" s="80"/>
      <c r="Q1796" s="80"/>
      <c r="R1796" s="78"/>
    </row>
    <row r="1797" spans="1:18" ht="12.75">
      <c r="A1797" s="77"/>
      <c r="B1797" s="78"/>
      <c r="C1797" s="79"/>
      <c r="D1797" s="78"/>
      <c r="E1797" s="52"/>
      <c r="F1797" s="78"/>
      <c r="G1797" s="78"/>
      <c r="H1797" s="78"/>
      <c r="I1797" s="78"/>
      <c r="J1797" s="78"/>
      <c r="K1797" s="78"/>
      <c r="L1797" s="78"/>
      <c r="M1797" s="78"/>
      <c r="N1797" s="78"/>
      <c r="O1797" s="78"/>
      <c r="P1797" s="80"/>
      <c r="Q1797" s="80"/>
      <c r="R1797" s="78"/>
    </row>
    <row r="1798" spans="1:18" ht="12.75">
      <c r="A1798" s="77"/>
      <c r="B1798" s="78"/>
      <c r="C1798" s="79"/>
      <c r="D1798" s="78"/>
      <c r="E1798" s="52"/>
      <c r="F1798" s="78"/>
      <c r="G1798" s="78"/>
      <c r="H1798" s="78"/>
      <c r="I1798" s="78"/>
      <c r="J1798" s="78"/>
      <c r="K1798" s="78"/>
      <c r="L1798" s="78"/>
      <c r="M1798" s="78"/>
      <c r="N1798" s="78"/>
      <c r="O1798" s="78"/>
      <c r="P1798" s="80"/>
      <c r="Q1798" s="80"/>
      <c r="R1798" s="78"/>
    </row>
    <row r="1799" spans="1:18" ht="12.75">
      <c r="A1799" s="77"/>
      <c r="B1799" s="78"/>
      <c r="C1799" s="79"/>
      <c r="D1799" s="78"/>
      <c r="E1799" s="52"/>
      <c r="F1799" s="78"/>
      <c r="G1799" s="78"/>
      <c r="H1799" s="78"/>
      <c r="I1799" s="78"/>
      <c r="J1799" s="78"/>
      <c r="K1799" s="78"/>
      <c r="L1799" s="78"/>
      <c r="M1799" s="78"/>
      <c r="N1799" s="78"/>
      <c r="O1799" s="78"/>
      <c r="P1799" s="80"/>
      <c r="Q1799" s="80"/>
      <c r="R1799" s="78"/>
    </row>
    <row r="1800" spans="1:18" ht="12.75">
      <c r="A1800" s="77"/>
      <c r="B1800" s="78"/>
      <c r="C1800" s="79"/>
      <c r="D1800" s="78"/>
      <c r="E1800" s="52"/>
      <c r="F1800" s="78"/>
      <c r="G1800" s="78"/>
      <c r="H1800" s="78"/>
      <c r="I1800" s="78"/>
      <c r="J1800" s="78"/>
      <c r="K1800" s="78"/>
      <c r="L1800" s="78"/>
      <c r="M1800" s="78"/>
      <c r="N1800" s="78"/>
      <c r="O1800" s="78"/>
      <c r="P1800" s="80"/>
      <c r="Q1800" s="80"/>
      <c r="R1800" s="78"/>
    </row>
    <row r="1801" spans="1:18" ht="12.75">
      <c r="A1801" s="77"/>
      <c r="B1801" s="78"/>
      <c r="C1801" s="79"/>
      <c r="D1801" s="78"/>
      <c r="E1801" s="52"/>
      <c r="F1801" s="78"/>
      <c r="G1801" s="78"/>
      <c r="H1801" s="78"/>
      <c r="I1801" s="78"/>
      <c r="J1801" s="78"/>
      <c r="K1801" s="78"/>
      <c r="L1801" s="78"/>
      <c r="M1801" s="78"/>
      <c r="N1801" s="78"/>
      <c r="O1801" s="78"/>
      <c r="P1801" s="80"/>
      <c r="Q1801" s="80"/>
      <c r="R1801" s="78"/>
    </row>
    <row r="1802" spans="1:18" ht="12.75">
      <c r="A1802" s="77"/>
      <c r="B1802" s="78"/>
      <c r="C1802" s="79"/>
      <c r="D1802" s="78"/>
      <c r="E1802" s="52"/>
      <c r="F1802" s="78"/>
      <c r="G1802" s="78"/>
      <c r="H1802" s="78"/>
      <c r="I1802" s="78"/>
      <c r="J1802" s="78"/>
      <c r="K1802" s="78"/>
      <c r="L1802" s="78"/>
      <c r="M1802" s="78"/>
      <c r="N1802" s="78"/>
      <c r="O1802" s="78"/>
      <c r="P1802" s="80"/>
      <c r="Q1802" s="80"/>
      <c r="R1802" s="78"/>
    </row>
    <row r="1803" spans="1:18" ht="12.75">
      <c r="A1803" s="77"/>
      <c r="B1803" s="78"/>
      <c r="C1803" s="79"/>
      <c r="D1803" s="78"/>
      <c r="E1803" s="52"/>
      <c r="F1803" s="78"/>
      <c r="G1803" s="78"/>
      <c r="H1803" s="78"/>
      <c r="I1803" s="78"/>
      <c r="J1803" s="78"/>
      <c r="K1803" s="78"/>
      <c r="L1803" s="78"/>
      <c r="M1803" s="78"/>
      <c r="N1803" s="78"/>
      <c r="O1803" s="78"/>
      <c r="P1803" s="80"/>
      <c r="Q1803" s="80"/>
      <c r="R1803" s="78"/>
    </row>
    <row r="1804" spans="1:18" ht="12.75">
      <c r="A1804" s="77"/>
      <c r="B1804" s="78"/>
      <c r="C1804" s="79"/>
      <c r="D1804" s="78"/>
      <c r="E1804" s="52"/>
      <c r="F1804" s="78"/>
      <c r="G1804" s="78"/>
      <c r="H1804" s="78"/>
      <c r="I1804" s="78"/>
      <c r="J1804" s="78"/>
      <c r="K1804" s="78"/>
      <c r="L1804" s="78"/>
      <c r="M1804" s="78"/>
      <c r="N1804" s="78"/>
      <c r="O1804" s="78"/>
      <c r="P1804" s="80"/>
      <c r="Q1804" s="80"/>
      <c r="R1804" s="78"/>
    </row>
    <row r="1805" spans="1:18" ht="12.75">
      <c r="A1805" s="77"/>
      <c r="B1805" s="78"/>
      <c r="C1805" s="79"/>
      <c r="D1805" s="78"/>
      <c r="E1805" s="52"/>
      <c r="F1805" s="78"/>
      <c r="G1805" s="78"/>
      <c r="H1805" s="78"/>
      <c r="I1805" s="78"/>
      <c r="J1805" s="78"/>
      <c r="K1805" s="78"/>
      <c r="L1805" s="78"/>
      <c r="M1805" s="78"/>
      <c r="N1805" s="78"/>
      <c r="O1805" s="78"/>
      <c r="P1805" s="80"/>
      <c r="Q1805" s="80"/>
      <c r="R1805" s="78"/>
    </row>
    <row r="1806" spans="1:18" ht="12.75">
      <c r="A1806" s="77"/>
      <c r="B1806" s="78"/>
      <c r="C1806" s="79"/>
      <c r="D1806" s="78"/>
      <c r="E1806" s="52"/>
      <c r="F1806" s="78"/>
      <c r="G1806" s="78"/>
      <c r="H1806" s="78"/>
      <c r="I1806" s="78"/>
      <c r="J1806" s="78"/>
      <c r="K1806" s="78"/>
      <c r="L1806" s="78"/>
      <c r="M1806" s="78"/>
      <c r="N1806" s="78"/>
      <c r="O1806" s="78"/>
      <c r="P1806" s="80"/>
      <c r="Q1806" s="80"/>
      <c r="R1806" s="78"/>
    </row>
    <row r="1807" spans="1:18" ht="12.75">
      <c r="A1807" s="77"/>
      <c r="B1807" s="78"/>
      <c r="C1807" s="79"/>
      <c r="D1807" s="78"/>
      <c r="E1807" s="52"/>
      <c r="F1807" s="78"/>
      <c r="G1807" s="78"/>
      <c r="H1807" s="78"/>
      <c r="I1807" s="78"/>
      <c r="J1807" s="78"/>
      <c r="K1807" s="78"/>
      <c r="L1807" s="78"/>
      <c r="M1807" s="78"/>
      <c r="N1807" s="78"/>
      <c r="O1807" s="78"/>
      <c r="P1807" s="80"/>
      <c r="Q1807" s="80"/>
      <c r="R1807" s="78"/>
    </row>
    <row r="1808" spans="1:18" ht="12.75">
      <c r="A1808" s="77"/>
      <c r="B1808" s="78"/>
      <c r="C1808" s="79"/>
      <c r="D1808" s="78"/>
      <c r="E1808" s="52"/>
      <c r="F1808" s="78"/>
      <c r="G1808" s="78"/>
      <c r="H1808" s="78"/>
      <c r="I1808" s="78"/>
      <c r="J1808" s="78"/>
      <c r="K1808" s="78"/>
      <c r="L1808" s="78"/>
      <c r="M1808" s="78"/>
      <c r="N1808" s="78"/>
      <c r="O1808" s="78"/>
      <c r="P1808" s="80"/>
      <c r="Q1808" s="80"/>
      <c r="R1808" s="78"/>
    </row>
    <row r="1809" spans="1:18" ht="12.75">
      <c r="A1809" s="77"/>
      <c r="B1809" s="78"/>
      <c r="C1809" s="79"/>
      <c r="D1809" s="78"/>
      <c r="E1809" s="52"/>
      <c r="F1809" s="78"/>
      <c r="G1809" s="78"/>
      <c r="H1809" s="78"/>
      <c r="I1809" s="78"/>
      <c r="J1809" s="78"/>
      <c r="K1809" s="78"/>
      <c r="L1809" s="78"/>
      <c r="M1809" s="78"/>
      <c r="N1809" s="78"/>
      <c r="O1809" s="78"/>
      <c r="P1809" s="80"/>
      <c r="Q1809" s="80"/>
      <c r="R1809" s="78"/>
    </row>
    <row r="1810" spans="1:18" ht="12.75">
      <c r="A1810" s="77"/>
      <c r="B1810" s="78"/>
      <c r="C1810" s="79"/>
      <c r="D1810" s="78"/>
      <c r="E1810" s="52"/>
      <c r="F1810" s="78"/>
      <c r="G1810" s="78"/>
      <c r="H1810" s="78"/>
      <c r="I1810" s="78"/>
      <c r="J1810" s="78"/>
      <c r="K1810" s="78"/>
      <c r="L1810" s="78"/>
      <c r="M1810" s="78"/>
      <c r="N1810" s="78"/>
      <c r="O1810" s="78"/>
      <c r="P1810" s="80"/>
      <c r="Q1810" s="80"/>
      <c r="R1810" s="78"/>
    </row>
    <row r="1811" spans="1:18" ht="12.75">
      <c r="A1811" s="77"/>
      <c r="B1811" s="78"/>
      <c r="C1811" s="79"/>
      <c r="D1811" s="78"/>
      <c r="E1811" s="52"/>
      <c r="F1811" s="78"/>
      <c r="G1811" s="78"/>
      <c r="H1811" s="78"/>
      <c r="I1811" s="78"/>
      <c r="J1811" s="78"/>
      <c r="K1811" s="78"/>
      <c r="L1811" s="78"/>
      <c r="M1811" s="78"/>
      <c r="N1811" s="78"/>
      <c r="O1811" s="78"/>
      <c r="P1811" s="80"/>
      <c r="Q1811" s="80"/>
      <c r="R1811" s="78"/>
    </row>
    <row r="1812" spans="1:18" ht="12.75">
      <c r="A1812" s="77"/>
      <c r="B1812" s="78"/>
      <c r="C1812" s="79"/>
      <c r="D1812" s="78"/>
      <c r="E1812" s="52"/>
      <c r="F1812" s="78"/>
      <c r="G1812" s="78"/>
      <c r="H1812" s="78"/>
      <c r="I1812" s="78"/>
      <c r="J1812" s="78"/>
      <c r="K1812" s="78"/>
      <c r="L1812" s="78"/>
      <c r="M1812" s="78"/>
      <c r="N1812" s="78"/>
      <c r="O1812" s="78"/>
      <c r="P1812" s="80"/>
      <c r="Q1812" s="80"/>
      <c r="R1812" s="78"/>
    </row>
    <row r="1813" spans="1:18" ht="12.75">
      <c r="A1813" s="77"/>
      <c r="B1813" s="78"/>
      <c r="C1813" s="79"/>
      <c r="D1813" s="78"/>
      <c r="E1813" s="52"/>
      <c r="F1813" s="78"/>
      <c r="G1813" s="78"/>
      <c r="H1813" s="78"/>
      <c r="I1813" s="78"/>
      <c r="J1813" s="78"/>
      <c r="K1813" s="78"/>
      <c r="L1813" s="78"/>
      <c r="M1813" s="78"/>
      <c r="N1813" s="78"/>
      <c r="O1813" s="78"/>
      <c r="P1813" s="80"/>
      <c r="Q1813" s="80"/>
      <c r="R1813" s="78"/>
    </row>
    <row r="1814" spans="1:18" ht="12.75">
      <c r="A1814" s="77"/>
      <c r="B1814" s="78"/>
      <c r="C1814" s="79"/>
      <c r="D1814" s="78"/>
      <c r="E1814" s="52"/>
      <c r="F1814" s="78"/>
      <c r="G1814" s="78"/>
      <c r="H1814" s="78"/>
      <c r="I1814" s="78"/>
      <c r="J1814" s="78"/>
      <c r="K1814" s="78"/>
      <c r="L1814" s="78"/>
      <c r="M1814" s="78"/>
      <c r="N1814" s="78"/>
      <c r="O1814" s="78"/>
      <c r="P1814" s="80"/>
      <c r="Q1814" s="80"/>
      <c r="R1814" s="78"/>
    </row>
    <row r="1815" spans="1:18" ht="12.75">
      <c r="A1815" s="77"/>
      <c r="B1815" s="78"/>
      <c r="C1815" s="79"/>
      <c r="D1815" s="78"/>
      <c r="E1815" s="52"/>
      <c r="F1815" s="78"/>
      <c r="G1815" s="78"/>
      <c r="H1815" s="78"/>
      <c r="I1815" s="78"/>
      <c r="J1815" s="78"/>
      <c r="K1815" s="78"/>
      <c r="L1815" s="78"/>
      <c r="M1815" s="78"/>
      <c r="N1815" s="78"/>
      <c r="O1815" s="78"/>
      <c r="P1815" s="80"/>
      <c r="Q1815" s="80"/>
      <c r="R1815" s="78"/>
    </row>
    <row r="1816" spans="1:18" ht="12.75">
      <c r="A1816" s="77"/>
      <c r="B1816" s="78"/>
      <c r="C1816" s="79"/>
      <c r="D1816" s="78"/>
      <c r="E1816" s="52"/>
      <c r="F1816" s="78"/>
      <c r="G1816" s="78"/>
      <c r="H1816" s="78"/>
      <c r="I1816" s="78"/>
      <c r="J1816" s="78"/>
      <c r="K1816" s="78"/>
      <c r="L1816" s="78"/>
      <c r="M1816" s="78"/>
      <c r="N1816" s="78"/>
      <c r="O1816" s="78"/>
      <c r="P1816" s="80"/>
      <c r="Q1816" s="80"/>
      <c r="R1816" s="78"/>
    </row>
    <row r="1817" spans="1:18" ht="12.75">
      <c r="A1817" s="77"/>
      <c r="B1817" s="78"/>
      <c r="C1817" s="79"/>
      <c r="D1817" s="78"/>
      <c r="E1817" s="52"/>
      <c r="F1817" s="78"/>
      <c r="G1817" s="78"/>
      <c r="H1817" s="78"/>
      <c r="I1817" s="78"/>
      <c r="J1817" s="78"/>
      <c r="K1817" s="78"/>
      <c r="L1817" s="78"/>
      <c r="M1817" s="78"/>
      <c r="N1817" s="78"/>
      <c r="O1817" s="78"/>
      <c r="P1817" s="80"/>
      <c r="Q1817" s="80"/>
      <c r="R1817" s="78"/>
    </row>
    <row r="1818" spans="1:18" ht="12.75">
      <c r="A1818" s="77"/>
      <c r="B1818" s="78"/>
      <c r="C1818" s="79"/>
      <c r="D1818" s="78"/>
      <c r="E1818" s="52"/>
      <c r="F1818" s="78"/>
      <c r="G1818" s="78"/>
      <c r="H1818" s="78"/>
      <c r="I1818" s="78"/>
      <c r="J1818" s="78"/>
      <c r="K1818" s="78"/>
      <c r="L1818" s="78"/>
      <c r="M1818" s="78"/>
      <c r="N1818" s="78"/>
      <c r="O1818" s="78"/>
      <c r="P1818" s="80"/>
      <c r="Q1818" s="80"/>
      <c r="R1818" s="78"/>
    </row>
    <row r="1819" spans="1:18" ht="12.75">
      <c r="A1819" s="77"/>
      <c r="B1819" s="78"/>
      <c r="C1819" s="79"/>
      <c r="D1819" s="78"/>
      <c r="E1819" s="52"/>
      <c r="F1819" s="78"/>
      <c r="G1819" s="78"/>
      <c r="H1819" s="78"/>
      <c r="I1819" s="78"/>
      <c r="J1819" s="78"/>
      <c r="K1819" s="78"/>
      <c r="L1819" s="78"/>
      <c r="M1819" s="78"/>
      <c r="N1819" s="78"/>
      <c r="O1819" s="78"/>
      <c r="P1819" s="80"/>
      <c r="Q1819" s="80"/>
      <c r="R1819" s="78"/>
    </row>
    <row r="1820" spans="1:18" ht="12.75">
      <c r="A1820" s="77"/>
      <c r="B1820" s="78"/>
      <c r="C1820" s="79"/>
      <c r="D1820" s="78"/>
      <c r="E1820" s="52"/>
      <c r="F1820" s="78"/>
      <c r="G1820" s="78"/>
      <c r="H1820" s="78"/>
      <c r="I1820" s="78"/>
      <c r="J1820" s="78"/>
      <c r="K1820" s="78"/>
      <c r="L1820" s="78"/>
      <c r="M1820" s="78"/>
      <c r="N1820" s="78"/>
      <c r="O1820" s="78"/>
      <c r="P1820" s="80"/>
      <c r="Q1820" s="80"/>
      <c r="R1820" s="78"/>
    </row>
    <row r="1821" spans="1:18" ht="12.75">
      <c r="A1821" s="77"/>
      <c r="B1821" s="78"/>
      <c r="C1821" s="79"/>
      <c r="D1821" s="78"/>
      <c r="E1821" s="52"/>
      <c r="F1821" s="78"/>
      <c r="G1821" s="78"/>
      <c r="H1821" s="78"/>
      <c r="I1821" s="78"/>
      <c r="J1821" s="78"/>
      <c r="K1821" s="78"/>
      <c r="L1821" s="78"/>
      <c r="M1821" s="78"/>
      <c r="N1821" s="78"/>
      <c r="O1821" s="78"/>
      <c r="P1821" s="80"/>
      <c r="Q1821" s="80"/>
      <c r="R1821" s="78"/>
    </row>
    <row r="1822" spans="1:18" ht="12.75">
      <c r="A1822" s="77"/>
      <c r="B1822" s="78"/>
      <c r="C1822" s="79"/>
      <c r="D1822" s="78"/>
      <c r="E1822" s="52"/>
      <c r="F1822" s="78"/>
      <c r="G1822" s="78"/>
      <c r="H1822" s="78"/>
      <c r="I1822" s="78"/>
      <c r="J1822" s="78"/>
      <c r="K1822" s="78"/>
      <c r="L1822" s="78"/>
      <c r="M1822" s="78"/>
      <c r="N1822" s="78"/>
      <c r="O1822" s="78"/>
      <c r="P1822" s="80"/>
      <c r="Q1822" s="80"/>
      <c r="R1822" s="78"/>
    </row>
    <row r="1823" spans="1:18" ht="12.75">
      <c r="A1823" s="77"/>
      <c r="B1823" s="78"/>
      <c r="C1823" s="79"/>
      <c r="D1823" s="78"/>
      <c r="E1823" s="52"/>
      <c r="F1823" s="78"/>
      <c r="G1823" s="78"/>
      <c r="H1823" s="78"/>
      <c r="I1823" s="78"/>
      <c r="J1823" s="78"/>
      <c r="K1823" s="78"/>
      <c r="L1823" s="78"/>
      <c r="M1823" s="78"/>
      <c r="N1823" s="78"/>
      <c r="O1823" s="78"/>
      <c r="P1823" s="80"/>
      <c r="Q1823" s="80"/>
      <c r="R1823" s="78"/>
    </row>
    <row r="1824" spans="1:18" ht="12.75">
      <c r="A1824" s="77"/>
      <c r="B1824" s="78"/>
      <c r="C1824" s="79"/>
      <c r="D1824" s="78"/>
      <c r="E1824" s="52"/>
      <c r="F1824" s="78"/>
      <c r="G1824" s="78"/>
      <c r="H1824" s="78"/>
      <c r="I1824" s="78"/>
      <c r="J1824" s="78"/>
      <c r="K1824" s="78"/>
      <c r="L1824" s="78"/>
      <c r="M1824" s="78"/>
      <c r="N1824" s="78"/>
      <c r="O1824" s="78"/>
      <c r="P1824" s="80"/>
      <c r="Q1824" s="80"/>
      <c r="R1824" s="78"/>
    </row>
    <row r="1825" spans="1:18" ht="12.75">
      <c r="A1825" s="77"/>
      <c r="B1825" s="78"/>
      <c r="C1825" s="79"/>
      <c r="D1825" s="78"/>
      <c r="E1825" s="52"/>
      <c r="F1825" s="78"/>
      <c r="G1825" s="78"/>
      <c r="H1825" s="78"/>
      <c r="I1825" s="78"/>
      <c r="J1825" s="78"/>
      <c r="K1825" s="78"/>
      <c r="L1825" s="78"/>
      <c r="M1825" s="78"/>
      <c r="N1825" s="78"/>
      <c r="O1825" s="78"/>
      <c r="P1825" s="80"/>
      <c r="Q1825" s="80"/>
      <c r="R1825" s="78"/>
    </row>
    <row r="1826" spans="1:18" ht="12.75">
      <c r="A1826" s="77"/>
      <c r="B1826" s="78"/>
      <c r="C1826" s="79"/>
      <c r="D1826" s="78"/>
      <c r="E1826" s="52"/>
      <c r="F1826" s="78"/>
      <c r="G1826" s="78"/>
      <c r="H1826" s="78"/>
      <c r="I1826" s="78"/>
      <c r="J1826" s="78"/>
      <c r="K1826" s="78"/>
      <c r="L1826" s="78"/>
      <c r="M1826" s="78"/>
      <c r="N1826" s="78"/>
      <c r="O1826" s="78"/>
      <c r="P1826" s="80"/>
      <c r="Q1826" s="80"/>
      <c r="R1826" s="78"/>
    </row>
    <row r="1827" spans="1:18" ht="12.75">
      <c r="A1827" s="77"/>
      <c r="B1827" s="78"/>
      <c r="C1827" s="79"/>
      <c r="D1827" s="78"/>
      <c r="E1827" s="52"/>
      <c r="F1827" s="78"/>
      <c r="G1827" s="78"/>
      <c r="H1827" s="78"/>
      <c r="I1827" s="78"/>
      <c r="J1827" s="78"/>
      <c r="K1827" s="78"/>
      <c r="L1827" s="78"/>
      <c r="M1827" s="78"/>
      <c r="N1827" s="78"/>
      <c r="O1827" s="78"/>
      <c r="P1827" s="80"/>
      <c r="Q1827" s="80"/>
      <c r="R1827" s="78"/>
    </row>
    <row r="1828" spans="1:18" ht="12.75">
      <c r="A1828" s="77"/>
      <c r="B1828" s="78"/>
      <c r="C1828" s="79"/>
      <c r="D1828" s="78"/>
      <c r="E1828" s="52"/>
      <c r="F1828" s="78"/>
      <c r="G1828" s="78"/>
      <c r="H1828" s="78"/>
      <c r="I1828" s="78"/>
      <c r="J1828" s="78"/>
      <c r="K1828" s="78"/>
      <c r="L1828" s="78"/>
      <c r="M1828" s="78"/>
      <c r="N1828" s="78"/>
      <c r="O1828" s="78"/>
      <c r="P1828" s="80"/>
      <c r="Q1828" s="80"/>
      <c r="R1828" s="78"/>
    </row>
    <row r="1829" spans="1:18" ht="12.75">
      <c r="A1829" s="77"/>
      <c r="B1829" s="78"/>
      <c r="C1829" s="79"/>
      <c r="D1829" s="78"/>
      <c r="E1829" s="52"/>
      <c r="F1829" s="78"/>
      <c r="G1829" s="78"/>
      <c r="H1829" s="78"/>
      <c r="I1829" s="78"/>
      <c r="J1829" s="78"/>
      <c r="K1829" s="78"/>
      <c r="L1829" s="78"/>
      <c r="M1829" s="78"/>
      <c r="N1829" s="78"/>
      <c r="O1829" s="78"/>
      <c r="P1829" s="80"/>
      <c r="Q1829" s="80"/>
      <c r="R1829" s="78"/>
    </row>
    <row r="1830" spans="1:18" ht="12.75">
      <c r="A1830" s="77"/>
      <c r="B1830" s="78"/>
      <c r="C1830" s="79"/>
      <c r="D1830" s="78"/>
      <c r="E1830" s="52"/>
      <c r="F1830" s="78"/>
      <c r="G1830" s="78"/>
      <c r="H1830" s="78"/>
      <c r="I1830" s="78"/>
      <c r="J1830" s="78"/>
      <c r="K1830" s="78"/>
      <c r="L1830" s="78"/>
      <c r="M1830" s="78"/>
      <c r="N1830" s="78"/>
      <c r="O1830" s="78"/>
      <c r="P1830" s="80"/>
      <c r="Q1830" s="80"/>
      <c r="R1830" s="78"/>
    </row>
    <row r="1831" spans="1:18" ht="12.75">
      <c r="A1831" s="77"/>
      <c r="B1831" s="78"/>
      <c r="C1831" s="79"/>
      <c r="D1831" s="78"/>
      <c r="E1831" s="52"/>
      <c r="F1831" s="78"/>
      <c r="G1831" s="78"/>
      <c r="H1831" s="78"/>
      <c r="I1831" s="78"/>
      <c r="J1831" s="78"/>
      <c r="K1831" s="78"/>
      <c r="L1831" s="78"/>
      <c r="M1831" s="78"/>
      <c r="N1831" s="78"/>
      <c r="O1831" s="78"/>
      <c r="P1831" s="80"/>
      <c r="Q1831" s="80"/>
      <c r="R1831" s="78"/>
    </row>
    <row r="1832" spans="1:18" ht="12.75">
      <c r="A1832" s="77"/>
      <c r="B1832" s="78"/>
      <c r="C1832" s="79"/>
      <c r="D1832" s="78"/>
      <c r="E1832" s="52"/>
      <c r="F1832" s="78"/>
      <c r="G1832" s="78"/>
      <c r="H1832" s="78"/>
      <c r="I1832" s="78"/>
      <c r="J1832" s="78"/>
      <c r="K1832" s="78"/>
      <c r="L1832" s="78"/>
      <c r="M1832" s="78"/>
      <c r="N1832" s="78"/>
      <c r="O1832" s="78"/>
      <c r="P1832" s="80"/>
      <c r="Q1832" s="80"/>
      <c r="R1832" s="78"/>
    </row>
    <row r="1833" spans="1:18" ht="12.75">
      <c r="A1833" s="77"/>
      <c r="B1833" s="78"/>
      <c r="C1833" s="79"/>
      <c r="D1833" s="78"/>
      <c r="E1833" s="52"/>
      <c r="F1833" s="78"/>
      <c r="G1833" s="78"/>
      <c r="H1833" s="78"/>
      <c r="I1833" s="78"/>
      <c r="J1833" s="78"/>
      <c r="K1833" s="78"/>
      <c r="L1833" s="78"/>
      <c r="M1833" s="78"/>
      <c r="N1833" s="78"/>
      <c r="O1833" s="78"/>
      <c r="P1833" s="80"/>
      <c r="Q1833" s="80"/>
      <c r="R1833" s="78"/>
    </row>
    <row r="1834" spans="1:18" ht="12.75">
      <c r="A1834" s="77"/>
      <c r="B1834" s="78"/>
      <c r="C1834" s="79"/>
      <c r="D1834" s="78"/>
      <c r="E1834" s="52"/>
      <c r="F1834" s="78"/>
      <c r="G1834" s="78"/>
      <c r="H1834" s="78"/>
      <c r="I1834" s="78"/>
      <c r="J1834" s="78"/>
      <c r="K1834" s="78"/>
      <c r="L1834" s="78"/>
      <c r="M1834" s="78"/>
      <c r="N1834" s="78"/>
      <c r="O1834" s="78"/>
      <c r="P1834" s="80"/>
      <c r="Q1834" s="80"/>
      <c r="R1834" s="78"/>
    </row>
    <row r="1835" spans="1:18" ht="12.75">
      <c r="A1835" s="77"/>
      <c r="B1835" s="78"/>
      <c r="C1835" s="79"/>
      <c r="D1835" s="78"/>
      <c r="E1835" s="52"/>
      <c r="F1835" s="78"/>
      <c r="G1835" s="78"/>
      <c r="H1835" s="78"/>
      <c r="I1835" s="78"/>
      <c r="J1835" s="78"/>
      <c r="K1835" s="78"/>
      <c r="L1835" s="78"/>
      <c r="M1835" s="78"/>
      <c r="N1835" s="78"/>
      <c r="O1835" s="78"/>
      <c r="P1835" s="80"/>
      <c r="Q1835" s="80"/>
      <c r="R1835" s="78"/>
    </row>
    <row r="1836" spans="1:18" ht="12.75">
      <c r="A1836" s="77"/>
      <c r="B1836" s="78"/>
      <c r="C1836" s="79"/>
      <c r="D1836" s="78"/>
      <c r="E1836" s="52"/>
      <c r="F1836" s="78"/>
      <c r="G1836" s="78"/>
      <c r="H1836" s="78"/>
      <c r="I1836" s="78"/>
      <c r="J1836" s="78"/>
      <c r="K1836" s="78"/>
      <c r="L1836" s="78"/>
      <c r="M1836" s="78"/>
      <c r="N1836" s="78"/>
      <c r="O1836" s="78"/>
      <c r="P1836" s="80"/>
      <c r="Q1836" s="80"/>
      <c r="R1836" s="78"/>
    </row>
    <row r="1837" spans="1:18" ht="12.75">
      <c r="A1837" s="77"/>
      <c r="B1837" s="78"/>
      <c r="C1837" s="79"/>
      <c r="D1837" s="78"/>
      <c r="E1837" s="52"/>
      <c r="F1837" s="78"/>
      <c r="G1837" s="78"/>
      <c r="H1837" s="78"/>
      <c r="I1837" s="78"/>
      <c r="J1837" s="78"/>
      <c r="K1837" s="78"/>
      <c r="L1837" s="78"/>
      <c r="M1837" s="78"/>
      <c r="N1837" s="78"/>
      <c r="O1837" s="78"/>
      <c r="P1837" s="80"/>
      <c r="Q1837" s="80"/>
      <c r="R1837" s="78"/>
    </row>
    <row r="1838" spans="1:18" ht="12.75">
      <c r="A1838" s="77"/>
      <c r="B1838" s="78"/>
      <c r="C1838" s="79"/>
      <c r="D1838" s="78"/>
      <c r="E1838" s="52"/>
      <c r="F1838" s="78"/>
      <c r="G1838" s="78"/>
      <c r="H1838" s="78"/>
      <c r="I1838" s="78"/>
      <c r="J1838" s="78"/>
      <c r="K1838" s="78"/>
      <c r="L1838" s="78"/>
      <c r="M1838" s="78"/>
      <c r="N1838" s="78"/>
      <c r="O1838" s="78"/>
      <c r="P1838" s="80"/>
      <c r="Q1838" s="80"/>
      <c r="R1838" s="78"/>
    </row>
    <row r="1839" spans="1:18" ht="12.75">
      <c r="A1839" s="77"/>
      <c r="B1839" s="78"/>
      <c r="C1839" s="79"/>
      <c r="D1839" s="78"/>
      <c r="E1839" s="52"/>
      <c r="F1839" s="78"/>
      <c r="G1839" s="78"/>
      <c r="H1839" s="78"/>
      <c r="I1839" s="78"/>
      <c r="J1839" s="78"/>
      <c r="K1839" s="78"/>
      <c r="L1839" s="78"/>
      <c r="M1839" s="78"/>
      <c r="N1839" s="78"/>
      <c r="O1839" s="78"/>
      <c r="P1839" s="80"/>
      <c r="Q1839" s="80"/>
      <c r="R1839" s="78"/>
    </row>
    <row r="1840" spans="1:18" ht="12.75">
      <c r="A1840" s="77"/>
      <c r="B1840" s="78"/>
      <c r="C1840" s="79"/>
      <c r="D1840" s="78"/>
      <c r="E1840" s="52"/>
      <c r="F1840" s="78"/>
      <c r="G1840" s="78"/>
      <c r="H1840" s="78"/>
      <c r="I1840" s="78"/>
      <c r="J1840" s="78"/>
      <c r="K1840" s="78"/>
      <c r="L1840" s="78"/>
      <c r="M1840" s="78"/>
      <c r="N1840" s="78"/>
      <c r="O1840" s="78"/>
      <c r="P1840" s="80"/>
      <c r="Q1840" s="80"/>
      <c r="R1840" s="78"/>
    </row>
    <row r="1841" spans="1:18" ht="12.75">
      <c r="A1841" s="77"/>
      <c r="B1841" s="78"/>
      <c r="C1841" s="79"/>
      <c r="D1841" s="78"/>
      <c r="E1841" s="52"/>
      <c r="F1841" s="78"/>
      <c r="G1841" s="78"/>
      <c r="H1841" s="78"/>
      <c r="I1841" s="78"/>
      <c r="J1841" s="78"/>
      <c r="K1841" s="78"/>
      <c r="L1841" s="78"/>
      <c r="M1841" s="78"/>
      <c r="N1841" s="78"/>
      <c r="O1841" s="78"/>
      <c r="P1841" s="80"/>
      <c r="Q1841" s="80"/>
      <c r="R1841" s="78"/>
    </row>
    <row r="1842" spans="1:18" ht="12.75">
      <c r="A1842" s="77"/>
      <c r="B1842" s="78"/>
      <c r="C1842" s="79"/>
      <c r="D1842" s="78"/>
      <c r="E1842" s="52"/>
      <c r="F1842" s="78"/>
      <c r="G1842" s="78"/>
      <c r="H1842" s="78"/>
      <c r="I1842" s="78"/>
      <c r="J1842" s="78"/>
      <c r="K1842" s="78"/>
      <c r="L1842" s="78"/>
      <c r="M1842" s="78"/>
      <c r="N1842" s="78"/>
      <c r="O1842" s="78"/>
      <c r="P1842" s="80"/>
      <c r="Q1842" s="80"/>
      <c r="R1842" s="78"/>
    </row>
    <row r="1843" spans="1:18" ht="12.75">
      <c r="A1843" s="77"/>
      <c r="B1843" s="78"/>
      <c r="C1843" s="79"/>
      <c r="D1843" s="78"/>
      <c r="E1843" s="52"/>
      <c r="F1843" s="78"/>
      <c r="G1843" s="78"/>
      <c r="H1843" s="78"/>
      <c r="I1843" s="78"/>
      <c r="J1843" s="78"/>
      <c r="K1843" s="78"/>
      <c r="L1843" s="78"/>
      <c r="M1843" s="78"/>
      <c r="N1843" s="78"/>
      <c r="O1843" s="78"/>
      <c r="P1843" s="80"/>
      <c r="Q1843" s="80"/>
      <c r="R1843" s="78"/>
    </row>
    <row r="1844" spans="1:18" ht="12.75">
      <c r="A1844" s="77"/>
      <c r="B1844" s="78"/>
      <c r="C1844" s="79"/>
      <c r="D1844" s="78"/>
      <c r="E1844" s="52"/>
      <c r="F1844" s="78"/>
      <c r="G1844" s="78"/>
      <c r="H1844" s="78"/>
      <c r="I1844" s="78"/>
      <c r="J1844" s="78"/>
      <c r="K1844" s="78"/>
      <c r="L1844" s="78"/>
      <c r="M1844" s="78"/>
      <c r="N1844" s="78"/>
      <c r="O1844" s="78"/>
      <c r="P1844" s="80"/>
      <c r="Q1844" s="80"/>
      <c r="R1844" s="78"/>
    </row>
    <row r="1845" spans="1:18" ht="12.75">
      <c r="A1845" s="77"/>
      <c r="B1845" s="78"/>
      <c r="C1845" s="79"/>
      <c r="D1845" s="78"/>
      <c r="E1845" s="52"/>
      <c r="F1845" s="78"/>
      <c r="G1845" s="78"/>
      <c r="H1845" s="78"/>
      <c r="I1845" s="78"/>
      <c r="J1845" s="78"/>
      <c r="K1845" s="78"/>
      <c r="L1845" s="78"/>
      <c r="M1845" s="78"/>
      <c r="N1845" s="78"/>
      <c r="O1845" s="78"/>
      <c r="P1845" s="80"/>
      <c r="Q1845" s="80"/>
      <c r="R1845" s="78"/>
    </row>
    <row r="1846" spans="1:18" ht="12.75">
      <c r="A1846" s="77"/>
      <c r="B1846" s="78"/>
      <c r="C1846" s="79"/>
      <c r="D1846" s="78"/>
      <c r="E1846" s="52"/>
      <c r="F1846" s="78"/>
      <c r="G1846" s="78"/>
      <c r="H1846" s="78"/>
      <c r="I1846" s="78"/>
      <c r="J1846" s="78"/>
      <c r="K1846" s="78"/>
      <c r="L1846" s="78"/>
      <c r="M1846" s="78"/>
      <c r="N1846" s="78"/>
      <c r="O1846" s="78"/>
      <c r="P1846" s="80"/>
      <c r="Q1846" s="80"/>
      <c r="R1846" s="78"/>
    </row>
    <row r="1847" spans="1:18" ht="12.75">
      <c r="A1847" s="77"/>
      <c r="B1847" s="78"/>
      <c r="C1847" s="79"/>
      <c r="D1847" s="78"/>
      <c r="E1847" s="52"/>
      <c r="F1847" s="78"/>
      <c r="G1847" s="78"/>
      <c r="H1847" s="78"/>
      <c r="I1847" s="78"/>
      <c r="J1847" s="78"/>
      <c r="K1847" s="78"/>
      <c r="L1847" s="78"/>
      <c r="M1847" s="78"/>
      <c r="N1847" s="78"/>
      <c r="O1847" s="78"/>
      <c r="P1847" s="80"/>
      <c r="Q1847" s="80"/>
      <c r="R1847" s="78"/>
    </row>
    <row r="1848" spans="1:18" ht="12.75">
      <c r="A1848" s="77"/>
      <c r="B1848" s="78"/>
      <c r="C1848" s="79"/>
      <c r="D1848" s="78"/>
      <c r="E1848" s="52"/>
      <c r="F1848" s="78"/>
      <c r="G1848" s="78"/>
      <c r="H1848" s="78"/>
      <c r="I1848" s="78"/>
      <c r="J1848" s="78"/>
      <c r="K1848" s="78"/>
      <c r="L1848" s="78"/>
      <c r="M1848" s="78"/>
      <c r="N1848" s="78"/>
      <c r="O1848" s="78"/>
      <c r="P1848" s="80"/>
      <c r="Q1848" s="80"/>
      <c r="R1848" s="78"/>
    </row>
    <row r="1849" spans="1:18" ht="12.75">
      <c r="A1849" s="77"/>
      <c r="B1849" s="78"/>
      <c r="C1849" s="79"/>
      <c r="D1849" s="78"/>
      <c r="E1849" s="52"/>
      <c r="F1849" s="78"/>
      <c r="G1849" s="78"/>
      <c r="H1849" s="78"/>
      <c r="I1849" s="78"/>
      <c r="J1849" s="78"/>
      <c r="K1849" s="78"/>
      <c r="L1849" s="78"/>
      <c r="M1849" s="78"/>
      <c r="N1849" s="78"/>
      <c r="O1849" s="78"/>
      <c r="P1849" s="80"/>
      <c r="Q1849" s="80"/>
      <c r="R1849" s="78"/>
    </row>
    <row r="1850" spans="1:18" ht="12.75">
      <c r="A1850" s="77"/>
      <c r="B1850" s="78"/>
      <c r="C1850" s="79"/>
      <c r="D1850" s="78"/>
      <c r="E1850" s="52"/>
      <c r="F1850" s="78"/>
      <c r="G1850" s="78"/>
      <c r="H1850" s="78"/>
      <c r="I1850" s="78"/>
      <c r="J1850" s="78"/>
      <c r="K1850" s="78"/>
      <c r="L1850" s="78"/>
      <c r="M1850" s="78"/>
      <c r="N1850" s="78"/>
      <c r="O1850" s="78"/>
      <c r="P1850" s="80"/>
      <c r="Q1850" s="80"/>
      <c r="R1850" s="78"/>
    </row>
    <row r="1851" spans="1:18" ht="12.75">
      <c r="A1851" s="77"/>
      <c r="B1851" s="78"/>
      <c r="C1851" s="79"/>
      <c r="D1851" s="78"/>
      <c r="E1851" s="52"/>
      <c r="F1851" s="78"/>
      <c r="G1851" s="78"/>
      <c r="H1851" s="78"/>
      <c r="I1851" s="78"/>
      <c r="J1851" s="78"/>
      <c r="K1851" s="78"/>
      <c r="L1851" s="78"/>
      <c r="M1851" s="78"/>
      <c r="N1851" s="78"/>
      <c r="O1851" s="78"/>
      <c r="P1851" s="80"/>
      <c r="Q1851" s="80"/>
      <c r="R1851" s="78"/>
    </row>
    <row r="1852" spans="1:18" ht="12.75">
      <c r="A1852" s="77"/>
      <c r="B1852" s="78"/>
      <c r="C1852" s="79"/>
      <c r="D1852" s="78"/>
      <c r="E1852" s="52"/>
      <c r="F1852" s="78"/>
      <c r="G1852" s="78"/>
      <c r="H1852" s="78"/>
      <c r="I1852" s="78"/>
      <c r="J1852" s="78"/>
      <c r="K1852" s="78"/>
      <c r="L1852" s="78"/>
      <c r="M1852" s="78"/>
      <c r="N1852" s="78"/>
      <c r="O1852" s="78"/>
      <c r="P1852" s="80"/>
      <c r="Q1852" s="80"/>
      <c r="R1852" s="78"/>
    </row>
    <row r="1853" spans="1:18" ht="12.75">
      <c r="A1853" s="77"/>
      <c r="B1853" s="78"/>
      <c r="C1853" s="79"/>
      <c r="D1853" s="78"/>
      <c r="E1853" s="52"/>
      <c r="F1853" s="78"/>
      <c r="G1853" s="78"/>
      <c r="H1853" s="78"/>
      <c r="I1853" s="78"/>
      <c r="J1853" s="78"/>
      <c r="K1853" s="78"/>
      <c r="L1853" s="78"/>
      <c r="M1853" s="78"/>
      <c r="N1853" s="78"/>
      <c r="O1853" s="78"/>
      <c r="P1853" s="80"/>
      <c r="Q1853" s="80"/>
      <c r="R1853" s="78"/>
    </row>
    <row r="1854" spans="1:18" ht="12.75">
      <c r="A1854" s="77"/>
      <c r="B1854" s="78"/>
      <c r="C1854" s="79"/>
      <c r="D1854" s="78"/>
      <c r="E1854" s="52"/>
      <c r="F1854" s="78"/>
      <c r="G1854" s="78"/>
      <c r="H1854" s="78"/>
      <c r="I1854" s="78"/>
      <c r="J1854" s="78"/>
      <c r="K1854" s="78"/>
      <c r="L1854" s="78"/>
      <c r="M1854" s="78"/>
      <c r="N1854" s="78"/>
      <c r="O1854" s="78"/>
      <c r="P1854" s="80"/>
      <c r="Q1854" s="80"/>
      <c r="R1854" s="78"/>
    </row>
    <row r="1855" spans="1:18" ht="12.75">
      <c r="A1855" s="77"/>
      <c r="B1855" s="78"/>
      <c r="C1855" s="79"/>
      <c r="D1855" s="78"/>
      <c r="E1855" s="52"/>
      <c r="F1855" s="78"/>
      <c r="G1855" s="78"/>
      <c r="H1855" s="78"/>
      <c r="I1855" s="78"/>
      <c r="J1855" s="78"/>
      <c r="K1855" s="78"/>
      <c r="L1855" s="78"/>
      <c r="M1855" s="78"/>
      <c r="N1855" s="78"/>
      <c r="O1855" s="78"/>
      <c r="P1855" s="80"/>
      <c r="Q1855" s="80"/>
      <c r="R1855" s="78"/>
    </row>
    <row r="1856" spans="1:18" ht="12.75">
      <c r="A1856" s="77"/>
      <c r="B1856" s="78"/>
      <c r="C1856" s="79"/>
      <c r="D1856" s="78"/>
      <c r="E1856" s="52"/>
      <c r="F1856" s="78"/>
      <c r="G1856" s="78"/>
      <c r="H1856" s="78"/>
      <c r="I1856" s="78"/>
      <c r="J1856" s="78"/>
      <c r="K1856" s="78"/>
      <c r="L1856" s="78"/>
      <c r="M1856" s="78"/>
      <c r="N1856" s="78"/>
      <c r="O1856" s="78"/>
      <c r="P1856" s="80"/>
      <c r="Q1856" s="80"/>
      <c r="R1856" s="78"/>
    </row>
    <row r="1857" spans="1:18" ht="12.75">
      <c r="A1857" s="77"/>
      <c r="B1857" s="78"/>
      <c r="C1857" s="79"/>
      <c r="D1857" s="78"/>
      <c r="E1857" s="52"/>
      <c r="F1857" s="78"/>
      <c r="G1857" s="78"/>
      <c r="H1857" s="78"/>
      <c r="I1857" s="78"/>
      <c r="J1857" s="78"/>
      <c r="K1857" s="78"/>
      <c r="L1857" s="78"/>
      <c r="M1857" s="78"/>
      <c r="N1857" s="78"/>
      <c r="O1857" s="78"/>
      <c r="P1857" s="80"/>
      <c r="Q1857" s="80"/>
      <c r="R1857" s="78"/>
    </row>
    <row r="1858" spans="1:18" ht="12.75">
      <c r="A1858" s="77"/>
      <c r="B1858" s="78"/>
      <c r="C1858" s="79"/>
      <c r="D1858" s="78"/>
      <c r="E1858" s="52"/>
      <c r="F1858" s="78"/>
      <c r="G1858" s="78"/>
      <c r="H1858" s="78"/>
      <c r="I1858" s="78"/>
      <c r="J1858" s="78"/>
      <c r="K1858" s="78"/>
      <c r="L1858" s="78"/>
      <c r="M1858" s="78"/>
      <c r="N1858" s="78"/>
      <c r="O1858" s="78"/>
      <c r="P1858" s="80"/>
      <c r="Q1858" s="80"/>
      <c r="R1858" s="78"/>
    </row>
    <row r="1859" spans="1:18" ht="12.75">
      <c r="A1859" s="77"/>
      <c r="B1859" s="78"/>
      <c r="C1859" s="79"/>
      <c r="D1859" s="78"/>
      <c r="E1859" s="52"/>
      <c r="F1859" s="78"/>
      <c r="G1859" s="78"/>
      <c r="H1859" s="78"/>
      <c r="I1859" s="78"/>
      <c r="J1859" s="78"/>
      <c r="K1859" s="78"/>
      <c r="L1859" s="78"/>
      <c r="M1859" s="78"/>
      <c r="N1859" s="78"/>
      <c r="O1859" s="78"/>
      <c r="P1859" s="80"/>
      <c r="Q1859" s="80"/>
      <c r="R1859" s="78"/>
    </row>
    <row r="1860" spans="1:18" ht="12.75">
      <c r="A1860" s="77"/>
      <c r="B1860" s="78"/>
      <c r="C1860" s="79"/>
      <c r="D1860" s="78"/>
      <c r="E1860" s="52"/>
      <c r="F1860" s="78"/>
      <c r="G1860" s="78"/>
      <c r="H1860" s="78"/>
      <c r="I1860" s="78"/>
      <c r="J1860" s="78"/>
      <c r="K1860" s="78"/>
      <c r="L1860" s="78"/>
      <c r="M1860" s="78"/>
      <c r="N1860" s="78"/>
      <c r="O1860" s="78"/>
      <c r="P1860" s="80"/>
      <c r="Q1860" s="80"/>
      <c r="R1860" s="78"/>
    </row>
    <row r="1861" spans="1:18" ht="12.75">
      <c r="A1861" s="77"/>
      <c r="B1861" s="78"/>
      <c r="C1861" s="79"/>
      <c r="D1861" s="78"/>
      <c r="E1861" s="52"/>
      <c r="F1861" s="78"/>
      <c r="G1861" s="78"/>
      <c r="H1861" s="78"/>
      <c r="I1861" s="78"/>
      <c r="J1861" s="78"/>
      <c r="K1861" s="78"/>
      <c r="L1861" s="78"/>
      <c r="M1861" s="78"/>
      <c r="N1861" s="78"/>
      <c r="O1861" s="78"/>
      <c r="P1861" s="80"/>
      <c r="Q1861" s="80"/>
      <c r="R1861" s="78"/>
    </row>
    <row r="1862" spans="1:18" ht="12.75">
      <c r="A1862" s="77"/>
      <c r="B1862" s="78"/>
      <c r="C1862" s="79"/>
      <c r="D1862" s="78"/>
      <c r="E1862" s="52"/>
      <c r="F1862" s="78"/>
      <c r="G1862" s="78"/>
      <c r="H1862" s="78"/>
      <c r="I1862" s="78"/>
      <c r="J1862" s="78"/>
      <c r="K1862" s="78"/>
      <c r="L1862" s="78"/>
      <c r="M1862" s="78"/>
      <c r="N1862" s="78"/>
      <c r="O1862" s="78"/>
      <c r="P1862" s="80"/>
      <c r="Q1862" s="80"/>
      <c r="R1862" s="78"/>
    </row>
    <row r="1863" spans="1:18" ht="12.75">
      <c r="A1863" s="77"/>
      <c r="B1863" s="78"/>
      <c r="C1863" s="79"/>
      <c r="D1863" s="78"/>
      <c r="E1863" s="52"/>
      <c r="F1863" s="78"/>
      <c r="G1863" s="78"/>
      <c r="H1863" s="78"/>
      <c r="I1863" s="78"/>
      <c r="J1863" s="78"/>
      <c r="K1863" s="78"/>
      <c r="L1863" s="78"/>
      <c r="M1863" s="78"/>
      <c r="N1863" s="78"/>
      <c r="O1863" s="78"/>
      <c r="P1863" s="80"/>
      <c r="Q1863" s="80"/>
      <c r="R1863" s="78"/>
    </row>
    <row r="1864" spans="1:18" ht="12.75">
      <c r="A1864" s="77"/>
      <c r="B1864" s="78"/>
      <c r="C1864" s="79"/>
      <c r="D1864" s="78"/>
      <c r="E1864" s="52"/>
      <c r="F1864" s="78"/>
      <c r="G1864" s="78"/>
      <c r="H1864" s="78"/>
      <c r="I1864" s="78"/>
      <c r="J1864" s="78"/>
      <c r="K1864" s="78"/>
      <c r="L1864" s="78"/>
      <c r="M1864" s="78"/>
      <c r="N1864" s="78"/>
      <c r="O1864" s="78"/>
      <c r="P1864" s="80"/>
      <c r="Q1864" s="80"/>
      <c r="R1864" s="78"/>
    </row>
    <row r="1865" spans="1:18" ht="12.75">
      <c r="A1865" s="77"/>
      <c r="B1865" s="78"/>
      <c r="C1865" s="79"/>
      <c r="D1865" s="78"/>
      <c r="E1865" s="52"/>
      <c r="F1865" s="78"/>
      <c r="G1865" s="78"/>
      <c r="H1865" s="78"/>
      <c r="I1865" s="78"/>
      <c r="J1865" s="78"/>
      <c r="K1865" s="78"/>
      <c r="L1865" s="78"/>
      <c r="M1865" s="78"/>
      <c r="N1865" s="78"/>
      <c r="O1865" s="78"/>
      <c r="P1865" s="80"/>
      <c r="Q1865" s="80"/>
      <c r="R1865" s="78"/>
    </row>
    <row r="1866" spans="1:18" ht="12.75">
      <c r="A1866" s="77"/>
      <c r="B1866" s="78"/>
      <c r="C1866" s="79"/>
      <c r="D1866" s="78"/>
      <c r="E1866" s="52"/>
      <c r="F1866" s="78"/>
      <c r="G1866" s="78"/>
      <c r="H1866" s="78"/>
      <c r="I1866" s="78"/>
      <c r="J1866" s="78"/>
      <c r="K1866" s="78"/>
      <c r="L1866" s="78"/>
      <c r="M1866" s="78"/>
      <c r="N1866" s="78"/>
      <c r="O1866" s="78"/>
      <c r="P1866" s="80"/>
      <c r="Q1866" s="80"/>
      <c r="R1866" s="78"/>
    </row>
    <row r="1867" spans="1:18" ht="12.75">
      <c r="A1867" s="77"/>
      <c r="B1867" s="78"/>
      <c r="C1867" s="79"/>
      <c r="D1867" s="78"/>
      <c r="E1867" s="52"/>
      <c r="F1867" s="78"/>
      <c r="G1867" s="78"/>
      <c r="H1867" s="78"/>
      <c r="I1867" s="78"/>
      <c r="J1867" s="78"/>
      <c r="K1867" s="78"/>
      <c r="L1867" s="78"/>
      <c r="M1867" s="78"/>
      <c r="N1867" s="78"/>
      <c r="O1867" s="78"/>
      <c r="P1867" s="80"/>
      <c r="Q1867" s="80"/>
      <c r="R1867" s="78"/>
    </row>
    <row r="1868" spans="1:18" ht="12.75">
      <c r="A1868" s="77"/>
      <c r="B1868" s="78"/>
      <c r="C1868" s="79"/>
      <c r="D1868" s="78"/>
      <c r="E1868" s="52"/>
      <c r="F1868" s="78"/>
      <c r="G1868" s="78"/>
      <c r="H1868" s="78"/>
      <c r="I1868" s="78"/>
      <c r="J1868" s="78"/>
      <c r="K1868" s="78"/>
      <c r="L1868" s="78"/>
      <c r="M1868" s="78"/>
      <c r="N1868" s="78"/>
      <c r="O1868" s="78"/>
      <c r="P1868" s="80"/>
      <c r="Q1868" s="80"/>
      <c r="R1868" s="78"/>
    </row>
    <row r="1869" spans="1:18" ht="12.75">
      <c r="A1869" s="77"/>
      <c r="B1869" s="78"/>
      <c r="C1869" s="79"/>
      <c r="D1869" s="78"/>
      <c r="E1869" s="52"/>
      <c r="F1869" s="78"/>
      <c r="G1869" s="78"/>
      <c r="H1869" s="78"/>
      <c r="I1869" s="78"/>
      <c r="J1869" s="78"/>
      <c r="K1869" s="78"/>
      <c r="L1869" s="78"/>
      <c r="M1869" s="78"/>
      <c r="N1869" s="78"/>
      <c r="O1869" s="78"/>
      <c r="P1869" s="80"/>
      <c r="Q1869" s="80"/>
      <c r="R1869" s="78"/>
    </row>
    <row r="1870" spans="1:18" ht="12.75">
      <c r="A1870" s="77"/>
      <c r="B1870" s="78"/>
      <c r="C1870" s="79"/>
      <c r="D1870" s="78"/>
      <c r="E1870" s="52"/>
      <c r="F1870" s="78"/>
      <c r="G1870" s="78"/>
      <c r="H1870" s="78"/>
      <c r="I1870" s="78"/>
      <c r="J1870" s="78"/>
      <c r="K1870" s="78"/>
      <c r="L1870" s="78"/>
      <c r="M1870" s="78"/>
      <c r="N1870" s="78"/>
      <c r="O1870" s="78"/>
      <c r="P1870" s="80"/>
      <c r="Q1870" s="80"/>
      <c r="R1870" s="78"/>
    </row>
    <row r="1871" spans="1:18" ht="12.75">
      <c r="A1871" s="77"/>
      <c r="B1871" s="78"/>
      <c r="C1871" s="79"/>
      <c r="D1871" s="78"/>
      <c r="E1871" s="52"/>
      <c r="F1871" s="78"/>
      <c r="G1871" s="78"/>
      <c r="H1871" s="78"/>
      <c r="I1871" s="78"/>
      <c r="J1871" s="78"/>
      <c r="K1871" s="78"/>
      <c r="L1871" s="78"/>
      <c r="M1871" s="78"/>
      <c r="N1871" s="78"/>
      <c r="O1871" s="78"/>
      <c r="P1871" s="80"/>
      <c r="Q1871" s="80"/>
      <c r="R1871" s="78"/>
    </row>
    <row r="1872" spans="1:18" ht="12.75">
      <c r="A1872" s="77"/>
      <c r="B1872" s="78"/>
      <c r="C1872" s="79"/>
      <c r="D1872" s="78"/>
      <c r="E1872" s="52"/>
      <c r="F1872" s="78"/>
      <c r="G1872" s="78"/>
      <c r="H1872" s="78"/>
      <c r="I1872" s="78"/>
      <c r="J1872" s="78"/>
      <c r="K1872" s="78"/>
      <c r="L1872" s="78"/>
      <c r="M1872" s="78"/>
      <c r="N1872" s="78"/>
      <c r="O1872" s="78"/>
      <c r="P1872" s="80"/>
      <c r="Q1872" s="80"/>
      <c r="R1872" s="78"/>
    </row>
    <row r="1873" spans="1:18" ht="12.75">
      <c r="A1873" s="77"/>
      <c r="B1873" s="78"/>
      <c r="C1873" s="79"/>
      <c r="D1873" s="78"/>
      <c r="E1873" s="52"/>
      <c r="F1873" s="78"/>
      <c r="G1873" s="78"/>
      <c r="H1873" s="78"/>
      <c r="I1873" s="78"/>
      <c r="J1873" s="78"/>
      <c r="K1873" s="78"/>
      <c r="L1873" s="78"/>
      <c r="M1873" s="78"/>
      <c r="N1873" s="78"/>
      <c r="O1873" s="78"/>
      <c r="P1873" s="80"/>
      <c r="Q1873" s="80"/>
      <c r="R1873" s="78"/>
    </row>
    <row r="1874" spans="1:18" ht="12.75">
      <c r="A1874" s="77"/>
      <c r="B1874" s="78"/>
      <c r="C1874" s="79"/>
      <c r="D1874" s="78"/>
      <c r="E1874" s="52"/>
      <c r="F1874" s="78"/>
      <c r="G1874" s="78"/>
      <c r="H1874" s="78"/>
      <c r="I1874" s="78"/>
      <c r="J1874" s="78"/>
      <c r="K1874" s="78"/>
      <c r="L1874" s="78"/>
      <c r="M1874" s="78"/>
      <c r="N1874" s="78"/>
      <c r="O1874" s="78"/>
      <c r="P1874" s="80"/>
      <c r="Q1874" s="80"/>
      <c r="R1874" s="78"/>
    </row>
    <row r="1875" spans="1:18" ht="12.75">
      <c r="A1875" s="77"/>
      <c r="B1875" s="78"/>
      <c r="C1875" s="79"/>
      <c r="D1875" s="78"/>
      <c r="E1875" s="52"/>
      <c r="F1875" s="78"/>
      <c r="G1875" s="78"/>
      <c r="H1875" s="78"/>
      <c r="I1875" s="78"/>
      <c r="J1875" s="78"/>
      <c r="K1875" s="78"/>
      <c r="L1875" s="78"/>
      <c r="M1875" s="78"/>
      <c r="N1875" s="78"/>
      <c r="O1875" s="78"/>
      <c r="P1875" s="80"/>
      <c r="Q1875" s="80"/>
      <c r="R1875" s="78"/>
    </row>
    <row r="1876" spans="1:18" ht="12.75">
      <c r="A1876" s="77"/>
      <c r="B1876" s="78"/>
      <c r="C1876" s="79"/>
      <c r="D1876" s="78"/>
      <c r="E1876" s="52"/>
      <c r="F1876" s="78"/>
      <c r="G1876" s="78"/>
      <c r="H1876" s="78"/>
      <c r="I1876" s="78"/>
      <c r="J1876" s="78"/>
      <c r="K1876" s="78"/>
      <c r="L1876" s="78"/>
      <c r="M1876" s="78"/>
      <c r="N1876" s="78"/>
      <c r="O1876" s="78"/>
      <c r="P1876" s="80"/>
      <c r="Q1876" s="80"/>
      <c r="R1876" s="78"/>
    </row>
    <row r="1877" spans="1:18" ht="12.75">
      <c r="A1877" s="77"/>
      <c r="B1877" s="78"/>
      <c r="C1877" s="79"/>
      <c r="D1877" s="78"/>
      <c r="E1877" s="52"/>
      <c r="F1877" s="78"/>
      <c r="G1877" s="78"/>
      <c r="H1877" s="78"/>
      <c r="I1877" s="78"/>
      <c r="J1877" s="78"/>
      <c r="K1877" s="78"/>
      <c r="L1877" s="78"/>
      <c r="M1877" s="78"/>
      <c r="N1877" s="78"/>
      <c r="O1877" s="78"/>
      <c r="P1877" s="80"/>
      <c r="Q1877" s="80"/>
      <c r="R1877" s="78"/>
    </row>
    <row r="1878" spans="1:18" ht="12.75">
      <c r="A1878" s="77"/>
      <c r="B1878" s="78"/>
      <c r="C1878" s="79"/>
      <c r="D1878" s="78"/>
      <c r="E1878" s="52"/>
      <c r="F1878" s="78"/>
      <c r="G1878" s="78"/>
      <c r="H1878" s="78"/>
      <c r="I1878" s="78"/>
      <c r="J1878" s="78"/>
      <c r="K1878" s="78"/>
      <c r="L1878" s="78"/>
      <c r="M1878" s="78"/>
      <c r="N1878" s="78"/>
      <c r="O1878" s="78"/>
      <c r="P1878" s="80"/>
      <c r="Q1878" s="80"/>
      <c r="R1878" s="78"/>
    </row>
    <row r="1879" spans="1:18" ht="12.75">
      <c r="A1879" s="77"/>
      <c r="B1879" s="78"/>
      <c r="C1879" s="79"/>
      <c r="D1879" s="78"/>
      <c r="E1879" s="52"/>
      <c r="F1879" s="78"/>
      <c r="G1879" s="78"/>
      <c r="H1879" s="78"/>
      <c r="I1879" s="78"/>
      <c r="J1879" s="78"/>
      <c r="K1879" s="78"/>
      <c r="L1879" s="78"/>
      <c r="M1879" s="78"/>
      <c r="N1879" s="78"/>
      <c r="O1879" s="78"/>
      <c r="P1879" s="80"/>
      <c r="Q1879" s="80"/>
      <c r="R1879" s="78"/>
    </row>
    <row r="1880" spans="1:18" ht="12.75">
      <c r="A1880" s="77"/>
      <c r="B1880" s="78"/>
      <c r="C1880" s="79"/>
      <c r="D1880" s="78"/>
      <c r="E1880" s="52"/>
      <c r="F1880" s="78"/>
      <c r="G1880" s="78"/>
      <c r="H1880" s="78"/>
      <c r="I1880" s="78"/>
      <c r="J1880" s="78"/>
      <c r="K1880" s="78"/>
      <c r="L1880" s="78"/>
      <c r="M1880" s="78"/>
      <c r="N1880" s="78"/>
      <c r="O1880" s="78"/>
      <c r="P1880" s="80"/>
      <c r="Q1880" s="80"/>
      <c r="R1880" s="78"/>
    </row>
    <row r="1881" spans="1:18" ht="12.75">
      <c r="A1881" s="77"/>
      <c r="B1881" s="78"/>
      <c r="C1881" s="79"/>
      <c r="D1881" s="78"/>
      <c r="E1881" s="52"/>
      <c r="F1881" s="78"/>
      <c r="G1881" s="78"/>
      <c r="H1881" s="78"/>
      <c r="I1881" s="78"/>
      <c r="J1881" s="78"/>
      <c r="K1881" s="78"/>
      <c r="L1881" s="78"/>
      <c r="M1881" s="78"/>
      <c r="N1881" s="78"/>
      <c r="O1881" s="78"/>
      <c r="P1881" s="80"/>
      <c r="Q1881" s="80"/>
      <c r="R1881" s="78"/>
    </row>
    <row r="1882" spans="1:18" ht="12.75">
      <c r="A1882" s="77"/>
      <c r="B1882" s="78"/>
      <c r="C1882" s="79"/>
      <c r="D1882" s="78"/>
      <c r="E1882" s="52"/>
      <c r="F1882" s="78"/>
      <c r="G1882" s="78"/>
      <c r="H1882" s="78"/>
      <c r="I1882" s="78"/>
      <c r="J1882" s="78"/>
      <c r="K1882" s="78"/>
      <c r="L1882" s="78"/>
      <c r="M1882" s="78"/>
      <c r="N1882" s="78"/>
      <c r="O1882" s="78"/>
      <c r="P1882" s="80"/>
      <c r="Q1882" s="80"/>
      <c r="R1882" s="78"/>
    </row>
    <row r="1883" spans="1:18" ht="12.75">
      <c r="A1883" s="77"/>
      <c r="B1883" s="78"/>
      <c r="C1883" s="79"/>
      <c r="D1883" s="78"/>
      <c r="E1883" s="52"/>
      <c r="F1883" s="78"/>
      <c r="G1883" s="78"/>
      <c r="H1883" s="78"/>
      <c r="I1883" s="78"/>
      <c r="J1883" s="78"/>
      <c r="K1883" s="78"/>
      <c r="L1883" s="78"/>
      <c r="M1883" s="78"/>
      <c r="N1883" s="78"/>
      <c r="O1883" s="78"/>
      <c r="P1883" s="80"/>
      <c r="Q1883" s="80"/>
      <c r="R1883" s="78"/>
    </row>
    <row r="1884" spans="1:18" ht="12.75">
      <c r="A1884" s="77"/>
      <c r="B1884" s="78"/>
      <c r="C1884" s="79"/>
      <c r="D1884" s="78"/>
      <c r="E1884" s="52"/>
      <c r="F1884" s="78"/>
      <c r="G1884" s="78"/>
      <c r="H1884" s="78"/>
      <c r="I1884" s="78"/>
      <c r="J1884" s="78"/>
      <c r="K1884" s="78"/>
      <c r="L1884" s="78"/>
      <c r="M1884" s="78"/>
      <c r="N1884" s="78"/>
      <c r="O1884" s="78"/>
      <c r="P1884" s="80"/>
      <c r="Q1884" s="80"/>
      <c r="R1884" s="78"/>
    </row>
    <row r="1885" spans="1:18" ht="12.75">
      <c r="A1885" s="77"/>
      <c r="B1885" s="78"/>
      <c r="C1885" s="79"/>
      <c r="D1885" s="78"/>
      <c r="E1885" s="52"/>
      <c r="F1885" s="78"/>
      <c r="G1885" s="78"/>
      <c r="H1885" s="78"/>
      <c r="I1885" s="78"/>
      <c r="J1885" s="78"/>
      <c r="K1885" s="78"/>
      <c r="L1885" s="78"/>
      <c r="M1885" s="78"/>
      <c r="N1885" s="78"/>
      <c r="O1885" s="78"/>
      <c r="P1885" s="80"/>
      <c r="Q1885" s="80"/>
      <c r="R1885" s="78"/>
    </row>
    <row r="1886" spans="1:18" ht="12.75">
      <c r="A1886" s="77"/>
      <c r="B1886" s="78"/>
      <c r="C1886" s="79"/>
      <c r="D1886" s="78"/>
      <c r="E1886" s="52"/>
      <c r="F1886" s="78"/>
      <c r="G1886" s="78"/>
      <c r="H1886" s="78"/>
      <c r="I1886" s="78"/>
      <c r="J1886" s="78"/>
      <c r="K1886" s="78"/>
      <c r="L1886" s="78"/>
      <c r="M1886" s="78"/>
      <c r="N1886" s="78"/>
      <c r="O1886" s="78"/>
      <c r="P1886" s="80"/>
      <c r="Q1886" s="80"/>
      <c r="R1886" s="78"/>
    </row>
    <row r="1887" spans="1:18" ht="12.75">
      <c r="A1887" s="77"/>
      <c r="B1887" s="78"/>
      <c r="C1887" s="79"/>
      <c r="D1887" s="78"/>
      <c r="E1887" s="52"/>
      <c r="F1887" s="78"/>
      <c r="G1887" s="78"/>
      <c r="H1887" s="78"/>
      <c r="I1887" s="78"/>
      <c r="J1887" s="78"/>
      <c r="K1887" s="78"/>
      <c r="L1887" s="78"/>
      <c r="M1887" s="78"/>
      <c r="N1887" s="78"/>
      <c r="O1887" s="78"/>
      <c r="P1887" s="80"/>
      <c r="Q1887" s="80"/>
      <c r="R1887" s="78"/>
    </row>
    <row r="1888" spans="1:18" ht="12.75">
      <c r="A1888" s="77"/>
      <c r="B1888" s="78"/>
      <c r="C1888" s="79"/>
      <c r="D1888" s="78"/>
      <c r="E1888" s="52"/>
      <c r="F1888" s="78"/>
      <c r="G1888" s="78"/>
      <c r="H1888" s="78"/>
      <c r="I1888" s="78"/>
      <c r="J1888" s="78"/>
      <c r="K1888" s="78"/>
      <c r="L1888" s="78"/>
      <c r="M1888" s="78"/>
      <c r="N1888" s="78"/>
      <c r="O1888" s="78"/>
      <c r="P1888" s="80"/>
      <c r="Q1888" s="80"/>
      <c r="R1888" s="78"/>
    </row>
    <row r="1889" spans="1:18" ht="12.75">
      <c r="A1889" s="77"/>
      <c r="B1889" s="78"/>
      <c r="C1889" s="79"/>
      <c r="D1889" s="78"/>
      <c r="E1889" s="52"/>
      <c r="F1889" s="78"/>
      <c r="G1889" s="78"/>
      <c r="H1889" s="78"/>
      <c r="I1889" s="78"/>
      <c r="J1889" s="78"/>
      <c r="K1889" s="78"/>
      <c r="L1889" s="78"/>
      <c r="M1889" s="78"/>
      <c r="N1889" s="78"/>
      <c r="O1889" s="78"/>
      <c r="P1889" s="80"/>
      <c r="Q1889" s="80"/>
      <c r="R1889" s="78"/>
    </row>
    <row r="1890" spans="1:18" ht="12.75">
      <c r="A1890" s="77"/>
      <c r="B1890" s="78"/>
      <c r="C1890" s="79"/>
      <c r="D1890" s="78"/>
      <c r="E1890" s="52"/>
      <c r="F1890" s="78"/>
      <c r="G1890" s="78"/>
      <c r="H1890" s="78"/>
      <c r="I1890" s="78"/>
      <c r="J1890" s="78"/>
      <c r="K1890" s="78"/>
      <c r="L1890" s="78"/>
      <c r="M1890" s="78"/>
      <c r="N1890" s="78"/>
      <c r="O1890" s="78"/>
      <c r="P1890" s="80"/>
      <c r="Q1890" s="80"/>
      <c r="R1890" s="78"/>
    </row>
    <row r="1891" spans="1:18" ht="12.75">
      <c r="A1891" s="77"/>
      <c r="B1891" s="78"/>
      <c r="C1891" s="79"/>
      <c r="D1891" s="78"/>
      <c r="E1891" s="52"/>
      <c r="F1891" s="78"/>
      <c r="G1891" s="78"/>
      <c r="H1891" s="78"/>
      <c r="I1891" s="78"/>
      <c r="J1891" s="78"/>
      <c r="K1891" s="78"/>
      <c r="L1891" s="78"/>
      <c r="M1891" s="78"/>
      <c r="N1891" s="78"/>
      <c r="O1891" s="78"/>
      <c r="P1891" s="80"/>
      <c r="Q1891" s="80"/>
      <c r="R1891" s="78"/>
    </row>
    <row r="1892" spans="1:18" ht="12.75">
      <c r="A1892" s="77"/>
      <c r="B1892" s="78"/>
      <c r="C1892" s="79"/>
      <c r="D1892" s="78"/>
      <c r="E1892" s="52"/>
      <c r="F1892" s="78"/>
      <c r="G1892" s="78"/>
      <c r="H1892" s="78"/>
      <c r="I1892" s="78"/>
      <c r="J1892" s="78"/>
      <c r="K1892" s="78"/>
      <c r="L1892" s="78"/>
      <c r="M1892" s="78"/>
      <c r="N1892" s="78"/>
      <c r="O1892" s="78"/>
      <c r="P1892" s="80"/>
      <c r="Q1892" s="80"/>
      <c r="R1892" s="78"/>
    </row>
    <row r="1893" spans="1:18" ht="12.75">
      <c r="A1893" s="77"/>
      <c r="B1893" s="78"/>
      <c r="C1893" s="79"/>
      <c r="D1893" s="78"/>
      <c r="E1893" s="52"/>
      <c r="F1893" s="78"/>
      <c r="G1893" s="78"/>
      <c r="H1893" s="78"/>
      <c r="I1893" s="78"/>
      <c r="J1893" s="78"/>
      <c r="K1893" s="78"/>
      <c r="L1893" s="78"/>
      <c r="M1893" s="78"/>
      <c r="N1893" s="78"/>
      <c r="O1893" s="78"/>
      <c r="P1893" s="80"/>
      <c r="Q1893" s="80"/>
      <c r="R1893" s="78"/>
    </row>
    <row r="1894" spans="1:18" ht="12.75">
      <c r="A1894" s="77"/>
      <c r="B1894" s="78"/>
      <c r="C1894" s="79"/>
      <c r="D1894" s="78"/>
      <c r="E1894" s="52"/>
      <c r="F1894" s="78"/>
      <c r="G1894" s="78"/>
      <c r="H1894" s="78"/>
      <c r="I1894" s="78"/>
      <c r="J1894" s="78"/>
      <c r="K1894" s="78"/>
      <c r="L1894" s="78"/>
      <c r="M1894" s="78"/>
      <c r="N1894" s="78"/>
      <c r="O1894" s="78"/>
      <c r="P1894" s="80"/>
      <c r="Q1894" s="80"/>
      <c r="R1894" s="78"/>
    </row>
    <row r="1895" spans="1:18" ht="12.75">
      <c r="A1895" s="77"/>
      <c r="B1895" s="78"/>
      <c r="C1895" s="79"/>
      <c r="D1895" s="78"/>
      <c r="E1895" s="52"/>
      <c r="F1895" s="78"/>
      <c r="G1895" s="78"/>
      <c r="H1895" s="78"/>
      <c r="I1895" s="78"/>
      <c r="J1895" s="78"/>
      <c r="K1895" s="78"/>
      <c r="L1895" s="78"/>
      <c r="M1895" s="78"/>
      <c r="N1895" s="78"/>
      <c r="O1895" s="78"/>
      <c r="P1895" s="80"/>
      <c r="Q1895" s="80"/>
      <c r="R1895" s="78"/>
    </row>
    <row r="1896" spans="1:18" ht="12.75">
      <c r="A1896" s="77"/>
      <c r="B1896" s="78"/>
      <c r="C1896" s="79"/>
      <c r="D1896" s="78"/>
      <c r="E1896" s="52"/>
      <c r="F1896" s="78"/>
      <c r="G1896" s="78"/>
      <c r="H1896" s="78"/>
      <c r="I1896" s="78"/>
      <c r="J1896" s="78"/>
      <c r="K1896" s="78"/>
      <c r="L1896" s="78"/>
      <c r="M1896" s="78"/>
      <c r="N1896" s="78"/>
      <c r="O1896" s="78"/>
      <c r="P1896" s="80"/>
      <c r="Q1896" s="80"/>
      <c r="R1896" s="78"/>
    </row>
    <row r="1897" spans="1:18" ht="12.75">
      <c r="A1897" s="77"/>
      <c r="B1897" s="78"/>
      <c r="C1897" s="79"/>
      <c r="D1897" s="78"/>
      <c r="E1897" s="52"/>
      <c r="F1897" s="78"/>
      <c r="G1897" s="78"/>
      <c r="H1897" s="78"/>
      <c r="I1897" s="78"/>
      <c r="J1897" s="78"/>
      <c r="K1897" s="78"/>
      <c r="L1897" s="78"/>
      <c r="M1897" s="78"/>
      <c r="N1897" s="78"/>
      <c r="O1897" s="78"/>
      <c r="P1897" s="80"/>
      <c r="Q1897" s="80"/>
      <c r="R1897" s="78"/>
    </row>
    <row r="1898" spans="1:18" ht="12.75">
      <c r="A1898" s="77"/>
      <c r="B1898" s="78"/>
      <c r="C1898" s="79"/>
      <c r="D1898" s="78"/>
      <c r="E1898" s="52"/>
      <c r="F1898" s="78"/>
      <c r="G1898" s="78"/>
      <c r="H1898" s="78"/>
      <c r="I1898" s="78"/>
      <c r="J1898" s="78"/>
      <c r="K1898" s="78"/>
      <c r="L1898" s="78"/>
      <c r="M1898" s="78"/>
      <c r="N1898" s="78"/>
      <c r="O1898" s="78"/>
      <c r="P1898" s="80"/>
      <c r="Q1898" s="80"/>
      <c r="R1898" s="78"/>
    </row>
    <row r="1899" spans="1:18" ht="12.75">
      <c r="A1899" s="77"/>
      <c r="B1899" s="78"/>
      <c r="C1899" s="79"/>
      <c r="D1899" s="78"/>
      <c r="E1899" s="52"/>
      <c r="F1899" s="78"/>
      <c r="G1899" s="78"/>
      <c r="H1899" s="78"/>
      <c r="I1899" s="78"/>
      <c r="J1899" s="78"/>
      <c r="K1899" s="78"/>
      <c r="L1899" s="78"/>
      <c r="M1899" s="78"/>
      <c r="N1899" s="78"/>
      <c r="O1899" s="78"/>
      <c r="P1899" s="80"/>
      <c r="Q1899" s="80"/>
      <c r="R1899" s="78"/>
    </row>
    <row r="1900" spans="1:18" ht="12.75">
      <c r="A1900" s="77"/>
      <c r="B1900" s="78"/>
      <c r="C1900" s="79"/>
      <c r="D1900" s="78"/>
      <c r="E1900" s="52"/>
      <c r="F1900" s="78"/>
      <c r="G1900" s="78"/>
      <c r="H1900" s="78"/>
      <c r="I1900" s="78"/>
      <c r="J1900" s="78"/>
      <c r="K1900" s="78"/>
      <c r="L1900" s="78"/>
      <c r="M1900" s="78"/>
      <c r="N1900" s="78"/>
      <c r="O1900" s="78"/>
      <c r="P1900" s="80"/>
      <c r="Q1900" s="80"/>
      <c r="R1900" s="78"/>
    </row>
    <row r="1901" spans="1:18" ht="12.75">
      <c r="A1901" s="77"/>
      <c r="B1901" s="78"/>
      <c r="C1901" s="79"/>
      <c r="D1901" s="78"/>
      <c r="E1901" s="52"/>
      <c r="F1901" s="78"/>
      <c r="G1901" s="78"/>
      <c r="H1901" s="78"/>
      <c r="I1901" s="78"/>
      <c r="J1901" s="78"/>
      <c r="K1901" s="78"/>
      <c r="L1901" s="78"/>
      <c r="M1901" s="78"/>
      <c r="N1901" s="78"/>
      <c r="O1901" s="78"/>
      <c r="P1901" s="80"/>
      <c r="Q1901" s="80"/>
      <c r="R1901" s="78"/>
    </row>
    <row r="1902" spans="1:18" ht="12.75">
      <c r="A1902" s="77"/>
      <c r="B1902" s="78"/>
      <c r="C1902" s="79"/>
      <c r="D1902" s="78"/>
      <c r="E1902" s="52"/>
      <c r="F1902" s="78"/>
      <c r="G1902" s="78"/>
      <c r="H1902" s="78"/>
      <c r="I1902" s="78"/>
      <c r="J1902" s="78"/>
      <c r="K1902" s="78"/>
      <c r="L1902" s="78"/>
      <c r="M1902" s="78"/>
      <c r="N1902" s="78"/>
      <c r="O1902" s="78"/>
      <c r="P1902" s="80"/>
      <c r="Q1902" s="80"/>
      <c r="R1902" s="78"/>
    </row>
    <row r="1903" spans="1:18" ht="12.75">
      <c r="A1903" s="77"/>
      <c r="B1903" s="78"/>
      <c r="C1903" s="79"/>
      <c r="D1903" s="78"/>
      <c r="E1903" s="52"/>
      <c r="F1903" s="78"/>
      <c r="G1903" s="78"/>
      <c r="H1903" s="78"/>
      <c r="I1903" s="78"/>
      <c r="J1903" s="78"/>
      <c r="K1903" s="78"/>
      <c r="L1903" s="78"/>
      <c r="M1903" s="78"/>
      <c r="N1903" s="78"/>
      <c r="O1903" s="78"/>
      <c r="P1903" s="80"/>
      <c r="Q1903" s="80"/>
      <c r="R1903" s="78"/>
    </row>
    <row r="1904" spans="1:18" ht="12.75">
      <c r="A1904" s="77"/>
      <c r="B1904" s="78"/>
      <c r="C1904" s="79"/>
      <c r="D1904" s="78"/>
      <c r="E1904" s="52"/>
      <c r="F1904" s="78"/>
      <c r="G1904" s="78"/>
      <c r="H1904" s="78"/>
      <c r="I1904" s="78"/>
      <c r="J1904" s="78"/>
      <c r="K1904" s="78"/>
      <c r="L1904" s="78"/>
      <c r="M1904" s="78"/>
      <c r="N1904" s="78"/>
      <c r="O1904" s="78"/>
      <c r="P1904" s="80"/>
      <c r="Q1904" s="80"/>
      <c r="R1904" s="78"/>
    </row>
    <row r="1905" spans="1:18" ht="12.75">
      <c r="A1905" s="77"/>
      <c r="B1905" s="78"/>
      <c r="C1905" s="79"/>
      <c r="D1905" s="78"/>
      <c r="E1905" s="52"/>
      <c r="F1905" s="78"/>
      <c r="G1905" s="78"/>
      <c r="H1905" s="78"/>
      <c r="I1905" s="78"/>
      <c r="J1905" s="78"/>
      <c r="K1905" s="78"/>
      <c r="L1905" s="78"/>
      <c r="M1905" s="78"/>
      <c r="N1905" s="78"/>
      <c r="O1905" s="78"/>
      <c r="P1905" s="80"/>
      <c r="Q1905" s="80"/>
      <c r="R1905" s="78"/>
    </row>
    <row r="1906" spans="1:18" ht="12.75">
      <c r="A1906" s="77"/>
      <c r="B1906" s="78"/>
      <c r="C1906" s="79"/>
      <c r="D1906" s="78"/>
      <c r="E1906" s="52"/>
      <c r="F1906" s="78"/>
      <c r="G1906" s="78"/>
      <c r="H1906" s="78"/>
      <c r="I1906" s="78"/>
      <c r="J1906" s="78"/>
      <c r="K1906" s="78"/>
      <c r="L1906" s="78"/>
      <c r="M1906" s="78"/>
      <c r="N1906" s="78"/>
      <c r="O1906" s="78"/>
      <c r="P1906" s="80"/>
      <c r="Q1906" s="80"/>
      <c r="R1906" s="78"/>
    </row>
    <row r="1907" spans="1:18" ht="12.75">
      <c r="A1907" s="77"/>
      <c r="B1907" s="78"/>
      <c r="C1907" s="79"/>
      <c r="D1907" s="78"/>
      <c r="E1907" s="52"/>
      <c r="F1907" s="78"/>
      <c r="G1907" s="78"/>
      <c r="H1907" s="78"/>
      <c r="I1907" s="78"/>
      <c r="J1907" s="78"/>
      <c r="K1907" s="78"/>
      <c r="L1907" s="78"/>
      <c r="M1907" s="78"/>
      <c r="N1907" s="78"/>
      <c r="O1907" s="78"/>
      <c r="P1907" s="80"/>
      <c r="Q1907" s="80"/>
      <c r="R1907" s="78"/>
    </row>
    <row r="1908" spans="1:18" ht="12.75">
      <c r="A1908" s="77"/>
      <c r="B1908" s="78"/>
      <c r="C1908" s="79"/>
      <c r="D1908" s="78"/>
      <c r="E1908" s="52"/>
      <c r="F1908" s="78"/>
      <c r="G1908" s="78"/>
      <c r="H1908" s="78"/>
      <c r="I1908" s="78"/>
      <c r="J1908" s="78"/>
      <c r="K1908" s="78"/>
      <c r="L1908" s="78"/>
      <c r="M1908" s="78"/>
      <c r="N1908" s="78"/>
      <c r="O1908" s="78"/>
      <c r="P1908" s="80"/>
      <c r="Q1908" s="80"/>
      <c r="R1908" s="78"/>
    </row>
    <row r="1909" spans="1:18" ht="12.75">
      <c r="A1909" s="77"/>
      <c r="B1909" s="78"/>
      <c r="C1909" s="79"/>
      <c r="D1909" s="78"/>
      <c r="E1909" s="52"/>
      <c r="F1909" s="78"/>
      <c r="G1909" s="78"/>
      <c r="H1909" s="78"/>
      <c r="I1909" s="78"/>
      <c r="J1909" s="78"/>
      <c r="K1909" s="78"/>
      <c r="L1909" s="78"/>
      <c r="M1909" s="78"/>
      <c r="N1909" s="78"/>
      <c r="O1909" s="78"/>
      <c r="P1909" s="80"/>
      <c r="Q1909" s="80"/>
      <c r="R1909" s="78"/>
    </row>
    <row r="1910" spans="1:18" ht="12.75">
      <c r="A1910" s="77"/>
      <c r="B1910" s="78"/>
      <c r="C1910" s="79"/>
      <c r="D1910" s="78"/>
      <c r="E1910" s="52"/>
      <c r="F1910" s="78"/>
      <c r="G1910" s="78"/>
      <c r="H1910" s="78"/>
      <c r="I1910" s="78"/>
      <c r="J1910" s="78"/>
      <c r="K1910" s="78"/>
      <c r="L1910" s="78"/>
      <c r="M1910" s="78"/>
      <c r="N1910" s="78"/>
      <c r="O1910" s="78"/>
      <c r="P1910" s="80"/>
      <c r="Q1910" s="80"/>
      <c r="R1910" s="78"/>
    </row>
    <row r="1911" spans="1:18" ht="12.75">
      <c r="A1911" s="77"/>
      <c r="B1911" s="78"/>
      <c r="C1911" s="79"/>
      <c r="D1911" s="78"/>
      <c r="E1911" s="52"/>
      <c r="F1911" s="78"/>
      <c r="G1911" s="78"/>
      <c r="H1911" s="78"/>
      <c r="I1911" s="78"/>
      <c r="J1911" s="78"/>
      <c r="K1911" s="78"/>
      <c r="L1911" s="78"/>
      <c r="M1911" s="78"/>
      <c r="N1911" s="78"/>
      <c r="O1911" s="78"/>
      <c r="P1911" s="80"/>
      <c r="Q1911" s="80"/>
      <c r="R1911" s="78"/>
    </row>
    <row r="1912" spans="1:18" ht="12.75">
      <c r="A1912" s="77"/>
      <c r="B1912" s="78"/>
      <c r="C1912" s="79"/>
      <c r="D1912" s="78"/>
      <c r="E1912" s="52"/>
      <c r="F1912" s="78"/>
      <c r="G1912" s="78"/>
      <c r="H1912" s="78"/>
      <c r="I1912" s="78"/>
      <c r="J1912" s="78"/>
      <c r="K1912" s="78"/>
      <c r="L1912" s="78"/>
      <c r="M1912" s="78"/>
      <c r="N1912" s="78"/>
      <c r="O1912" s="78"/>
      <c r="P1912" s="80"/>
      <c r="Q1912" s="80"/>
      <c r="R1912" s="78"/>
    </row>
    <row r="1913" spans="1:18" ht="12.75">
      <c r="A1913" s="77"/>
      <c r="B1913" s="78"/>
      <c r="C1913" s="79"/>
      <c r="D1913" s="78"/>
      <c r="E1913" s="52"/>
      <c r="F1913" s="78"/>
      <c r="G1913" s="78"/>
      <c r="H1913" s="78"/>
      <c r="I1913" s="78"/>
      <c r="J1913" s="78"/>
      <c r="K1913" s="78"/>
      <c r="L1913" s="78"/>
      <c r="M1913" s="78"/>
      <c r="N1913" s="78"/>
      <c r="O1913" s="78"/>
      <c r="P1913" s="80"/>
      <c r="Q1913" s="80"/>
      <c r="R1913" s="78"/>
    </row>
    <row r="1914" spans="1:18" ht="12.75">
      <c r="A1914" s="77"/>
      <c r="B1914" s="78"/>
      <c r="C1914" s="79"/>
      <c r="D1914" s="78"/>
      <c r="E1914" s="52"/>
      <c r="F1914" s="78"/>
      <c r="G1914" s="78"/>
      <c r="H1914" s="78"/>
      <c r="I1914" s="78"/>
      <c r="J1914" s="78"/>
      <c r="K1914" s="78"/>
      <c r="L1914" s="78"/>
      <c r="M1914" s="78"/>
      <c r="N1914" s="78"/>
      <c r="O1914" s="78"/>
      <c r="P1914" s="80"/>
      <c r="Q1914" s="80"/>
      <c r="R1914" s="78"/>
    </row>
    <row r="1915" spans="1:18" ht="12.75">
      <c r="A1915" s="77"/>
      <c r="B1915" s="78"/>
      <c r="C1915" s="79"/>
      <c r="D1915" s="78"/>
      <c r="E1915" s="52"/>
      <c r="F1915" s="78"/>
      <c r="G1915" s="78"/>
      <c r="H1915" s="78"/>
      <c r="I1915" s="78"/>
      <c r="J1915" s="78"/>
      <c r="K1915" s="78"/>
      <c r="L1915" s="78"/>
      <c r="M1915" s="78"/>
      <c r="N1915" s="78"/>
      <c r="O1915" s="78"/>
      <c r="P1915" s="80"/>
      <c r="Q1915" s="80"/>
      <c r="R1915" s="78"/>
    </row>
    <row r="1916" spans="1:18" ht="12.75">
      <c r="A1916" s="77"/>
      <c r="B1916" s="78"/>
      <c r="C1916" s="79"/>
      <c r="D1916" s="78"/>
      <c r="E1916" s="52"/>
      <c r="F1916" s="78"/>
      <c r="G1916" s="78"/>
      <c r="H1916" s="78"/>
      <c r="I1916" s="78"/>
      <c r="J1916" s="78"/>
      <c r="K1916" s="78"/>
      <c r="L1916" s="78"/>
      <c r="M1916" s="78"/>
      <c r="N1916" s="78"/>
      <c r="O1916" s="78"/>
      <c r="P1916" s="80"/>
      <c r="Q1916" s="80"/>
      <c r="R1916" s="78"/>
    </row>
    <row r="1917" spans="1:18" ht="12.75">
      <c r="A1917" s="77"/>
      <c r="B1917" s="78"/>
      <c r="C1917" s="79"/>
      <c r="D1917" s="78"/>
      <c r="E1917" s="52"/>
      <c r="F1917" s="78"/>
      <c r="G1917" s="78"/>
      <c r="H1917" s="78"/>
      <c r="I1917" s="78"/>
      <c r="J1917" s="78"/>
      <c r="K1917" s="78"/>
      <c r="L1917" s="78"/>
      <c r="M1917" s="78"/>
      <c r="N1917" s="78"/>
      <c r="O1917" s="78"/>
      <c r="P1917" s="80"/>
      <c r="Q1917" s="80"/>
      <c r="R1917" s="78"/>
    </row>
    <row r="1918" spans="1:18" ht="12.75">
      <c r="A1918" s="77"/>
      <c r="B1918" s="78"/>
      <c r="C1918" s="79"/>
      <c r="D1918" s="78"/>
      <c r="E1918" s="52"/>
      <c r="F1918" s="78"/>
      <c r="G1918" s="78"/>
      <c r="H1918" s="78"/>
      <c r="I1918" s="78"/>
      <c r="J1918" s="78"/>
      <c r="K1918" s="78"/>
      <c r="L1918" s="78"/>
      <c r="M1918" s="78"/>
      <c r="N1918" s="78"/>
      <c r="O1918" s="78"/>
      <c r="P1918" s="80"/>
      <c r="Q1918" s="80"/>
      <c r="R1918" s="78"/>
    </row>
    <row r="1919" spans="1:18" ht="12.75">
      <c r="A1919" s="77"/>
      <c r="B1919" s="78"/>
      <c r="C1919" s="79"/>
      <c r="D1919" s="78"/>
      <c r="E1919" s="52"/>
      <c r="F1919" s="78"/>
      <c r="G1919" s="78"/>
      <c r="H1919" s="78"/>
      <c r="I1919" s="78"/>
      <c r="J1919" s="78"/>
      <c r="K1919" s="78"/>
      <c r="L1919" s="78"/>
      <c r="M1919" s="78"/>
      <c r="N1919" s="78"/>
      <c r="O1919" s="78"/>
      <c r="P1919" s="80"/>
      <c r="Q1919" s="80"/>
      <c r="R1919" s="78"/>
    </row>
    <row r="1920" spans="1:18" ht="12.75">
      <c r="A1920" s="77"/>
      <c r="B1920" s="78"/>
      <c r="C1920" s="79"/>
      <c r="D1920" s="78"/>
      <c r="E1920" s="52"/>
      <c r="F1920" s="78"/>
      <c r="G1920" s="78"/>
      <c r="H1920" s="78"/>
      <c r="I1920" s="78"/>
      <c r="J1920" s="78"/>
      <c r="K1920" s="78"/>
      <c r="L1920" s="78"/>
      <c r="M1920" s="78"/>
      <c r="N1920" s="78"/>
      <c r="O1920" s="78"/>
      <c r="P1920" s="80"/>
      <c r="Q1920" s="80"/>
      <c r="R1920" s="78"/>
    </row>
    <row r="1921" spans="1:18" ht="12.75">
      <c r="A1921" s="77"/>
      <c r="B1921" s="78"/>
      <c r="C1921" s="79"/>
      <c r="D1921" s="78"/>
      <c r="E1921" s="52"/>
      <c r="F1921" s="78"/>
      <c r="G1921" s="78"/>
      <c r="H1921" s="78"/>
      <c r="I1921" s="78"/>
      <c r="J1921" s="78"/>
      <c r="K1921" s="78"/>
      <c r="L1921" s="78"/>
      <c r="M1921" s="78"/>
      <c r="N1921" s="78"/>
      <c r="O1921" s="78"/>
      <c r="P1921" s="80"/>
      <c r="Q1921" s="80"/>
      <c r="R1921" s="78"/>
    </row>
    <row r="1922" spans="1:18" ht="12.75">
      <c r="A1922" s="77"/>
      <c r="B1922" s="78"/>
      <c r="C1922" s="79"/>
      <c r="D1922" s="78"/>
      <c r="E1922" s="52"/>
      <c r="F1922" s="78"/>
      <c r="G1922" s="78"/>
      <c r="H1922" s="78"/>
      <c r="I1922" s="78"/>
      <c r="J1922" s="78"/>
      <c r="K1922" s="78"/>
      <c r="L1922" s="78"/>
      <c r="M1922" s="78"/>
      <c r="N1922" s="78"/>
      <c r="O1922" s="78"/>
      <c r="P1922" s="80"/>
      <c r="Q1922" s="80"/>
      <c r="R1922" s="78"/>
    </row>
    <row r="1923" spans="1:18" ht="12.75">
      <c r="A1923" s="77"/>
      <c r="B1923" s="78"/>
      <c r="C1923" s="79"/>
      <c r="D1923" s="78"/>
      <c r="E1923" s="52"/>
      <c r="F1923" s="78"/>
      <c r="G1923" s="78"/>
      <c r="H1923" s="78"/>
      <c r="I1923" s="78"/>
      <c r="J1923" s="78"/>
      <c r="K1923" s="78"/>
      <c r="L1923" s="78"/>
      <c r="M1923" s="78"/>
      <c r="N1923" s="78"/>
      <c r="O1923" s="78"/>
      <c r="P1923" s="80"/>
      <c r="Q1923" s="80"/>
      <c r="R1923" s="78"/>
    </row>
    <row r="1924" spans="1:18" ht="12.75">
      <c r="A1924" s="77"/>
      <c r="B1924" s="78"/>
      <c r="C1924" s="79"/>
      <c r="D1924" s="78"/>
      <c r="E1924" s="52"/>
      <c r="F1924" s="78"/>
      <c r="G1924" s="78"/>
      <c r="H1924" s="78"/>
      <c r="I1924" s="78"/>
      <c r="J1924" s="78"/>
      <c r="K1924" s="78"/>
      <c r="L1924" s="78"/>
      <c r="M1924" s="78"/>
      <c r="N1924" s="78"/>
      <c r="O1924" s="78"/>
      <c r="P1924" s="80"/>
      <c r="Q1924" s="80"/>
      <c r="R1924" s="78"/>
    </row>
    <row r="1925" spans="1:18" ht="12.75">
      <c r="A1925" s="77"/>
      <c r="B1925" s="78"/>
      <c r="C1925" s="79"/>
      <c r="D1925" s="78"/>
      <c r="E1925" s="52"/>
      <c r="F1925" s="78"/>
      <c r="G1925" s="78"/>
      <c r="H1925" s="78"/>
      <c r="I1925" s="78"/>
      <c r="J1925" s="78"/>
      <c r="K1925" s="78"/>
      <c r="L1925" s="78"/>
      <c r="M1925" s="78"/>
      <c r="N1925" s="78"/>
      <c r="O1925" s="78"/>
      <c r="P1925" s="80"/>
      <c r="Q1925" s="80"/>
      <c r="R1925" s="78"/>
    </row>
    <row r="1926" spans="1:18" ht="12.75">
      <c r="A1926" s="77"/>
      <c r="B1926" s="78"/>
      <c r="C1926" s="79"/>
      <c r="D1926" s="78"/>
      <c r="E1926" s="52"/>
      <c r="F1926" s="78"/>
      <c r="G1926" s="78"/>
      <c r="H1926" s="78"/>
      <c r="I1926" s="78"/>
      <c r="J1926" s="78"/>
      <c r="K1926" s="78"/>
      <c r="L1926" s="78"/>
      <c r="M1926" s="78"/>
      <c r="N1926" s="78"/>
      <c r="O1926" s="78"/>
      <c r="P1926" s="80"/>
      <c r="Q1926" s="80"/>
      <c r="R1926" s="78"/>
    </row>
    <row r="1927" spans="1:18" ht="12.75">
      <c r="A1927" s="77"/>
      <c r="B1927" s="78"/>
      <c r="C1927" s="79"/>
      <c r="D1927" s="78"/>
      <c r="E1927" s="52"/>
      <c r="F1927" s="78"/>
      <c r="G1927" s="78"/>
      <c r="H1927" s="78"/>
      <c r="I1927" s="78"/>
      <c r="J1927" s="78"/>
      <c r="K1927" s="78"/>
      <c r="L1927" s="78"/>
      <c r="M1927" s="78"/>
      <c r="N1927" s="78"/>
      <c r="O1927" s="78"/>
      <c r="P1927" s="80"/>
      <c r="Q1927" s="80"/>
      <c r="R1927" s="78"/>
    </row>
    <row r="1928" spans="1:18" ht="12.75">
      <c r="A1928" s="77"/>
      <c r="B1928" s="78"/>
      <c r="C1928" s="79"/>
      <c r="D1928" s="78"/>
      <c r="E1928" s="52"/>
      <c r="F1928" s="78"/>
      <c r="G1928" s="78"/>
      <c r="H1928" s="78"/>
      <c r="I1928" s="78"/>
      <c r="J1928" s="78"/>
      <c r="K1928" s="78"/>
      <c r="L1928" s="78"/>
      <c r="M1928" s="78"/>
      <c r="N1928" s="78"/>
      <c r="O1928" s="78"/>
      <c r="P1928" s="80"/>
      <c r="Q1928" s="80"/>
      <c r="R1928" s="78"/>
    </row>
    <row r="1929" spans="1:18" ht="12.75">
      <c r="A1929" s="77"/>
      <c r="B1929" s="78"/>
      <c r="C1929" s="79"/>
      <c r="D1929" s="78"/>
      <c r="E1929" s="52"/>
      <c r="F1929" s="78"/>
      <c r="G1929" s="78"/>
      <c r="H1929" s="78"/>
      <c r="I1929" s="78"/>
      <c r="J1929" s="78"/>
      <c r="K1929" s="78"/>
      <c r="L1929" s="78"/>
      <c r="M1929" s="78"/>
      <c r="N1929" s="78"/>
      <c r="O1929" s="78"/>
      <c r="P1929" s="80"/>
      <c r="Q1929" s="80"/>
      <c r="R1929" s="78"/>
    </row>
    <row r="1930" spans="1:18" ht="12.75">
      <c r="A1930" s="77"/>
      <c r="B1930" s="78"/>
      <c r="C1930" s="79"/>
      <c r="D1930" s="78"/>
      <c r="E1930" s="52"/>
      <c r="F1930" s="78"/>
      <c r="G1930" s="78"/>
      <c r="H1930" s="78"/>
      <c r="I1930" s="78"/>
      <c r="J1930" s="78"/>
      <c r="K1930" s="78"/>
      <c r="L1930" s="78"/>
      <c r="M1930" s="78"/>
      <c r="N1930" s="78"/>
      <c r="O1930" s="78"/>
      <c r="P1930" s="80"/>
      <c r="Q1930" s="80"/>
      <c r="R1930" s="78"/>
    </row>
    <row r="1931" spans="1:18" ht="12.75">
      <c r="A1931" s="77"/>
      <c r="B1931" s="78"/>
      <c r="C1931" s="79"/>
      <c r="D1931" s="78"/>
      <c r="E1931" s="52"/>
      <c r="F1931" s="78"/>
      <c r="G1931" s="78"/>
      <c r="H1931" s="78"/>
      <c r="I1931" s="78"/>
      <c r="J1931" s="78"/>
      <c r="K1931" s="78"/>
      <c r="L1931" s="78"/>
      <c r="M1931" s="78"/>
      <c r="N1931" s="78"/>
      <c r="O1931" s="78"/>
      <c r="P1931" s="80"/>
      <c r="Q1931" s="80"/>
      <c r="R1931" s="78"/>
    </row>
    <row r="1932" spans="1:18" ht="12.75">
      <c r="A1932" s="77"/>
      <c r="B1932" s="78"/>
      <c r="C1932" s="79"/>
      <c r="D1932" s="78"/>
      <c r="E1932" s="52"/>
      <c r="F1932" s="78"/>
      <c r="G1932" s="78"/>
      <c r="H1932" s="78"/>
      <c r="I1932" s="78"/>
      <c r="J1932" s="78"/>
      <c r="K1932" s="78"/>
      <c r="L1932" s="78"/>
      <c r="M1932" s="78"/>
      <c r="N1932" s="78"/>
      <c r="O1932" s="78"/>
      <c r="P1932" s="80"/>
      <c r="Q1932" s="80"/>
      <c r="R1932" s="78"/>
    </row>
    <row r="1933" spans="1:18" ht="12.75">
      <c r="A1933" s="77"/>
      <c r="B1933" s="78"/>
      <c r="C1933" s="79"/>
      <c r="D1933" s="78"/>
      <c r="E1933" s="52"/>
      <c r="F1933" s="78"/>
      <c r="G1933" s="78"/>
      <c r="H1933" s="78"/>
      <c r="I1933" s="78"/>
      <c r="J1933" s="78"/>
      <c r="K1933" s="78"/>
      <c r="L1933" s="78"/>
      <c r="M1933" s="78"/>
      <c r="N1933" s="78"/>
      <c r="O1933" s="78"/>
      <c r="P1933" s="80"/>
      <c r="Q1933" s="80"/>
      <c r="R1933" s="78"/>
    </row>
    <row r="1934" spans="1:18" ht="12.75">
      <c r="A1934" s="77"/>
      <c r="B1934" s="78"/>
      <c r="C1934" s="79"/>
      <c r="D1934" s="78"/>
      <c r="E1934" s="52"/>
      <c r="F1934" s="78"/>
      <c r="G1934" s="78"/>
      <c r="H1934" s="78"/>
      <c r="I1934" s="78"/>
      <c r="J1934" s="78"/>
      <c r="K1934" s="78"/>
      <c r="L1934" s="78"/>
      <c r="M1934" s="78"/>
      <c r="N1934" s="78"/>
      <c r="O1934" s="78"/>
      <c r="P1934" s="80"/>
      <c r="Q1934" s="80"/>
      <c r="R1934" s="78"/>
    </row>
    <row r="1935" spans="1:18" ht="12.75">
      <c r="A1935" s="77"/>
      <c r="B1935" s="78"/>
      <c r="C1935" s="79"/>
      <c r="D1935" s="78"/>
      <c r="E1935" s="52"/>
      <c r="F1935" s="78"/>
      <c r="G1935" s="78"/>
      <c r="H1935" s="78"/>
      <c r="I1935" s="78"/>
      <c r="J1935" s="78"/>
      <c r="K1935" s="78"/>
      <c r="L1935" s="78"/>
      <c r="M1935" s="78"/>
      <c r="N1935" s="78"/>
      <c r="O1935" s="78"/>
      <c r="P1935" s="80"/>
      <c r="Q1935" s="80"/>
      <c r="R1935" s="78"/>
    </row>
    <row r="1936" spans="1:18" ht="12.75">
      <c r="A1936" s="77"/>
      <c r="B1936" s="78"/>
      <c r="C1936" s="79"/>
      <c r="D1936" s="78"/>
      <c r="E1936" s="52"/>
      <c r="F1936" s="78"/>
      <c r="G1936" s="78"/>
      <c r="H1936" s="78"/>
      <c r="I1936" s="78"/>
      <c r="J1936" s="78"/>
      <c r="K1936" s="78"/>
      <c r="L1936" s="78"/>
      <c r="M1936" s="78"/>
      <c r="N1936" s="78"/>
      <c r="O1936" s="78"/>
      <c r="P1936" s="80"/>
      <c r="Q1936" s="80"/>
      <c r="R1936" s="78"/>
    </row>
    <row r="1937" spans="1:18" ht="12.75">
      <c r="A1937" s="77"/>
      <c r="B1937" s="78"/>
      <c r="C1937" s="79"/>
      <c r="D1937" s="78"/>
      <c r="E1937" s="52"/>
      <c r="F1937" s="78"/>
      <c r="G1937" s="78"/>
      <c r="H1937" s="78"/>
      <c r="I1937" s="78"/>
      <c r="J1937" s="78"/>
      <c r="K1937" s="78"/>
      <c r="L1937" s="78"/>
      <c r="M1937" s="78"/>
      <c r="N1937" s="78"/>
      <c r="O1937" s="78"/>
      <c r="P1937" s="80"/>
      <c r="Q1937" s="80"/>
      <c r="R1937" s="78"/>
    </row>
    <row r="1938" spans="1:18" ht="12.75">
      <c r="A1938" s="77"/>
      <c r="B1938" s="78"/>
      <c r="C1938" s="79"/>
      <c r="D1938" s="78"/>
      <c r="E1938" s="52"/>
      <c r="F1938" s="78"/>
      <c r="G1938" s="78"/>
      <c r="H1938" s="78"/>
      <c r="I1938" s="78"/>
      <c r="J1938" s="78"/>
      <c r="K1938" s="78"/>
      <c r="L1938" s="78"/>
      <c r="M1938" s="78"/>
      <c r="N1938" s="78"/>
      <c r="O1938" s="78"/>
      <c r="P1938" s="80"/>
      <c r="Q1938" s="80"/>
      <c r="R1938" s="78"/>
    </row>
    <row r="1939" spans="1:18" ht="12.75">
      <c r="A1939" s="77"/>
      <c r="B1939" s="78"/>
      <c r="C1939" s="79"/>
      <c r="D1939" s="78"/>
      <c r="E1939" s="52"/>
      <c r="F1939" s="78"/>
      <c r="G1939" s="78"/>
      <c r="H1939" s="78"/>
      <c r="I1939" s="78"/>
      <c r="J1939" s="78"/>
      <c r="K1939" s="78"/>
      <c r="L1939" s="78"/>
      <c r="M1939" s="78"/>
      <c r="N1939" s="78"/>
      <c r="O1939" s="78"/>
      <c r="P1939" s="80"/>
      <c r="Q1939" s="80"/>
      <c r="R1939" s="78"/>
    </row>
    <row r="1940" spans="1:18" ht="12.75">
      <c r="A1940" s="77"/>
      <c r="B1940" s="78"/>
      <c r="C1940" s="79"/>
      <c r="D1940" s="78"/>
      <c r="E1940" s="52"/>
      <c r="F1940" s="78"/>
      <c r="G1940" s="78"/>
      <c r="H1940" s="78"/>
      <c r="I1940" s="78"/>
      <c r="J1940" s="78"/>
      <c r="K1940" s="78"/>
      <c r="L1940" s="78"/>
      <c r="M1940" s="78"/>
      <c r="N1940" s="78"/>
      <c r="O1940" s="78"/>
      <c r="P1940" s="80"/>
      <c r="Q1940" s="80"/>
      <c r="R1940" s="78"/>
    </row>
    <row r="1941" spans="1:18" ht="12.75">
      <c r="A1941" s="77"/>
      <c r="B1941" s="78"/>
      <c r="C1941" s="79"/>
      <c r="D1941" s="78"/>
      <c r="E1941" s="52"/>
      <c r="F1941" s="78"/>
      <c r="G1941" s="78"/>
      <c r="H1941" s="78"/>
      <c r="I1941" s="78"/>
      <c r="J1941" s="78"/>
      <c r="K1941" s="78"/>
      <c r="L1941" s="78"/>
      <c r="M1941" s="78"/>
      <c r="N1941" s="78"/>
      <c r="O1941" s="78"/>
      <c r="P1941" s="80"/>
      <c r="Q1941" s="80"/>
      <c r="R1941" s="78"/>
    </row>
    <row r="1942" spans="1:18" ht="12.75">
      <c r="A1942" s="77"/>
      <c r="B1942" s="78"/>
      <c r="C1942" s="79"/>
      <c r="D1942" s="78"/>
      <c r="E1942" s="52"/>
      <c r="F1942" s="78"/>
      <c r="G1942" s="78"/>
      <c r="H1942" s="78"/>
      <c r="I1942" s="78"/>
      <c r="J1942" s="78"/>
      <c r="K1942" s="78"/>
      <c r="L1942" s="78"/>
      <c r="M1942" s="78"/>
      <c r="N1942" s="78"/>
      <c r="O1942" s="78"/>
      <c r="P1942" s="80"/>
      <c r="Q1942" s="80"/>
      <c r="R1942" s="78"/>
    </row>
    <row r="1943" spans="1:18" ht="12.75">
      <c r="A1943" s="77"/>
      <c r="B1943" s="78"/>
      <c r="C1943" s="79"/>
      <c r="D1943" s="78"/>
      <c r="E1943" s="52"/>
      <c r="F1943" s="78"/>
      <c r="G1943" s="78"/>
      <c r="H1943" s="78"/>
      <c r="I1943" s="78"/>
      <c r="J1943" s="78"/>
      <c r="K1943" s="78"/>
      <c r="L1943" s="78"/>
      <c r="M1943" s="78"/>
      <c r="N1943" s="78"/>
      <c r="O1943" s="78"/>
      <c r="P1943" s="80"/>
      <c r="Q1943" s="80"/>
      <c r="R1943" s="78"/>
    </row>
    <row r="1944" spans="1:18" ht="12.75">
      <c r="A1944" s="77"/>
      <c r="B1944" s="78"/>
      <c r="C1944" s="79"/>
      <c r="D1944" s="78"/>
      <c r="E1944" s="52"/>
      <c r="F1944" s="78"/>
      <c r="G1944" s="78"/>
      <c r="H1944" s="78"/>
      <c r="I1944" s="78"/>
      <c r="J1944" s="78"/>
      <c r="K1944" s="78"/>
      <c r="L1944" s="78"/>
      <c r="M1944" s="78"/>
      <c r="N1944" s="78"/>
      <c r="O1944" s="78"/>
      <c r="P1944" s="80"/>
      <c r="Q1944" s="80"/>
      <c r="R1944" s="78"/>
    </row>
    <row r="1945" spans="1:18" ht="12.75">
      <c r="A1945" s="77"/>
      <c r="B1945" s="78"/>
      <c r="C1945" s="79"/>
      <c r="D1945" s="78"/>
      <c r="E1945" s="52"/>
      <c r="F1945" s="78"/>
      <c r="G1945" s="78"/>
      <c r="H1945" s="78"/>
      <c r="I1945" s="78"/>
      <c r="J1945" s="78"/>
      <c r="K1945" s="78"/>
      <c r="L1945" s="78"/>
      <c r="M1945" s="78"/>
      <c r="N1945" s="78"/>
      <c r="O1945" s="78"/>
      <c r="P1945" s="80"/>
      <c r="Q1945" s="80"/>
      <c r="R1945" s="78"/>
    </row>
    <row r="1946" spans="1:18" ht="12.75">
      <c r="A1946" s="77"/>
      <c r="B1946" s="78"/>
      <c r="C1946" s="79"/>
      <c r="D1946" s="78"/>
      <c r="E1946" s="52"/>
      <c r="F1946" s="78"/>
      <c r="G1946" s="78"/>
      <c r="H1946" s="78"/>
      <c r="I1946" s="78"/>
      <c r="J1946" s="78"/>
      <c r="K1946" s="78"/>
      <c r="L1946" s="78"/>
      <c r="M1946" s="78"/>
      <c r="N1946" s="78"/>
      <c r="O1946" s="78"/>
      <c r="P1946" s="80"/>
      <c r="Q1946" s="80"/>
      <c r="R1946" s="78"/>
    </row>
    <row r="1947" spans="1:18" ht="12.75">
      <c r="A1947" s="77"/>
      <c r="B1947" s="78"/>
      <c r="C1947" s="79"/>
      <c r="D1947" s="78"/>
      <c r="E1947" s="52"/>
      <c r="F1947" s="78"/>
      <c r="G1947" s="78"/>
      <c r="H1947" s="78"/>
      <c r="I1947" s="78"/>
      <c r="J1947" s="78"/>
      <c r="K1947" s="78"/>
      <c r="L1947" s="78"/>
      <c r="M1947" s="78"/>
      <c r="N1947" s="78"/>
      <c r="O1947" s="78"/>
      <c r="P1947" s="80"/>
      <c r="Q1947" s="80"/>
      <c r="R1947" s="78"/>
    </row>
    <row r="1948" spans="1:18" ht="12.75">
      <c r="A1948" s="77"/>
      <c r="B1948" s="78"/>
      <c r="C1948" s="79"/>
      <c r="D1948" s="78"/>
      <c r="E1948" s="52"/>
      <c r="F1948" s="78"/>
      <c r="G1948" s="78"/>
      <c r="H1948" s="78"/>
      <c r="I1948" s="78"/>
      <c r="J1948" s="78"/>
      <c r="K1948" s="78"/>
      <c r="L1948" s="78"/>
      <c r="M1948" s="78"/>
      <c r="N1948" s="78"/>
      <c r="O1948" s="78"/>
      <c r="P1948" s="80"/>
      <c r="Q1948" s="80"/>
      <c r="R1948" s="78"/>
    </row>
    <row r="1949" spans="1:18" ht="12.75">
      <c r="A1949" s="77"/>
      <c r="B1949" s="78"/>
      <c r="C1949" s="79"/>
      <c r="D1949" s="78"/>
      <c r="E1949" s="52"/>
      <c r="F1949" s="78"/>
      <c r="G1949" s="78"/>
      <c r="H1949" s="78"/>
      <c r="I1949" s="78"/>
      <c r="J1949" s="78"/>
      <c r="K1949" s="78"/>
      <c r="L1949" s="78"/>
      <c r="M1949" s="78"/>
      <c r="N1949" s="78"/>
      <c r="O1949" s="78"/>
      <c r="P1949" s="80"/>
      <c r="Q1949" s="80"/>
      <c r="R1949" s="78"/>
    </row>
    <row r="1950" spans="1:18" ht="12.75">
      <c r="A1950" s="77"/>
      <c r="B1950" s="78"/>
      <c r="C1950" s="79"/>
      <c r="D1950" s="78"/>
      <c r="E1950" s="52"/>
      <c r="F1950" s="78"/>
      <c r="G1950" s="78"/>
      <c r="H1950" s="78"/>
      <c r="I1950" s="78"/>
      <c r="J1950" s="78"/>
      <c r="K1950" s="78"/>
      <c r="L1950" s="78"/>
      <c r="M1950" s="78"/>
      <c r="N1950" s="78"/>
      <c r="O1950" s="78"/>
      <c r="P1950" s="80"/>
      <c r="Q1950" s="80"/>
      <c r="R1950" s="78"/>
    </row>
    <row r="1951" spans="1:18" ht="12.75">
      <c r="A1951" s="77"/>
      <c r="B1951" s="78"/>
      <c r="C1951" s="79"/>
      <c r="D1951" s="78"/>
      <c r="E1951" s="52"/>
      <c r="F1951" s="78"/>
      <c r="G1951" s="78"/>
      <c r="H1951" s="78"/>
      <c r="I1951" s="78"/>
      <c r="J1951" s="78"/>
      <c r="K1951" s="78"/>
      <c r="L1951" s="78"/>
      <c r="M1951" s="78"/>
      <c r="N1951" s="78"/>
      <c r="O1951" s="78"/>
      <c r="P1951" s="80"/>
      <c r="Q1951" s="80"/>
      <c r="R1951" s="78"/>
    </row>
    <row r="1952" spans="1:18" ht="12.75">
      <c r="A1952" s="77"/>
      <c r="B1952" s="78"/>
      <c r="C1952" s="79"/>
      <c r="D1952" s="78"/>
      <c r="E1952" s="52"/>
      <c r="F1952" s="78"/>
      <c r="G1952" s="78"/>
      <c r="H1952" s="78"/>
      <c r="I1952" s="78"/>
      <c r="J1952" s="78"/>
      <c r="K1952" s="78"/>
      <c r="L1952" s="78"/>
      <c r="M1952" s="78"/>
      <c r="N1952" s="78"/>
      <c r="O1952" s="78"/>
      <c r="P1952" s="80"/>
      <c r="Q1952" s="80"/>
      <c r="R1952" s="78"/>
    </row>
    <row r="1953" spans="1:18" ht="12.75">
      <c r="A1953" s="77"/>
      <c r="B1953" s="78"/>
      <c r="C1953" s="79"/>
      <c r="D1953" s="78"/>
      <c r="E1953" s="52"/>
      <c r="F1953" s="78"/>
      <c r="G1953" s="78"/>
      <c r="H1953" s="78"/>
      <c r="I1953" s="78"/>
      <c r="J1953" s="78"/>
      <c r="K1953" s="78"/>
      <c r="L1953" s="78"/>
      <c r="M1953" s="78"/>
      <c r="N1953" s="78"/>
      <c r="O1953" s="78"/>
      <c r="P1953" s="80"/>
      <c r="Q1953" s="80"/>
      <c r="R1953" s="78"/>
    </row>
    <row r="1954" spans="1:18" ht="12.75">
      <c r="A1954" s="77"/>
      <c r="B1954" s="78"/>
      <c r="C1954" s="79"/>
      <c r="D1954" s="78"/>
      <c r="E1954" s="52"/>
      <c r="F1954" s="78"/>
      <c r="G1954" s="78"/>
      <c r="H1954" s="78"/>
      <c r="I1954" s="78"/>
      <c r="J1954" s="78"/>
      <c r="K1954" s="78"/>
      <c r="L1954" s="78"/>
      <c r="M1954" s="78"/>
      <c r="N1954" s="78"/>
      <c r="O1954" s="78"/>
      <c r="P1954" s="80"/>
      <c r="Q1954" s="80"/>
      <c r="R1954" s="78"/>
    </row>
    <row r="1955" spans="1:18" ht="12.75">
      <c r="A1955" s="77"/>
      <c r="B1955" s="78"/>
      <c r="C1955" s="79"/>
      <c r="D1955" s="78"/>
      <c r="E1955" s="52"/>
      <c r="F1955" s="78"/>
      <c r="G1955" s="78"/>
      <c r="H1955" s="78"/>
      <c r="I1955" s="78"/>
      <c r="J1955" s="78"/>
      <c r="K1955" s="78"/>
      <c r="L1955" s="78"/>
      <c r="M1955" s="78"/>
      <c r="N1955" s="78"/>
      <c r="O1955" s="78"/>
      <c r="P1955" s="80"/>
      <c r="Q1955" s="80"/>
      <c r="R1955" s="78"/>
    </row>
    <row r="1956" spans="1:18" ht="12.75">
      <c r="A1956" s="77"/>
      <c r="B1956" s="78"/>
      <c r="C1956" s="79"/>
      <c r="D1956" s="78"/>
      <c r="E1956" s="52"/>
      <c r="F1956" s="78"/>
      <c r="G1956" s="78"/>
      <c r="H1956" s="78"/>
      <c r="I1956" s="78"/>
      <c r="J1956" s="78"/>
      <c r="K1956" s="78"/>
      <c r="L1956" s="78"/>
      <c r="M1956" s="78"/>
      <c r="N1956" s="78"/>
      <c r="O1956" s="78"/>
      <c r="P1956" s="80"/>
      <c r="Q1956" s="80"/>
      <c r="R1956" s="78"/>
    </row>
    <row r="1957" spans="1:18" ht="12.75">
      <c r="A1957" s="77"/>
      <c r="B1957" s="78"/>
      <c r="C1957" s="79"/>
      <c r="D1957" s="78"/>
      <c r="E1957" s="52"/>
      <c r="F1957" s="78"/>
      <c r="G1957" s="78"/>
      <c r="H1957" s="78"/>
      <c r="I1957" s="78"/>
      <c r="J1957" s="78"/>
      <c r="K1957" s="78"/>
      <c r="L1957" s="78"/>
      <c r="M1957" s="78"/>
      <c r="N1957" s="78"/>
      <c r="O1957" s="78"/>
      <c r="P1957" s="80"/>
      <c r="Q1957" s="80"/>
      <c r="R1957" s="78"/>
    </row>
    <row r="1958" spans="1:18" ht="12.75">
      <c r="A1958" s="77"/>
      <c r="B1958" s="78"/>
      <c r="C1958" s="79"/>
      <c r="D1958" s="78"/>
      <c r="E1958" s="52"/>
      <c r="F1958" s="78"/>
      <c r="G1958" s="78"/>
      <c r="H1958" s="78"/>
      <c r="I1958" s="78"/>
      <c r="J1958" s="78"/>
      <c r="K1958" s="78"/>
      <c r="L1958" s="78"/>
      <c r="M1958" s="78"/>
      <c r="N1958" s="78"/>
      <c r="O1958" s="78"/>
      <c r="P1958" s="80"/>
      <c r="Q1958" s="80"/>
      <c r="R1958" s="78"/>
    </row>
    <row r="1959" spans="1:18" ht="12.75">
      <c r="A1959" s="77"/>
      <c r="B1959" s="78"/>
      <c r="C1959" s="79"/>
      <c r="D1959" s="78"/>
      <c r="E1959" s="52"/>
      <c r="F1959" s="78"/>
      <c r="G1959" s="78"/>
      <c r="H1959" s="78"/>
      <c r="I1959" s="78"/>
      <c r="J1959" s="78"/>
      <c r="K1959" s="78"/>
      <c r="L1959" s="78"/>
      <c r="M1959" s="78"/>
      <c r="N1959" s="78"/>
      <c r="O1959" s="78"/>
      <c r="P1959" s="80"/>
      <c r="Q1959" s="80"/>
      <c r="R1959" s="78"/>
    </row>
    <row r="1960" spans="1:18" ht="12.75">
      <c r="A1960" s="77"/>
      <c r="B1960" s="78"/>
      <c r="C1960" s="79"/>
      <c r="D1960" s="78"/>
      <c r="E1960" s="52"/>
      <c r="F1960" s="78"/>
      <c r="G1960" s="78"/>
      <c r="H1960" s="78"/>
      <c r="I1960" s="78"/>
      <c r="J1960" s="78"/>
      <c r="K1960" s="78"/>
      <c r="L1960" s="78"/>
      <c r="M1960" s="78"/>
      <c r="N1960" s="78"/>
      <c r="O1960" s="78"/>
      <c r="P1960" s="80"/>
      <c r="Q1960" s="80"/>
      <c r="R1960" s="78"/>
    </row>
    <row r="1961" spans="1:18" ht="12.75">
      <c r="A1961" s="77"/>
      <c r="B1961" s="78"/>
      <c r="C1961" s="79"/>
      <c r="D1961" s="78"/>
      <c r="E1961" s="52"/>
      <c r="F1961" s="78"/>
      <c r="G1961" s="78"/>
      <c r="H1961" s="78"/>
      <c r="I1961" s="78"/>
      <c r="J1961" s="78"/>
      <c r="K1961" s="78"/>
      <c r="L1961" s="78"/>
      <c r="M1961" s="78"/>
      <c r="N1961" s="78"/>
      <c r="O1961" s="78"/>
      <c r="P1961" s="80"/>
      <c r="Q1961" s="80"/>
      <c r="R1961" s="78"/>
    </row>
    <row r="1962" spans="1:18" ht="12.75">
      <c r="A1962" s="77"/>
      <c r="B1962" s="78"/>
      <c r="C1962" s="79"/>
      <c r="D1962" s="78"/>
      <c r="E1962" s="52"/>
      <c r="F1962" s="78"/>
      <c r="G1962" s="78"/>
      <c r="H1962" s="78"/>
      <c r="I1962" s="78"/>
      <c r="J1962" s="78"/>
      <c r="K1962" s="78"/>
      <c r="L1962" s="78"/>
      <c r="M1962" s="78"/>
      <c r="N1962" s="78"/>
      <c r="O1962" s="78"/>
      <c r="P1962" s="80"/>
      <c r="Q1962" s="80"/>
      <c r="R1962" s="78"/>
    </row>
    <row r="1963" spans="1:18" ht="12.75">
      <c r="A1963" s="77"/>
      <c r="B1963" s="78"/>
      <c r="C1963" s="79"/>
      <c r="D1963" s="78"/>
      <c r="E1963" s="52"/>
      <c r="F1963" s="78"/>
      <c r="G1963" s="78"/>
      <c r="H1963" s="78"/>
      <c r="I1963" s="78"/>
      <c r="J1963" s="78"/>
      <c r="K1963" s="78"/>
      <c r="L1963" s="78"/>
      <c r="M1963" s="78"/>
      <c r="N1963" s="78"/>
      <c r="O1963" s="78"/>
      <c r="P1963" s="80"/>
      <c r="Q1963" s="80"/>
      <c r="R1963" s="78"/>
    </row>
    <row r="1964" spans="1:18" ht="12.75">
      <c r="A1964" s="77"/>
      <c r="B1964" s="78"/>
      <c r="C1964" s="79"/>
      <c r="D1964" s="78"/>
      <c r="E1964" s="52"/>
      <c r="F1964" s="78"/>
      <c r="G1964" s="78"/>
      <c r="H1964" s="78"/>
      <c r="I1964" s="78"/>
      <c r="J1964" s="78"/>
      <c r="K1964" s="78"/>
      <c r="L1964" s="78"/>
      <c r="M1964" s="78"/>
      <c r="N1964" s="78"/>
      <c r="O1964" s="78"/>
      <c r="P1964" s="80"/>
      <c r="Q1964" s="80"/>
      <c r="R1964" s="78"/>
    </row>
    <row r="1965" spans="1:18" ht="12.75">
      <c r="A1965" s="77"/>
      <c r="B1965" s="78"/>
      <c r="C1965" s="79"/>
      <c r="D1965" s="78"/>
      <c r="E1965" s="52"/>
      <c r="F1965" s="78"/>
      <c r="G1965" s="78"/>
      <c r="H1965" s="78"/>
      <c r="I1965" s="78"/>
      <c r="J1965" s="78"/>
      <c r="K1965" s="78"/>
      <c r="L1965" s="78"/>
      <c r="M1965" s="78"/>
      <c r="N1965" s="78"/>
      <c r="O1965" s="78"/>
      <c r="P1965" s="80"/>
      <c r="Q1965" s="80"/>
      <c r="R1965" s="78"/>
    </row>
    <row r="1966" spans="1:18" ht="12.75">
      <c r="A1966" s="77"/>
      <c r="B1966" s="78"/>
      <c r="C1966" s="79"/>
      <c r="D1966" s="78"/>
      <c r="E1966" s="52"/>
      <c r="F1966" s="78"/>
      <c r="G1966" s="78"/>
      <c r="H1966" s="78"/>
      <c r="I1966" s="78"/>
      <c r="J1966" s="78"/>
      <c r="K1966" s="78"/>
      <c r="L1966" s="78"/>
      <c r="M1966" s="78"/>
      <c r="N1966" s="78"/>
      <c r="O1966" s="78"/>
      <c r="P1966" s="80"/>
      <c r="Q1966" s="80"/>
      <c r="R1966" s="78"/>
    </row>
    <row r="1967" spans="1:18" ht="12.75">
      <c r="A1967" s="77"/>
      <c r="B1967" s="78"/>
      <c r="C1967" s="79"/>
      <c r="D1967" s="78"/>
      <c r="E1967" s="52"/>
      <c r="F1967" s="78"/>
      <c r="G1967" s="78"/>
      <c r="H1967" s="78"/>
      <c r="I1967" s="78"/>
      <c r="J1967" s="78"/>
      <c r="K1967" s="78"/>
      <c r="L1967" s="78"/>
      <c r="M1967" s="78"/>
      <c r="N1967" s="78"/>
      <c r="O1967" s="78"/>
      <c r="P1967" s="80"/>
      <c r="Q1967" s="80"/>
      <c r="R1967" s="78"/>
    </row>
    <row r="1968" spans="1:18" ht="12.75">
      <c r="A1968" s="77"/>
      <c r="B1968" s="78"/>
      <c r="C1968" s="79"/>
      <c r="D1968" s="78"/>
      <c r="E1968" s="52"/>
      <c r="F1968" s="78"/>
      <c r="G1968" s="78"/>
      <c r="H1968" s="78"/>
      <c r="I1968" s="78"/>
      <c r="J1968" s="78"/>
      <c r="K1968" s="78"/>
      <c r="L1968" s="78"/>
      <c r="M1968" s="78"/>
      <c r="N1968" s="78"/>
      <c r="O1968" s="78"/>
      <c r="P1968" s="80"/>
      <c r="Q1968" s="80"/>
      <c r="R1968" s="78"/>
    </row>
    <row r="1969" spans="1:18" ht="12.75">
      <c r="A1969" s="77"/>
      <c r="B1969" s="78"/>
      <c r="C1969" s="79"/>
      <c r="D1969" s="78"/>
      <c r="E1969" s="52"/>
      <c r="F1969" s="78"/>
      <c r="G1969" s="78"/>
      <c r="H1969" s="78"/>
      <c r="I1969" s="78"/>
      <c r="J1969" s="78"/>
      <c r="K1969" s="78"/>
      <c r="L1969" s="78"/>
      <c r="M1969" s="78"/>
      <c r="N1969" s="78"/>
      <c r="O1969" s="78"/>
      <c r="P1969" s="80"/>
      <c r="Q1969" s="80"/>
      <c r="R1969" s="78"/>
    </row>
    <row r="1970" spans="1:18" ht="12.75">
      <c r="A1970" s="77"/>
      <c r="B1970" s="78"/>
      <c r="C1970" s="79"/>
      <c r="D1970" s="78"/>
      <c r="E1970" s="52"/>
      <c r="F1970" s="78"/>
      <c r="G1970" s="78"/>
      <c r="H1970" s="78"/>
      <c r="I1970" s="78"/>
      <c r="J1970" s="78"/>
      <c r="K1970" s="78"/>
      <c r="L1970" s="78"/>
      <c r="M1970" s="78"/>
      <c r="N1970" s="78"/>
      <c r="O1970" s="78"/>
      <c r="P1970" s="80"/>
      <c r="Q1970" s="80"/>
      <c r="R1970" s="78"/>
    </row>
    <row r="1971" spans="1:18" ht="12.75">
      <c r="A1971" s="77"/>
      <c r="B1971" s="78"/>
      <c r="C1971" s="79"/>
      <c r="D1971" s="78"/>
      <c r="E1971" s="52"/>
      <c r="F1971" s="78"/>
      <c r="G1971" s="78"/>
      <c r="H1971" s="78"/>
      <c r="I1971" s="78"/>
      <c r="J1971" s="78"/>
      <c r="K1971" s="78"/>
      <c r="L1971" s="78"/>
      <c r="M1971" s="78"/>
      <c r="N1971" s="78"/>
      <c r="O1971" s="78"/>
      <c r="P1971" s="80"/>
      <c r="Q1971" s="80"/>
      <c r="R1971" s="78"/>
    </row>
    <row r="1972" spans="1:18" ht="12.75">
      <c r="A1972" s="77"/>
      <c r="B1972" s="78"/>
      <c r="C1972" s="79"/>
      <c r="D1972" s="78"/>
      <c r="E1972" s="52"/>
      <c r="F1972" s="78"/>
      <c r="G1972" s="78"/>
      <c r="H1972" s="78"/>
      <c r="I1972" s="78"/>
      <c r="J1972" s="78"/>
      <c r="K1972" s="78"/>
      <c r="L1972" s="78"/>
      <c r="M1972" s="78"/>
      <c r="N1972" s="78"/>
      <c r="O1972" s="78"/>
      <c r="P1972" s="80"/>
      <c r="Q1972" s="80"/>
      <c r="R1972" s="78"/>
    </row>
    <row r="1973" spans="1:18" ht="12.75">
      <c r="A1973" s="77"/>
      <c r="B1973" s="78"/>
      <c r="C1973" s="79"/>
      <c r="D1973" s="78"/>
      <c r="E1973" s="52"/>
      <c r="F1973" s="78"/>
      <c r="G1973" s="78"/>
      <c r="H1973" s="78"/>
      <c r="I1973" s="78"/>
      <c r="J1973" s="78"/>
      <c r="K1973" s="78"/>
      <c r="L1973" s="78"/>
      <c r="M1973" s="78"/>
      <c r="N1973" s="78"/>
      <c r="O1973" s="78"/>
      <c r="P1973" s="80"/>
      <c r="Q1973" s="80"/>
      <c r="R1973" s="78"/>
    </row>
    <row r="1974" spans="1:18" ht="12.75">
      <c r="A1974" s="77"/>
      <c r="B1974" s="78"/>
      <c r="C1974" s="79"/>
      <c r="D1974" s="78"/>
      <c r="E1974" s="52"/>
      <c r="F1974" s="78"/>
      <c r="G1974" s="78"/>
      <c r="H1974" s="78"/>
      <c r="I1974" s="78"/>
      <c r="J1974" s="78"/>
      <c r="K1974" s="78"/>
      <c r="L1974" s="78"/>
      <c r="M1974" s="78"/>
      <c r="N1974" s="78"/>
      <c r="O1974" s="78"/>
      <c r="P1974" s="80"/>
      <c r="Q1974" s="80"/>
      <c r="R1974" s="78"/>
    </row>
    <row r="1975" spans="1:18" ht="12.75">
      <c r="A1975" s="77"/>
      <c r="B1975" s="78"/>
      <c r="C1975" s="79"/>
      <c r="D1975" s="78"/>
      <c r="E1975" s="52"/>
      <c r="F1975" s="78"/>
      <c r="G1975" s="78"/>
      <c r="H1975" s="78"/>
      <c r="I1975" s="78"/>
      <c r="J1975" s="78"/>
      <c r="K1975" s="78"/>
      <c r="L1975" s="78"/>
      <c r="M1975" s="78"/>
      <c r="N1975" s="78"/>
      <c r="O1975" s="78"/>
      <c r="P1975" s="80"/>
      <c r="Q1975" s="80"/>
      <c r="R1975" s="78"/>
    </row>
    <row r="1976" spans="1:18" ht="12.75">
      <c r="A1976" s="77"/>
      <c r="B1976" s="78"/>
      <c r="C1976" s="79"/>
      <c r="D1976" s="78"/>
      <c r="E1976" s="52"/>
      <c r="F1976" s="78"/>
      <c r="G1976" s="78"/>
      <c r="H1976" s="78"/>
      <c r="I1976" s="78"/>
      <c r="J1976" s="78"/>
      <c r="K1976" s="78"/>
      <c r="L1976" s="78"/>
      <c r="M1976" s="78"/>
      <c r="N1976" s="78"/>
      <c r="O1976" s="78"/>
      <c r="P1976" s="80"/>
      <c r="Q1976" s="80"/>
      <c r="R1976" s="78"/>
    </row>
    <row r="1977" spans="1:18" ht="12.75">
      <c r="A1977" s="77"/>
      <c r="B1977" s="78"/>
      <c r="C1977" s="79"/>
      <c r="D1977" s="78"/>
      <c r="E1977" s="52"/>
      <c r="F1977" s="78"/>
      <c r="G1977" s="78"/>
      <c r="H1977" s="78"/>
      <c r="I1977" s="78"/>
      <c r="J1977" s="78"/>
      <c r="K1977" s="78"/>
      <c r="L1977" s="78"/>
      <c r="M1977" s="78"/>
      <c r="N1977" s="78"/>
      <c r="O1977" s="78"/>
      <c r="P1977" s="80"/>
      <c r="Q1977" s="80"/>
      <c r="R1977" s="78"/>
    </row>
    <row r="1978" spans="1:18" ht="12.75">
      <c r="A1978" s="77"/>
      <c r="B1978" s="78"/>
      <c r="C1978" s="79"/>
      <c r="D1978" s="78"/>
      <c r="E1978" s="52"/>
      <c r="F1978" s="78"/>
      <c r="G1978" s="78"/>
      <c r="H1978" s="78"/>
      <c r="I1978" s="78"/>
      <c r="J1978" s="78"/>
      <c r="K1978" s="78"/>
      <c r="L1978" s="78"/>
      <c r="M1978" s="78"/>
      <c r="N1978" s="78"/>
      <c r="O1978" s="78"/>
      <c r="P1978" s="80"/>
      <c r="Q1978" s="80"/>
      <c r="R1978" s="78"/>
    </row>
    <row r="1979" spans="1:18" ht="12.75">
      <c r="A1979" s="77"/>
      <c r="B1979" s="78"/>
      <c r="C1979" s="79"/>
      <c r="D1979" s="78"/>
      <c r="E1979" s="52"/>
      <c r="F1979" s="78"/>
      <c r="G1979" s="78"/>
      <c r="H1979" s="78"/>
      <c r="I1979" s="78"/>
      <c r="J1979" s="78"/>
      <c r="K1979" s="78"/>
      <c r="L1979" s="78"/>
      <c r="M1979" s="78"/>
      <c r="N1979" s="78"/>
      <c r="O1979" s="78"/>
      <c r="P1979" s="80"/>
      <c r="Q1979" s="80"/>
      <c r="R1979" s="78"/>
    </row>
    <row r="1980" spans="1:18" ht="12.75">
      <c r="A1980" s="77"/>
      <c r="B1980" s="78"/>
      <c r="C1980" s="79"/>
      <c r="D1980" s="78"/>
      <c r="E1980" s="52"/>
      <c r="F1980" s="78"/>
      <c r="G1980" s="78"/>
      <c r="H1980" s="78"/>
      <c r="I1980" s="78"/>
      <c r="J1980" s="78"/>
      <c r="K1980" s="78"/>
      <c r="L1980" s="78"/>
      <c r="M1980" s="78"/>
      <c r="N1980" s="78"/>
      <c r="O1980" s="78"/>
      <c r="P1980" s="80"/>
      <c r="Q1980" s="80"/>
      <c r="R1980" s="78"/>
    </row>
    <row r="1981" spans="1:18" ht="12.75">
      <c r="A1981" s="77"/>
      <c r="B1981" s="78"/>
      <c r="C1981" s="79"/>
      <c r="D1981" s="78"/>
      <c r="E1981" s="52"/>
      <c r="F1981" s="78"/>
      <c r="G1981" s="78"/>
      <c r="H1981" s="78"/>
      <c r="I1981" s="78"/>
      <c r="J1981" s="78"/>
      <c r="K1981" s="78"/>
      <c r="L1981" s="78"/>
      <c r="M1981" s="78"/>
      <c r="N1981" s="78"/>
      <c r="O1981" s="78"/>
      <c r="P1981" s="80"/>
      <c r="Q1981" s="80"/>
      <c r="R1981" s="78"/>
    </row>
    <row r="1982" spans="1:18" ht="12.75">
      <c r="A1982" s="77"/>
      <c r="B1982" s="78"/>
      <c r="C1982" s="79"/>
      <c r="D1982" s="78"/>
      <c r="E1982" s="52"/>
      <c r="F1982" s="78"/>
      <c r="G1982" s="78"/>
      <c r="H1982" s="78"/>
      <c r="I1982" s="78"/>
      <c r="J1982" s="78"/>
      <c r="K1982" s="78"/>
      <c r="L1982" s="78"/>
      <c r="M1982" s="78"/>
      <c r="N1982" s="78"/>
      <c r="O1982" s="78"/>
      <c r="P1982" s="80"/>
      <c r="Q1982" s="80"/>
      <c r="R1982" s="78"/>
    </row>
    <row r="1983" spans="1:18" ht="12.75">
      <c r="A1983" s="77"/>
      <c r="B1983" s="78"/>
      <c r="C1983" s="79"/>
      <c r="D1983" s="78"/>
      <c r="E1983" s="52"/>
      <c r="F1983" s="78"/>
      <c r="G1983" s="78"/>
      <c r="H1983" s="78"/>
      <c r="I1983" s="78"/>
      <c r="J1983" s="78"/>
      <c r="K1983" s="78"/>
      <c r="L1983" s="78"/>
      <c r="M1983" s="78"/>
      <c r="N1983" s="78"/>
      <c r="O1983" s="78"/>
      <c r="P1983" s="80"/>
      <c r="Q1983" s="80"/>
      <c r="R1983" s="78"/>
    </row>
    <row r="1984" spans="1:18" ht="12.75">
      <c r="A1984" s="77"/>
      <c r="B1984" s="78"/>
      <c r="C1984" s="79"/>
      <c r="D1984" s="78"/>
      <c r="E1984" s="52"/>
      <c r="F1984" s="78"/>
      <c r="G1984" s="78"/>
      <c r="H1984" s="78"/>
      <c r="I1984" s="78"/>
      <c r="J1984" s="78"/>
      <c r="K1984" s="78"/>
      <c r="L1984" s="78"/>
      <c r="M1984" s="78"/>
      <c r="N1984" s="78"/>
      <c r="O1984" s="78"/>
      <c r="P1984" s="80"/>
      <c r="Q1984" s="80"/>
      <c r="R1984" s="78"/>
    </row>
    <row r="1985" spans="1:18" ht="12.75">
      <c r="A1985" s="77"/>
      <c r="B1985" s="78"/>
      <c r="C1985" s="79"/>
      <c r="D1985" s="78"/>
      <c r="E1985" s="52"/>
      <c r="F1985" s="78"/>
      <c r="G1985" s="78"/>
      <c r="H1985" s="78"/>
      <c r="I1985" s="78"/>
      <c r="J1985" s="78"/>
      <c r="K1985" s="78"/>
      <c r="L1985" s="78"/>
      <c r="M1985" s="78"/>
      <c r="N1985" s="78"/>
      <c r="O1985" s="78"/>
      <c r="P1985" s="80"/>
      <c r="Q1985" s="80"/>
      <c r="R1985" s="78"/>
    </row>
    <row r="1986" spans="1:18" ht="12.75">
      <c r="A1986" s="77"/>
      <c r="B1986" s="78"/>
      <c r="C1986" s="79"/>
      <c r="D1986" s="78"/>
      <c r="E1986" s="52"/>
      <c r="F1986" s="78"/>
      <c r="G1986" s="78"/>
      <c r="H1986" s="78"/>
      <c r="I1986" s="78"/>
      <c r="J1986" s="78"/>
      <c r="K1986" s="78"/>
      <c r="L1986" s="78"/>
      <c r="M1986" s="78"/>
      <c r="N1986" s="78"/>
      <c r="O1986" s="78"/>
      <c r="P1986" s="80"/>
      <c r="Q1986" s="80"/>
      <c r="R1986" s="78"/>
    </row>
    <row r="1987" spans="1:18" ht="12.75">
      <c r="A1987" s="77"/>
      <c r="B1987" s="78"/>
      <c r="C1987" s="79"/>
      <c r="D1987" s="78"/>
      <c r="E1987" s="52"/>
      <c r="F1987" s="78"/>
      <c r="G1987" s="78"/>
      <c r="H1987" s="78"/>
      <c r="I1987" s="78"/>
      <c r="J1987" s="78"/>
      <c r="K1987" s="78"/>
      <c r="L1987" s="78"/>
      <c r="M1987" s="78"/>
      <c r="N1987" s="78"/>
      <c r="O1987" s="78"/>
      <c r="P1987" s="80"/>
      <c r="Q1987" s="80"/>
      <c r="R1987" s="78"/>
    </row>
    <row r="1988" spans="1:18" ht="12.75">
      <c r="A1988" s="77"/>
      <c r="B1988" s="78"/>
      <c r="C1988" s="79"/>
      <c r="D1988" s="78"/>
      <c r="E1988" s="52"/>
      <c r="F1988" s="78"/>
      <c r="G1988" s="78"/>
      <c r="H1988" s="78"/>
      <c r="I1988" s="78"/>
      <c r="J1988" s="78"/>
      <c r="K1988" s="78"/>
      <c r="L1988" s="78"/>
      <c r="M1988" s="78"/>
      <c r="N1988" s="78"/>
      <c r="O1988" s="78"/>
      <c r="P1988" s="80"/>
      <c r="Q1988" s="80"/>
      <c r="R1988" s="78"/>
    </row>
    <row r="1989" spans="1:18" ht="12.75">
      <c r="A1989" s="77"/>
      <c r="B1989" s="78"/>
      <c r="C1989" s="79"/>
      <c r="D1989" s="78"/>
      <c r="E1989" s="52"/>
      <c r="F1989" s="78"/>
      <c r="G1989" s="78"/>
      <c r="H1989" s="78"/>
      <c r="I1989" s="78"/>
      <c r="J1989" s="78"/>
      <c r="K1989" s="78"/>
      <c r="L1989" s="78"/>
      <c r="M1989" s="78"/>
      <c r="N1989" s="78"/>
      <c r="O1989" s="78"/>
      <c r="P1989" s="80"/>
      <c r="Q1989" s="80"/>
      <c r="R1989" s="78"/>
    </row>
    <row r="1990" spans="1:18" ht="12.75">
      <c r="A1990" s="77"/>
      <c r="B1990" s="78"/>
      <c r="C1990" s="79"/>
      <c r="D1990" s="78"/>
      <c r="E1990" s="52"/>
      <c r="F1990" s="78"/>
      <c r="G1990" s="78"/>
      <c r="H1990" s="78"/>
      <c r="I1990" s="78"/>
      <c r="J1990" s="78"/>
      <c r="K1990" s="78"/>
      <c r="L1990" s="78"/>
      <c r="M1990" s="78"/>
      <c r="N1990" s="78"/>
      <c r="O1990" s="78"/>
      <c r="P1990" s="80"/>
      <c r="Q1990" s="80"/>
      <c r="R1990" s="78"/>
    </row>
    <row r="1991" spans="1:18" ht="12.75">
      <c r="A1991" s="77"/>
      <c r="B1991" s="78"/>
      <c r="C1991" s="79"/>
      <c r="D1991" s="78"/>
      <c r="E1991" s="52"/>
      <c r="F1991" s="78"/>
      <c r="G1991" s="78"/>
      <c r="H1991" s="78"/>
      <c r="I1991" s="78"/>
      <c r="J1991" s="78"/>
      <c r="K1991" s="78"/>
      <c r="L1991" s="78"/>
      <c r="M1991" s="78"/>
      <c r="N1991" s="78"/>
      <c r="O1991" s="78"/>
      <c r="P1991" s="80"/>
      <c r="Q1991" s="80"/>
      <c r="R1991" s="78"/>
    </row>
    <row r="1992" spans="1:18" ht="12.75">
      <c r="A1992" s="77"/>
      <c r="B1992" s="78"/>
      <c r="C1992" s="79"/>
      <c r="D1992" s="78"/>
      <c r="E1992" s="52"/>
      <c r="F1992" s="78"/>
      <c r="G1992" s="78"/>
      <c r="H1992" s="78"/>
      <c r="I1992" s="78"/>
      <c r="J1992" s="78"/>
      <c r="K1992" s="78"/>
      <c r="L1992" s="78"/>
      <c r="M1992" s="78"/>
      <c r="N1992" s="78"/>
      <c r="O1992" s="78"/>
      <c r="P1992" s="80"/>
      <c r="Q1992" s="80"/>
      <c r="R1992" s="78"/>
    </row>
    <row r="1993" spans="1:18" ht="12.75">
      <c r="A1993" s="77"/>
      <c r="B1993" s="78"/>
      <c r="C1993" s="79"/>
      <c r="D1993" s="78"/>
      <c r="E1993" s="52"/>
      <c r="F1993" s="78"/>
      <c r="G1993" s="78"/>
      <c r="H1993" s="78"/>
      <c r="I1993" s="78"/>
      <c r="J1993" s="78"/>
      <c r="K1993" s="78"/>
      <c r="L1993" s="78"/>
      <c r="M1993" s="78"/>
      <c r="N1993" s="78"/>
      <c r="O1993" s="78"/>
      <c r="P1993" s="80"/>
      <c r="Q1993" s="80"/>
      <c r="R1993" s="78"/>
    </row>
    <row r="1994" spans="1:18" ht="12.75">
      <c r="A1994" s="77"/>
      <c r="B1994" s="78"/>
      <c r="C1994" s="79"/>
      <c r="D1994" s="78"/>
      <c r="E1994" s="52"/>
      <c r="F1994" s="78"/>
      <c r="G1994" s="78"/>
      <c r="H1994" s="78"/>
      <c r="I1994" s="78"/>
      <c r="J1994" s="78"/>
      <c r="K1994" s="78"/>
      <c r="L1994" s="78"/>
      <c r="M1994" s="78"/>
      <c r="N1994" s="78"/>
      <c r="O1994" s="78"/>
      <c r="P1994" s="80"/>
      <c r="Q1994" s="80"/>
      <c r="R1994" s="78"/>
    </row>
    <row r="1995" spans="1:18" ht="12.75">
      <c r="A1995" s="77"/>
      <c r="B1995" s="78"/>
      <c r="C1995" s="79"/>
      <c r="D1995" s="78"/>
      <c r="E1995" s="52"/>
      <c r="F1995" s="78"/>
      <c r="G1995" s="78"/>
      <c r="H1995" s="78"/>
      <c r="I1995" s="78"/>
      <c r="J1995" s="78"/>
      <c r="K1995" s="78"/>
      <c r="L1995" s="78"/>
      <c r="M1995" s="78"/>
      <c r="N1995" s="78"/>
      <c r="O1995" s="78"/>
      <c r="P1995" s="80"/>
      <c r="Q1995" s="80"/>
      <c r="R1995" s="78"/>
    </row>
    <row r="1996" spans="1:18" ht="12.75">
      <c r="A1996" s="77"/>
      <c r="B1996" s="78"/>
      <c r="C1996" s="79"/>
      <c r="D1996" s="78"/>
      <c r="E1996" s="52"/>
      <c r="F1996" s="78"/>
      <c r="G1996" s="78"/>
      <c r="H1996" s="78"/>
      <c r="I1996" s="78"/>
      <c r="J1996" s="78"/>
      <c r="K1996" s="78"/>
      <c r="L1996" s="78"/>
      <c r="M1996" s="78"/>
      <c r="N1996" s="78"/>
      <c r="O1996" s="78"/>
      <c r="P1996" s="80"/>
      <c r="Q1996" s="80"/>
      <c r="R1996" s="78"/>
    </row>
    <row r="1997" spans="1:18" ht="12.75">
      <c r="A1997" s="77"/>
      <c r="B1997" s="78"/>
      <c r="C1997" s="79"/>
      <c r="D1997" s="78"/>
      <c r="E1997" s="52"/>
      <c r="F1997" s="78"/>
      <c r="G1997" s="78"/>
      <c r="H1997" s="78"/>
      <c r="I1997" s="78"/>
      <c r="J1997" s="78"/>
      <c r="K1997" s="78"/>
      <c r="L1997" s="78"/>
      <c r="M1997" s="78"/>
      <c r="N1997" s="78"/>
      <c r="O1997" s="78"/>
      <c r="P1997" s="80"/>
      <c r="Q1997" s="80"/>
      <c r="R1997" s="78"/>
    </row>
    <row r="1998" spans="1:18" ht="12.75">
      <c r="A1998" s="77"/>
      <c r="B1998" s="78"/>
      <c r="C1998" s="79"/>
      <c r="D1998" s="78"/>
      <c r="E1998" s="52"/>
      <c r="F1998" s="78"/>
      <c r="G1998" s="78"/>
      <c r="H1998" s="78"/>
      <c r="I1998" s="78"/>
      <c r="J1998" s="78"/>
      <c r="K1998" s="78"/>
      <c r="L1998" s="78"/>
      <c r="M1998" s="78"/>
      <c r="N1998" s="78"/>
      <c r="O1998" s="78"/>
      <c r="P1998" s="80"/>
      <c r="Q1998" s="80"/>
      <c r="R1998" s="78"/>
    </row>
    <row r="1999" spans="1:18" ht="12.75">
      <c r="A1999" s="77"/>
      <c r="B1999" s="78"/>
      <c r="C1999" s="79"/>
      <c r="D1999" s="78"/>
      <c r="E1999" s="52"/>
      <c r="F1999" s="78"/>
      <c r="G1999" s="78"/>
      <c r="H1999" s="78"/>
      <c r="I1999" s="78"/>
      <c r="J1999" s="78"/>
      <c r="K1999" s="78"/>
      <c r="L1999" s="78"/>
      <c r="M1999" s="78"/>
      <c r="N1999" s="78"/>
      <c r="O1999" s="78"/>
      <c r="P1999" s="80"/>
      <c r="Q1999" s="80"/>
      <c r="R1999" s="78"/>
    </row>
    <row r="2000" spans="1:18" ht="12.75">
      <c r="A2000" s="77"/>
      <c r="B2000" s="78"/>
      <c r="C2000" s="79"/>
      <c r="D2000" s="78"/>
      <c r="E2000" s="52"/>
      <c r="F2000" s="78"/>
      <c r="G2000" s="78"/>
      <c r="H2000" s="78"/>
      <c r="I2000" s="78"/>
      <c r="J2000" s="78"/>
      <c r="K2000" s="78"/>
      <c r="L2000" s="78"/>
      <c r="M2000" s="78"/>
      <c r="N2000" s="78"/>
      <c r="O2000" s="78"/>
      <c r="P2000" s="80"/>
      <c r="Q2000" s="80"/>
      <c r="R2000" s="78"/>
    </row>
    <row r="2001" spans="1:18" ht="12.75">
      <c r="A2001" s="77"/>
      <c r="B2001" s="78"/>
      <c r="C2001" s="79"/>
      <c r="D2001" s="78"/>
      <c r="E2001" s="52"/>
      <c r="F2001" s="78"/>
      <c r="G2001" s="78"/>
      <c r="H2001" s="78"/>
      <c r="I2001" s="78"/>
      <c r="J2001" s="78"/>
      <c r="K2001" s="78"/>
      <c r="L2001" s="78"/>
      <c r="M2001" s="78"/>
      <c r="N2001" s="78"/>
      <c r="O2001" s="78"/>
      <c r="P2001" s="80"/>
      <c r="Q2001" s="80"/>
      <c r="R2001" s="78"/>
    </row>
    <row r="2002" spans="1:18" ht="12.75">
      <c r="A2002" s="77"/>
      <c r="B2002" s="78"/>
      <c r="C2002" s="79"/>
      <c r="D2002" s="78"/>
      <c r="E2002" s="52"/>
      <c r="F2002" s="78"/>
      <c r="G2002" s="78"/>
      <c r="H2002" s="78"/>
      <c r="I2002" s="78"/>
      <c r="J2002" s="78"/>
      <c r="K2002" s="78"/>
      <c r="L2002" s="78"/>
      <c r="M2002" s="78"/>
      <c r="N2002" s="78"/>
      <c r="O2002" s="78"/>
      <c r="P2002" s="80"/>
      <c r="Q2002" s="80"/>
      <c r="R2002" s="78"/>
    </row>
    <row r="2003" spans="1:18" ht="12.75">
      <c r="A2003" s="77"/>
      <c r="B2003" s="78"/>
      <c r="C2003" s="79"/>
      <c r="D2003" s="78"/>
      <c r="E2003" s="52"/>
      <c r="F2003" s="78"/>
      <c r="G2003" s="78"/>
      <c r="H2003" s="78"/>
      <c r="I2003" s="78"/>
      <c r="J2003" s="78"/>
      <c r="K2003" s="78"/>
      <c r="L2003" s="78"/>
      <c r="M2003" s="78"/>
      <c r="N2003" s="78"/>
      <c r="O2003" s="78"/>
      <c r="P2003" s="80"/>
      <c r="Q2003" s="80"/>
      <c r="R2003" s="78"/>
    </row>
    <row r="2004" spans="1:18" ht="12.75">
      <c r="A2004" s="77"/>
      <c r="B2004" s="78"/>
      <c r="C2004" s="79"/>
      <c r="D2004" s="78"/>
      <c r="E2004" s="52"/>
      <c r="F2004" s="78"/>
      <c r="G2004" s="78"/>
      <c r="H2004" s="78"/>
      <c r="I2004" s="78"/>
      <c r="J2004" s="78"/>
      <c r="K2004" s="78"/>
      <c r="L2004" s="78"/>
      <c r="M2004" s="78"/>
      <c r="N2004" s="78"/>
      <c r="O2004" s="78"/>
      <c r="P2004" s="80"/>
      <c r="Q2004" s="80"/>
      <c r="R2004" s="78"/>
    </row>
    <row r="2005" spans="1:18" ht="12.75">
      <c r="A2005" s="77"/>
      <c r="B2005" s="78"/>
      <c r="C2005" s="79"/>
      <c r="D2005" s="78"/>
      <c r="E2005" s="52"/>
      <c r="F2005" s="78"/>
      <c r="G2005" s="78"/>
      <c r="H2005" s="78"/>
      <c r="I2005" s="78"/>
      <c r="J2005" s="78"/>
      <c r="K2005" s="78"/>
      <c r="L2005" s="78"/>
      <c r="M2005" s="78"/>
      <c r="N2005" s="78"/>
      <c r="O2005" s="78"/>
      <c r="P2005" s="80"/>
      <c r="Q2005" s="80"/>
      <c r="R2005" s="78"/>
    </row>
    <row r="2006" spans="1:18" ht="12.75">
      <c r="A2006" s="77"/>
      <c r="B2006" s="78"/>
      <c r="C2006" s="79"/>
      <c r="D2006" s="78"/>
      <c r="E2006" s="52"/>
      <c r="F2006" s="78"/>
      <c r="G2006" s="78"/>
      <c r="H2006" s="78"/>
      <c r="I2006" s="78"/>
      <c r="J2006" s="78"/>
      <c r="K2006" s="78"/>
      <c r="L2006" s="78"/>
      <c r="M2006" s="78"/>
      <c r="N2006" s="78"/>
      <c r="O2006" s="78"/>
      <c r="P2006" s="80"/>
      <c r="Q2006" s="80"/>
      <c r="R2006" s="78"/>
    </row>
    <row r="2007" spans="1:18" ht="12.75">
      <c r="A2007" s="77"/>
      <c r="B2007" s="78"/>
      <c r="C2007" s="79"/>
      <c r="D2007" s="78"/>
      <c r="E2007" s="52"/>
      <c r="F2007" s="78"/>
      <c r="G2007" s="78"/>
      <c r="H2007" s="78"/>
      <c r="I2007" s="78"/>
      <c r="J2007" s="78"/>
      <c r="K2007" s="78"/>
      <c r="L2007" s="78"/>
      <c r="M2007" s="78"/>
      <c r="N2007" s="78"/>
      <c r="O2007" s="78"/>
      <c r="P2007" s="80"/>
      <c r="Q2007" s="80"/>
      <c r="R2007" s="78"/>
    </row>
    <row r="2008" spans="1:18" ht="12.75">
      <c r="A2008" s="77"/>
      <c r="B2008" s="78"/>
      <c r="C2008" s="79"/>
      <c r="D2008" s="78"/>
      <c r="E2008" s="52"/>
      <c r="F2008" s="78"/>
      <c r="G2008" s="78"/>
      <c r="H2008" s="78"/>
      <c r="I2008" s="78"/>
      <c r="J2008" s="78"/>
      <c r="K2008" s="78"/>
      <c r="L2008" s="78"/>
      <c r="M2008" s="78"/>
      <c r="N2008" s="78"/>
      <c r="O2008" s="78"/>
      <c r="P2008" s="80"/>
      <c r="Q2008" s="80"/>
      <c r="R2008" s="78"/>
    </row>
    <row r="2009" spans="1:18" ht="12.75">
      <c r="A2009" s="77"/>
      <c r="B2009" s="78"/>
      <c r="C2009" s="79"/>
      <c r="D2009" s="78"/>
      <c r="E2009" s="52"/>
      <c r="F2009" s="78"/>
      <c r="G2009" s="78"/>
      <c r="H2009" s="78"/>
      <c r="I2009" s="78"/>
      <c r="J2009" s="78"/>
      <c r="K2009" s="78"/>
      <c r="L2009" s="78"/>
      <c r="M2009" s="78"/>
      <c r="N2009" s="78"/>
      <c r="O2009" s="78"/>
      <c r="P2009" s="80"/>
      <c r="Q2009" s="80"/>
      <c r="R2009" s="78"/>
    </row>
    <row r="2010" spans="1:18" ht="12.75">
      <c r="A2010" s="77"/>
      <c r="B2010" s="78"/>
      <c r="C2010" s="79"/>
      <c r="D2010" s="78"/>
      <c r="E2010" s="52"/>
      <c r="F2010" s="78"/>
      <c r="G2010" s="78"/>
      <c r="H2010" s="78"/>
      <c r="I2010" s="78"/>
      <c r="J2010" s="78"/>
      <c r="K2010" s="78"/>
      <c r="L2010" s="78"/>
      <c r="M2010" s="78"/>
      <c r="N2010" s="78"/>
      <c r="O2010" s="78"/>
      <c r="P2010" s="80"/>
      <c r="Q2010" s="80"/>
      <c r="R2010" s="78"/>
    </row>
    <row r="2011" spans="1:18" ht="12.75">
      <c r="A2011" s="77"/>
      <c r="B2011" s="78"/>
      <c r="C2011" s="79"/>
      <c r="D2011" s="78"/>
      <c r="E2011" s="52"/>
      <c r="F2011" s="78"/>
      <c r="G2011" s="78"/>
      <c r="H2011" s="78"/>
      <c r="I2011" s="78"/>
      <c r="J2011" s="78"/>
      <c r="K2011" s="78"/>
      <c r="L2011" s="78"/>
      <c r="M2011" s="78"/>
      <c r="N2011" s="78"/>
      <c r="O2011" s="78"/>
      <c r="P2011" s="80"/>
      <c r="Q2011" s="80"/>
      <c r="R2011" s="78"/>
    </row>
    <row r="2012" spans="1:18" ht="12.75">
      <c r="A2012" s="77"/>
      <c r="B2012" s="78"/>
      <c r="C2012" s="79"/>
      <c r="D2012" s="78"/>
      <c r="E2012" s="52"/>
      <c r="F2012" s="78"/>
      <c r="G2012" s="78"/>
      <c r="H2012" s="78"/>
      <c r="I2012" s="78"/>
      <c r="J2012" s="78"/>
      <c r="K2012" s="78"/>
      <c r="L2012" s="78"/>
      <c r="M2012" s="78"/>
      <c r="N2012" s="78"/>
      <c r="O2012" s="78"/>
      <c r="P2012" s="80"/>
      <c r="Q2012" s="80"/>
      <c r="R2012" s="78"/>
    </row>
    <row r="2013" spans="1:18" ht="12.75">
      <c r="A2013" s="77"/>
      <c r="B2013" s="78"/>
      <c r="C2013" s="79"/>
      <c r="D2013" s="78"/>
      <c r="E2013" s="52"/>
      <c r="F2013" s="78"/>
      <c r="G2013" s="78"/>
      <c r="H2013" s="78"/>
      <c r="I2013" s="78"/>
      <c r="J2013" s="78"/>
      <c r="K2013" s="78"/>
      <c r="L2013" s="78"/>
      <c r="M2013" s="78"/>
      <c r="N2013" s="78"/>
      <c r="O2013" s="78"/>
      <c r="P2013" s="80"/>
      <c r="Q2013" s="80"/>
      <c r="R2013" s="78"/>
    </row>
    <row r="2014" spans="1:18" ht="12.75">
      <c r="A2014" s="77"/>
      <c r="B2014" s="78"/>
      <c r="C2014" s="79"/>
      <c r="D2014" s="78"/>
      <c r="E2014" s="52"/>
      <c r="F2014" s="78"/>
      <c r="G2014" s="78"/>
      <c r="H2014" s="78"/>
      <c r="I2014" s="78"/>
      <c r="J2014" s="78"/>
      <c r="K2014" s="78"/>
      <c r="L2014" s="78"/>
      <c r="M2014" s="78"/>
      <c r="N2014" s="78"/>
      <c r="O2014" s="78"/>
      <c r="P2014" s="80"/>
      <c r="Q2014" s="80"/>
      <c r="R2014" s="78"/>
    </row>
    <row r="2015" spans="1:18" ht="12.75">
      <c r="A2015" s="77"/>
      <c r="B2015" s="78"/>
      <c r="C2015" s="79"/>
      <c r="D2015" s="78"/>
      <c r="E2015" s="52"/>
      <c r="F2015" s="78"/>
      <c r="G2015" s="78"/>
      <c r="H2015" s="78"/>
      <c r="I2015" s="78"/>
      <c r="J2015" s="78"/>
      <c r="K2015" s="78"/>
      <c r="L2015" s="78"/>
      <c r="M2015" s="78"/>
      <c r="N2015" s="78"/>
      <c r="O2015" s="78"/>
      <c r="P2015" s="80"/>
      <c r="Q2015" s="80"/>
      <c r="R2015" s="78"/>
    </row>
    <row r="2016" spans="1:18" ht="12.75">
      <c r="A2016" s="77"/>
      <c r="B2016" s="78"/>
      <c r="C2016" s="79"/>
      <c r="D2016" s="78"/>
      <c r="E2016" s="52"/>
      <c r="F2016" s="78"/>
      <c r="G2016" s="78"/>
      <c r="H2016" s="78"/>
      <c r="I2016" s="78"/>
      <c r="J2016" s="78"/>
      <c r="K2016" s="78"/>
      <c r="L2016" s="78"/>
      <c r="M2016" s="78"/>
      <c r="N2016" s="78"/>
      <c r="O2016" s="78"/>
      <c r="P2016" s="80"/>
      <c r="Q2016" s="80"/>
      <c r="R2016" s="78"/>
    </row>
    <row r="2017" spans="1:18" ht="12.75">
      <c r="A2017" s="77"/>
      <c r="B2017" s="78"/>
      <c r="C2017" s="79"/>
      <c r="D2017" s="78"/>
      <c r="E2017" s="52"/>
      <c r="F2017" s="78"/>
      <c r="G2017" s="78"/>
      <c r="H2017" s="78"/>
      <c r="I2017" s="78"/>
      <c r="J2017" s="78"/>
      <c r="K2017" s="78"/>
      <c r="L2017" s="78"/>
      <c r="M2017" s="78"/>
      <c r="N2017" s="78"/>
      <c r="O2017" s="78"/>
      <c r="P2017" s="80"/>
      <c r="Q2017" s="80"/>
      <c r="R2017" s="78"/>
    </row>
    <row r="2018" spans="1:18" ht="12.75">
      <c r="A2018" s="77"/>
      <c r="B2018" s="78"/>
      <c r="C2018" s="79"/>
      <c r="D2018" s="78"/>
      <c r="E2018" s="52"/>
      <c r="F2018" s="78"/>
      <c r="G2018" s="78"/>
      <c r="H2018" s="78"/>
      <c r="I2018" s="78"/>
      <c r="J2018" s="78"/>
      <c r="K2018" s="78"/>
      <c r="L2018" s="78"/>
      <c r="M2018" s="78"/>
      <c r="N2018" s="78"/>
      <c r="O2018" s="78"/>
      <c r="P2018" s="80"/>
      <c r="Q2018" s="80"/>
      <c r="R2018" s="78"/>
    </row>
    <row r="2019" spans="1:18" ht="12.75">
      <c r="A2019" s="77"/>
      <c r="B2019" s="78"/>
      <c r="C2019" s="79"/>
      <c r="D2019" s="78"/>
      <c r="E2019" s="52"/>
      <c r="F2019" s="78"/>
      <c r="G2019" s="78"/>
      <c r="H2019" s="78"/>
      <c r="I2019" s="78"/>
      <c r="J2019" s="78"/>
      <c r="K2019" s="78"/>
      <c r="L2019" s="78"/>
      <c r="M2019" s="78"/>
      <c r="N2019" s="78"/>
      <c r="O2019" s="78"/>
      <c r="P2019" s="80"/>
      <c r="Q2019" s="80"/>
      <c r="R2019" s="78"/>
    </row>
    <row r="2020" spans="1:18" ht="12.75">
      <c r="A2020" s="77"/>
      <c r="B2020" s="78"/>
      <c r="C2020" s="79"/>
      <c r="D2020" s="78"/>
      <c r="E2020" s="52"/>
      <c r="F2020" s="78"/>
      <c r="G2020" s="78"/>
      <c r="H2020" s="78"/>
      <c r="I2020" s="78"/>
      <c r="J2020" s="78"/>
      <c r="K2020" s="78"/>
      <c r="L2020" s="78"/>
      <c r="M2020" s="78"/>
      <c r="N2020" s="78"/>
      <c r="O2020" s="78"/>
      <c r="P2020" s="80"/>
      <c r="Q2020" s="80"/>
      <c r="R2020" s="78"/>
    </row>
    <row r="2021" spans="1:18" ht="12.75">
      <c r="A2021" s="77"/>
      <c r="B2021" s="78"/>
      <c r="C2021" s="79"/>
      <c r="D2021" s="78"/>
      <c r="E2021" s="52"/>
      <c r="F2021" s="78"/>
      <c r="G2021" s="78"/>
      <c r="H2021" s="78"/>
      <c r="I2021" s="78"/>
      <c r="J2021" s="78"/>
      <c r="K2021" s="78"/>
      <c r="L2021" s="78"/>
      <c r="M2021" s="78"/>
      <c r="N2021" s="78"/>
      <c r="O2021" s="78"/>
      <c r="P2021" s="80"/>
      <c r="Q2021" s="80"/>
      <c r="R2021" s="78"/>
    </row>
    <row r="2022" spans="1:18" ht="12.75">
      <c r="A2022" s="77"/>
      <c r="B2022" s="78"/>
      <c r="C2022" s="79"/>
      <c r="D2022" s="78"/>
      <c r="E2022" s="52"/>
      <c r="F2022" s="78"/>
      <c r="G2022" s="78"/>
      <c r="H2022" s="78"/>
      <c r="I2022" s="78"/>
      <c r="J2022" s="78"/>
      <c r="K2022" s="78"/>
      <c r="L2022" s="78"/>
      <c r="M2022" s="78"/>
      <c r="N2022" s="78"/>
      <c r="O2022" s="78"/>
      <c r="P2022" s="80"/>
      <c r="Q2022" s="80"/>
      <c r="R2022" s="78"/>
    </row>
    <row r="2023" spans="1:18" ht="12.75">
      <c r="A2023" s="77"/>
      <c r="B2023" s="78"/>
      <c r="C2023" s="79"/>
      <c r="D2023" s="78"/>
      <c r="E2023" s="52"/>
      <c r="F2023" s="78"/>
      <c r="G2023" s="78"/>
      <c r="H2023" s="78"/>
      <c r="I2023" s="78"/>
      <c r="J2023" s="78"/>
      <c r="K2023" s="78"/>
      <c r="L2023" s="78"/>
      <c r="M2023" s="78"/>
      <c r="N2023" s="78"/>
      <c r="O2023" s="78"/>
      <c r="P2023" s="80"/>
      <c r="Q2023" s="80"/>
      <c r="R2023" s="78"/>
    </row>
    <row r="2024" spans="1:18" ht="12.75">
      <c r="A2024" s="77"/>
      <c r="B2024" s="78"/>
      <c r="C2024" s="79"/>
      <c r="D2024" s="78"/>
      <c r="E2024" s="52"/>
      <c r="F2024" s="78"/>
      <c r="G2024" s="78"/>
      <c r="H2024" s="78"/>
      <c r="I2024" s="78"/>
      <c r="J2024" s="78"/>
      <c r="K2024" s="78"/>
      <c r="L2024" s="78"/>
      <c r="M2024" s="78"/>
      <c r="N2024" s="78"/>
      <c r="O2024" s="78"/>
      <c r="P2024" s="80"/>
      <c r="Q2024" s="80"/>
      <c r="R2024" s="78"/>
    </row>
    <row r="2025" spans="1:18" ht="12.75">
      <c r="A2025" s="77"/>
      <c r="B2025" s="78"/>
      <c r="C2025" s="79"/>
      <c r="D2025" s="78"/>
      <c r="E2025" s="52"/>
      <c r="F2025" s="78"/>
      <c r="G2025" s="78"/>
      <c r="H2025" s="78"/>
      <c r="I2025" s="78"/>
      <c r="J2025" s="78"/>
      <c r="K2025" s="78"/>
      <c r="L2025" s="78"/>
      <c r="M2025" s="78"/>
      <c r="N2025" s="78"/>
      <c r="O2025" s="78"/>
      <c r="P2025" s="80"/>
      <c r="Q2025" s="80"/>
      <c r="R2025" s="78"/>
    </row>
    <row r="2026" spans="1:18" ht="12.75">
      <c r="A2026" s="77"/>
      <c r="B2026" s="78"/>
      <c r="C2026" s="79"/>
      <c r="D2026" s="78"/>
      <c r="E2026" s="52"/>
      <c r="F2026" s="78"/>
      <c r="G2026" s="78"/>
      <c r="H2026" s="78"/>
      <c r="I2026" s="78"/>
      <c r="J2026" s="78"/>
      <c r="K2026" s="78"/>
      <c r="L2026" s="78"/>
      <c r="M2026" s="78"/>
      <c r="N2026" s="78"/>
      <c r="O2026" s="78"/>
      <c r="P2026" s="80"/>
      <c r="Q2026" s="80"/>
      <c r="R2026" s="78"/>
    </row>
    <row r="2027" spans="1:18" ht="12.75">
      <c r="A2027" s="77"/>
      <c r="B2027" s="78"/>
      <c r="C2027" s="79"/>
      <c r="D2027" s="78"/>
      <c r="E2027" s="52"/>
      <c r="F2027" s="78"/>
      <c r="G2027" s="78"/>
      <c r="H2027" s="78"/>
      <c r="I2027" s="78"/>
      <c r="J2027" s="78"/>
      <c r="K2027" s="78"/>
      <c r="L2027" s="78"/>
      <c r="M2027" s="78"/>
      <c r="N2027" s="78"/>
      <c r="O2027" s="78"/>
      <c r="P2027" s="80"/>
      <c r="Q2027" s="80"/>
      <c r="R2027" s="78"/>
    </row>
    <row r="2028" spans="1:18" ht="12.75">
      <c r="A2028" s="77"/>
      <c r="B2028" s="78"/>
      <c r="C2028" s="79"/>
      <c r="D2028" s="78"/>
      <c r="E2028" s="52"/>
      <c r="F2028" s="78"/>
      <c r="G2028" s="78"/>
      <c r="H2028" s="78"/>
      <c r="I2028" s="78"/>
      <c r="J2028" s="78"/>
      <c r="K2028" s="78"/>
      <c r="L2028" s="78"/>
      <c r="M2028" s="78"/>
      <c r="N2028" s="78"/>
      <c r="O2028" s="78"/>
      <c r="P2028" s="80"/>
      <c r="Q2028" s="80"/>
      <c r="R2028" s="78"/>
    </row>
    <row r="2029" spans="1:18" ht="12.75">
      <c r="A2029" s="77"/>
      <c r="B2029" s="78"/>
      <c r="C2029" s="79"/>
      <c r="D2029" s="78"/>
      <c r="E2029" s="52"/>
      <c r="F2029" s="78"/>
      <c r="G2029" s="78"/>
      <c r="H2029" s="78"/>
      <c r="I2029" s="78"/>
      <c r="J2029" s="78"/>
      <c r="K2029" s="78"/>
      <c r="L2029" s="78"/>
      <c r="M2029" s="78"/>
      <c r="N2029" s="78"/>
      <c r="O2029" s="78"/>
      <c r="P2029" s="80"/>
      <c r="Q2029" s="80"/>
      <c r="R2029" s="78"/>
    </row>
    <row r="2030" spans="1:18" ht="12.75">
      <c r="A2030" s="77"/>
      <c r="B2030" s="78"/>
      <c r="C2030" s="79"/>
      <c r="D2030" s="78"/>
      <c r="E2030" s="52"/>
      <c r="F2030" s="78"/>
      <c r="G2030" s="78"/>
      <c r="H2030" s="78"/>
      <c r="I2030" s="78"/>
      <c r="J2030" s="78"/>
      <c r="K2030" s="78"/>
      <c r="L2030" s="78"/>
      <c r="M2030" s="78"/>
      <c r="N2030" s="78"/>
      <c r="O2030" s="78"/>
      <c r="P2030" s="80"/>
      <c r="Q2030" s="80"/>
      <c r="R2030" s="78"/>
    </row>
    <row r="2031" spans="1:18" ht="12.75">
      <c r="A2031" s="77"/>
      <c r="B2031" s="78"/>
      <c r="C2031" s="79"/>
      <c r="D2031" s="78"/>
      <c r="E2031" s="52"/>
      <c r="F2031" s="78"/>
      <c r="G2031" s="78"/>
      <c r="H2031" s="78"/>
      <c r="I2031" s="78"/>
      <c r="J2031" s="78"/>
      <c r="K2031" s="78"/>
      <c r="L2031" s="78"/>
      <c r="M2031" s="78"/>
      <c r="N2031" s="78"/>
      <c r="O2031" s="78"/>
      <c r="P2031" s="80"/>
      <c r="Q2031" s="80"/>
      <c r="R2031" s="78"/>
    </row>
    <row r="2032" spans="1:18" ht="12.75">
      <c r="A2032" s="77"/>
      <c r="B2032" s="78"/>
      <c r="C2032" s="79"/>
      <c r="D2032" s="78"/>
      <c r="E2032" s="52"/>
      <c r="F2032" s="78"/>
      <c r="G2032" s="78"/>
      <c r="H2032" s="78"/>
      <c r="I2032" s="78"/>
      <c r="J2032" s="78"/>
      <c r="K2032" s="78"/>
      <c r="L2032" s="78"/>
      <c r="M2032" s="78"/>
      <c r="N2032" s="78"/>
      <c r="O2032" s="78"/>
      <c r="P2032" s="80"/>
      <c r="Q2032" s="80"/>
      <c r="R2032" s="78"/>
    </row>
    <row r="2033" spans="1:18" ht="12.75">
      <c r="A2033" s="77"/>
      <c r="B2033" s="78"/>
      <c r="C2033" s="79"/>
      <c r="D2033" s="78"/>
      <c r="E2033" s="52"/>
      <c r="F2033" s="78"/>
      <c r="G2033" s="78"/>
      <c r="H2033" s="78"/>
      <c r="I2033" s="78"/>
      <c r="J2033" s="78"/>
      <c r="K2033" s="78"/>
      <c r="L2033" s="78"/>
      <c r="M2033" s="78"/>
      <c r="N2033" s="78"/>
      <c r="O2033" s="78"/>
      <c r="P2033" s="80"/>
      <c r="Q2033" s="80"/>
      <c r="R2033" s="78"/>
    </row>
    <row r="2034" spans="1:18" ht="12.75">
      <c r="A2034" s="77"/>
      <c r="B2034" s="78"/>
      <c r="C2034" s="79"/>
      <c r="D2034" s="78"/>
      <c r="E2034" s="52"/>
      <c r="F2034" s="78"/>
      <c r="G2034" s="78"/>
      <c r="H2034" s="78"/>
      <c r="I2034" s="78"/>
      <c r="J2034" s="78"/>
      <c r="K2034" s="78"/>
      <c r="L2034" s="78"/>
      <c r="M2034" s="78"/>
      <c r="N2034" s="78"/>
      <c r="O2034" s="78"/>
      <c r="P2034" s="80"/>
      <c r="Q2034" s="80"/>
      <c r="R2034" s="78"/>
    </row>
    <row r="2035" spans="1:18" ht="12.75">
      <c r="A2035" s="77"/>
      <c r="B2035" s="78"/>
      <c r="C2035" s="79"/>
      <c r="D2035" s="78"/>
      <c r="E2035" s="52"/>
      <c r="F2035" s="78"/>
      <c r="G2035" s="78"/>
      <c r="H2035" s="78"/>
      <c r="I2035" s="78"/>
      <c r="J2035" s="78"/>
      <c r="K2035" s="78"/>
      <c r="L2035" s="78"/>
      <c r="M2035" s="78"/>
      <c r="N2035" s="78"/>
      <c r="O2035" s="78"/>
      <c r="P2035" s="80"/>
      <c r="Q2035" s="80"/>
      <c r="R2035" s="78"/>
    </row>
    <row r="2036" spans="1:18" ht="12.75">
      <c r="A2036" s="77"/>
      <c r="B2036" s="78"/>
      <c r="C2036" s="79"/>
      <c r="D2036" s="78"/>
      <c r="E2036" s="52"/>
      <c r="F2036" s="78"/>
      <c r="G2036" s="78"/>
      <c r="H2036" s="78"/>
      <c r="I2036" s="78"/>
      <c r="J2036" s="78"/>
      <c r="K2036" s="78"/>
      <c r="L2036" s="78"/>
      <c r="M2036" s="78"/>
      <c r="N2036" s="78"/>
      <c r="O2036" s="78"/>
      <c r="P2036" s="80"/>
      <c r="Q2036" s="80"/>
      <c r="R2036" s="78"/>
    </row>
    <row r="2037" spans="1:18" ht="12.75">
      <c r="A2037" s="77"/>
      <c r="B2037" s="78"/>
      <c r="C2037" s="79"/>
      <c r="D2037" s="78"/>
      <c r="E2037" s="52"/>
      <c r="F2037" s="78"/>
      <c r="G2037" s="78"/>
      <c r="H2037" s="78"/>
      <c r="I2037" s="78"/>
      <c r="J2037" s="78"/>
      <c r="K2037" s="78"/>
      <c r="L2037" s="78"/>
      <c r="M2037" s="78"/>
      <c r="N2037" s="78"/>
      <c r="O2037" s="78"/>
      <c r="P2037" s="80"/>
      <c r="Q2037" s="80"/>
      <c r="R2037" s="78"/>
    </row>
    <row r="2038" spans="1:18" ht="12.75">
      <c r="A2038" s="77"/>
      <c r="B2038" s="78"/>
      <c r="C2038" s="79"/>
      <c r="D2038" s="78"/>
      <c r="E2038" s="52"/>
      <c r="F2038" s="78"/>
      <c r="G2038" s="78"/>
      <c r="H2038" s="78"/>
      <c r="I2038" s="78"/>
      <c r="J2038" s="78"/>
      <c r="K2038" s="78"/>
      <c r="L2038" s="78"/>
      <c r="M2038" s="78"/>
      <c r="N2038" s="78"/>
      <c r="O2038" s="78"/>
      <c r="P2038" s="80"/>
      <c r="Q2038" s="80"/>
      <c r="R2038" s="78"/>
    </row>
    <row r="2039" spans="1:18" ht="12.75">
      <c r="A2039" s="77"/>
      <c r="B2039" s="78"/>
      <c r="C2039" s="79"/>
      <c r="D2039" s="78"/>
      <c r="E2039" s="52"/>
      <c r="F2039" s="78"/>
      <c r="G2039" s="78"/>
      <c r="H2039" s="78"/>
      <c r="I2039" s="78"/>
      <c r="J2039" s="78"/>
      <c r="K2039" s="78"/>
      <c r="L2039" s="78"/>
      <c r="M2039" s="78"/>
      <c r="N2039" s="78"/>
      <c r="O2039" s="78"/>
      <c r="P2039" s="80"/>
      <c r="Q2039" s="80"/>
      <c r="R2039" s="78"/>
    </row>
    <row r="2040" spans="1:18" ht="12.75">
      <c r="A2040" s="77"/>
      <c r="B2040" s="78"/>
      <c r="C2040" s="79"/>
      <c r="D2040" s="78"/>
      <c r="E2040" s="52"/>
      <c r="F2040" s="78"/>
      <c r="G2040" s="78"/>
      <c r="H2040" s="78"/>
      <c r="I2040" s="78"/>
      <c r="J2040" s="78"/>
      <c r="K2040" s="78"/>
      <c r="L2040" s="78"/>
      <c r="M2040" s="78"/>
      <c r="N2040" s="78"/>
      <c r="O2040" s="78"/>
      <c r="P2040" s="80"/>
      <c r="Q2040" s="80"/>
      <c r="R2040" s="78"/>
    </row>
    <row r="2041" spans="1:18" ht="12.75">
      <c r="A2041" s="77"/>
      <c r="B2041" s="78"/>
      <c r="C2041" s="79"/>
      <c r="D2041" s="78"/>
      <c r="E2041" s="52"/>
      <c r="F2041" s="78"/>
      <c r="G2041" s="78"/>
      <c r="H2041" s="78"/>
      <c r="I2041" s="78"/>
      <c r="J2041" s="78"/>
      <c r="K2041" s="78"/>
      <c r="L2041" s="78"/>
      <c r="M2041" s="78"/>
      <c r="N2041" s="78"/>
      <c r="O2041" s="78"/>
      <c r="P2041" s="80"/>
      <c r="Q2041" s="80"/>
      <c r="R2041" s="78"/>
    </row>
    <row r="2042" spans="1:18" ht="12.75">
      <c r="A2042" s="77"/>
      <c r="B2042" s="78"/>
      <c r="C2042" s="79"/>
      <c r="D2042" s="78"/>
      <c r="E2042" s="52"/>
      <c r="F2042" s="78"/>
      <c r="G2042" s="78"/>
      <c r="H2042" s="78"/>
      <c r="I2042" s="78"/>
      <c r="J2042" s="78"/>
      <c r="K2042" s="78"/>
      <c r="L2042" s="78"/>
      <c r="M2042" s="78"/>
      <c r="N2042" s="78"/>
      <c r="O2042" s="78"/>
      <c r="P2042" s="80"/>
      <c r="Q2042" s="80"/>
      <c r="R2042" s="78"/>
    </row>
    <row r="2043" spans="1:18" ht="12.75">
      <c r="A2043" s="77"/>
      <c r="B2043" s="78"/>
      <c r="C2043" s="79"/>
      <c r="D2043" s="78"/>
      <c r="E2043" s="52"/>
      <c r="F2043" s="78"/>
      <c r="G2043" s="78"/>
      <c r="H2043" s="78"/>
      <c r="I2043" s="78"/>
      <c r="J2043" s="78"/>
      <c r="K2043" s="78"/>
      <c r="L2043" s="78"/>
      <c r="M2043" s="78"/>
      <c r="N2043" s="78"/>
      <c r="O2043" s="78"/>
      <c r="P2043" s="80"/>
      <c r="Q2043" s="80"/>
      <c r="R2043" s="78"/>
    </row>
    <row r="2044" spans="1:18" ht="12.75">
      <c r="A2044" s="77"/>
      <c r="B2044" s="78"/>
      <c r="C2044" s="79"/>
      <c r="D2044" s="78"/>
      <c r="E2044" s="52"/>
      <c r="F2044" s="78"/>
      <c r="G2044" s="78"/>
      <c r="H2044" s="78"/>
      <c r="I2044" s="78"/>
      <c r="J2044" s="78"/>
      <c r="K2044" s="78"/>
      <c r="L2044" s="78"/>
      <c r="M2044" s="78"/>
      <c r="N2044" s="78"/>
      <c r="O2044" s="78"/>
      <c r="P2044" s="80"/>
      <c r="Q2044" s="80"/>
      <c r="R2044" s="78"/>
    </row>
    <row r="2045" spans="1:18" ht="12.75">
      <c r="A2045" s="77"/>
      <c r="B2045" s="78"/>
      <c r="C2045" s="79"/>
      <c r="D2045" s="78"/>
      <c r="E2045" s="52"/>
      <c r="F2045" s="78"/>
      <c r="G2045" s="78"/>
      <c r="H2045" s="78"/>
      <c r="I2045" s="78"/>
      <c r="J2045" s="78"/>
      <c r="K2045" s="78"/>
      <c r="L2045" s="78"/>
      <c r="M2045" s="78"/>
      <c r="N2045" s="78"/>
      <c r="O2045" s="78"/>
      <c r="P2045" s="80"/>
      <c r="Q2045" s="80"/>
      <c r="R2045" s="78"/>
    </row>
    <row r="2046" spans="1:18" ht="12.75">
      <c r="A2046" s="77"/>
      <c r="B2046" s="78"/>
      <c r="C2046" s="79"/>
      <c r="D2046" s="78"/>
      <c r="E2046" s="52"/>
      <c r="F2046" s="78"/>
      <c r="G2046" s="78"/>
      <c r="H2046" s="78"/>
      <c r="I2046" s="78"/>
      <c r="J2046" s="78"/>
      <c r="K2046" s="78"/>
      <c r="L2046" s="78"/>
      <c r="M2046" s="78"/>
      <c r="N2046" s="78"/>
      <c r="O2046" s="78"/>
      <c r="P2046" s="80"/>
      <c r="Q2046" s="80"/>
      <c r="R2046" s="78"/>
    </row>
    <row r="2047" spans="1:18" ht="12.75">
      <c r="A2047" s="77"/>
      <c r="B2047" s="78"/>
      <c r="C2047" s="79"/>
      <c r="D2047" s="78"/>
      <c r="E2047" s="52"/>
      <c r="F2047" s="78"/>
      <c r="G2047" s="78"/>
      <c r="H2047" s="78"/>
      <c r="I2047" s="78"/>
      <c r="J2047" s="78"/>
      <c r="K2047" s="78"/>
      <c r="L2047" s="78"/>
      <c r="M2047" s="78"/>
      <c r="N2047" s="78"/>
      <c r="O2047" s="78"/>
      <c r="P2047" s="80"/>
      <c r="Q2047" s="80"/>
      <c r="R2047" s="78"/>
    </row>
    <row r="2048" spans="1:18" ht="12.75">
      <c r="A2048" s="77"/>
      <c r="B2048" s="78"/>
      <c r="C2048" s="79"/>
      <c r="D2048" s="78"/>
      <c r="E2048" s="52"/>
      <c r="F2048" s="78"/>
      <c r="G2048" s="78"/>
      <c r="H2048" s="78"/>
      <c r="I2048" s="78"/>
      <c r="J2048" s="78"/>
      <c r="K2048" s="78"/>
      <c r="L2048" s="78"/>
      <c r="M2048" s="78"/>
      <c r="N2048" s="78"/>
      <c r="O2048" s="78"/>
      <c r="P2048" s="80"/>
      <c r="Q2048" s="80"/>
      <c r="R2048" s="78"/>
    </row>
    <row r="2049" spans="1:18" ht="12.75">
      <c r="A2049" s="77"/>
      <c r="B2049" s="78"/>
      <c r="C2049" s="79"/>
      <c r="D2049" s="78"/>
      <c r="E2049" s="52"/>
      <c r="F2049" s="78"/>
      <c r="G2049" s="78"/>
      <c r="H2049" s="78"/>
      <c r="I2049" s="78"/>
      <c r="J2049" s="78"/>
      <c r="K2049" s="78"/>
      <c r="L2049" s="78"/>
      <c r="M2049" s="78"/>
      <c r="N2049" s="78"/>
      <c r="O2049" s="78"/>
      <c r="P2049" s="80"/>
      <c r="Q2049" s="80"/>
      <c r="R2049" s="78"/>
    </row>
    <row r="2050" spans="1:18" ht="12.75">
      <c r="A2050" s="77"/>
      <c r="B2050" s="78"/>
      <c r="C2050" s="79"/>
      <c r="D2050" s="78"/>
      <c r="E2050" s="52"/>
      <c r="F2050" s="78"/>
      <c r="G2050" s="78"/>
      <c r="H2050" s="78"/>
      <c r="I2050" s="78"/>
      <c r="J2050" s="78"/>
      <c r="K2050" s="78"/>
      <c r="L2050" s="78"/>
      <c r="M2050" s="78"/>
      <c r="N2050" s="78"/>
      <c r="O2050" s="78"/>
      <c r="P2050" s="80"/>
      <c r="Q2050" s="80"/>
      <c r="R2050" s="78"/>
    </row>
    <row r="2051" spans="1:18" ht="12.75">
      <c r="A2051" s="77"/>
      <c r="B2051" s="78"/>
      <c r="C2051" s="79"/>
      <c r="D2051" s="78"/>
      <c r="E2051" s="52"/>
      <c r="F2051" s="78"/>
      <c r="G2051" s="78"/>
      <c r="H2051" s="78"/>
      <c r="I2051" s="78"/>
      <c r="J2051" s="78"/>
      <c r="K2051" s="78"/>
      <c r="L2051" s="78"/>
      <c r="M2051" s="78"/>
      <c r="N2051" s="78"/>
      <c r="O2051" s="78"/>
      <c r="P2051" s="80"/>
      <c r="Q2051" s="80"/>
      <c r="R2051" s="78"/>
    </row>
    <row r="2052" spans="1:18" ht="12.75">
      <c r="A2052" s="77"/>
      <c r="B2052" s="78"/>
      <c r="C2052" s="79"/>
      <c r="D2052" s="78"/>
      <c r="E2052" s="52"/>
      <c r="F2052" s="78"/>
      <c r="G2052" s="78"/>
      <c r="H2052" s="78"/>
      <c r="I2052" s="78"/>
      <c r="J2052" s="78"/>
      <c r="K2052" s="78"/>
      <c r="L2052" s="78"/>
      <c r="M2052" s="78"/>
      <c r="N2052" s="78"/>
      <c r="O2052" s="78"/>
      <c r="P2052" s="80"/>
      <c r="Q2052" s="80"/>
      <c r="R2052" s="78"/>
    </row>
    <row r="2053" spans="1:18" ht="12.75">
      <c r="A2053" s="77"/>
      <c r="B2053" s="78"/>
      <c r="C2053" s="79"/>
      <c r="D2053" s="78"/>
      <c r="E2053" s="52"/>
      <c r="F2053" s="78"/>
      <c r="G2053" s="78"/>
      <c r="H2053" s="78"/>
      <c r="I2053" s="78"/>
      <c r="J2053" s="78"/>
      <c r="K2053" s="78"/>
      <c r="L2053" s="78"/>
      <c r="M2053" s="78"/>
      <c r="N2053" s="78"/>
      <c r="O2053" s="78"/>
      <c r="P2053" s="80"/>
      <c r="Q2053" s="80"/>
      <c r="R2053" s="78"/>
    </row>
    <row r="2054" spans="1:18" ht="12.75">
      <c r="A2054" s="77"/>
      <c r="B2054" s="78"/>
      <c r="C2054" s="79"/>
      <c r="D2054" s="78"/>
      <c r="E2054" s="52"/>
      <c r="F2054" s="78"/>
      <c r="G2054" s="78"/>
      <c r="H2054" s="78"/>
      <c r="I2054" s="78"/>
      <c r="J2054" s="78"/>
      <c r="K2054" s="78"/>
      <c r="L2054" s="78"/>
      <c r="M2054" s="78"/>
      <c r="N2054" s="78"/>
      <c r="O2054" s="78"/>
      <c r="P2054" s="80"/>
      <c r="Q2054" s="80"/>
      <c r="R2054" s="78"/>
    </row>
    <row r="2055" spans="1:18" ht="12.75">
      <c r="A2055" s="77"/>
      <c r="B2055" s="78"/>
      <c r="C2055" s="79"/>
      <c r="D2055" s="78"/>
      <c r="E2055" s="52"/>
      <c r="F2055" s="78"/>
      <c r="G2055" s="78"/>
      <c r="H2055" s="78"/>
      <c r="I2055" s="78"/>
      <c r="J2055" s="78"/>
      <c r="K2055" s="78"/>
      <c r="L2055" s="78"/>
      <c r="M2055" s="78"/>
      <c r="N2055" s="78"/>
      <c r="O2055" s="78"/>
      <c r="P2055" s="80"/>
      <c r="Q2055" s="80"/>
      <c r="R2055" s="78"/>
    </row>
    <row r="2056" spans="1:18" ht="12.75">
      <c r="A2056" s="77"/>
      <c r="B2056" s="78"/>
      <c r="C2056" s="79"/>
      <c r="D2056" s="78"/>
      <c r="E2056" s="52"/>
      <c r="F2056" s="78"/>
      <c r="G2056" s="78"/>
      <c r="H2056" s="78"/>
      <c r="I2056" s="78"/>
      <c r="J2056" s="78"/>
      <c r="K2056" s="78"/>
      <c r="L2056" s="78"/>
      <c r="M2056" s="78"/>
      <c r="N2056" s="78"/>
      <c r="O2056" s="78"/>
      <c r="P2056" s="80"/>
      <c r="Q2056" s="80"/>
      <c r="R2056" s="78"/>
    </row>
    <row r="2057" spans="1:18" ht="12.75">
      <c r="A2057" s="77"/>
      <c r="B2057" s="78"/>
      <c r="C2057" s="79"/>
      <c r="D2057" s="78"/>
      <c r="E2057" s="52"/>
      <c r="F2057" s="78"/>
      <c r="G2057" s="78"/>
      <c r="H2057" s="78"/>
      <c r="I2057" s="78"/>
      <c r="J2057" s="78"/>
      <c r="K2057" s="78"/>
      <c r="L2057" s="78"/>
      <c r="M2057" s="78"/>
      <c r="N2057" s="78"/>
      <c r="O2057" s="78"/>
      <c r="P2057" s="80"/>
      <c r="Q2057" s="80"/>
      <c r="R2057" s="78"/>
    </row>
    <row r="2058" spans="1:18" ht="12.75">
      <c r="A2058" s="77"/>
      <c r="B2058" s="78"/>
      <c r="C2058" s="79"/>
      <c r="D2058" s="78"/>
      <c r="E2058" s="52"/>
      <c r="F2058" s="78"/>
      <c r="G2058" s="78"/>
      <c r="H2058" s="78"/>
      <c r="I2058" s="78"/>
      <c r="J2058" s="78"/>
      <c r="K2058" s="78"/>
      <c r="L2058" s="78"/>
      <c r="M2058" s="78"/>
      <c r="N2058" s="78"/>
      <c r="O2058" s="78"/>
      <c r="P2058" s="80"/>
      <c r="Q2058" s="80"/>
      <c r="R2058" s="78"/>
    </row>
    <row r="2059" spans="1:18" ht="12.75">
      <c r="A2059" s="77"/>
      <c r="B2059" s="78"/>
      <c r="C2059" s="79"/>
      <c r="D2059" s="78"/>
      <c r="E2059" s="52"/>
      <c r="F2059" s="78"/>
      <c r="G2059" s="78"/>
      <c r="H2059" s="78"/>
      <c r="I2059" s="78"/>
      <c r="J2059" s="78"/>
      <c r="K2059" s="78"/>
      <c r="L2059" s="78"/>
      <c r="M2059" s="78"/>
      <c r="N2059" s="78"/>
      <c r="O2059" s="78"/>
      <c r="P2059" s="80"/>
      <c r="Q2059" s="80"/>
      <c r="R2059" s="78"/>
    </row>
    <row r="2060" spans="1:18" ht="12.75">
      <c r="A2060" s="77"/>
      <c r="B2060" s="78"/>
      <c r="C2060" s="79"/>
      <c r="D2060" s="78"/>
      <c r="E2060" s="52"/>
      <c r="F2060" s="78"/>
      <c r="G2060" s="78"/>
      <c r="H2060" s="78"/>
      <c r="I2060" s="78"/>
      <c r="J2060" s="78"/>
      <c r="K2060" s="78"/>
      <c r="L2060" s="78"/>
      <c r="M2060" s="78"/>
      <c r="N2060" s="78"/>
      <c r="O2060" s="78"/>
      <c r="P2060" s="80"/>
      <c r="Q2060" s="80"/>
      <c r="R2060" s="78"/>
    </row>
    <row r="2061" spans="1:18" ht="12.75">
      <c r="A2061" s="77"/>
      <c r="B2061" s="78"/>
      <c r="C2061" s="79"/>
      <c r="D2061" s="78"/>
      <c r="E2061" s="52"/>
      <c r="F2061" s="78"/>
      <c r="G2061" s="78"/>
      <c r="H2061" s="78"/>
      <c r="I2061" s="78"/>
      <c r="J2061" s="78"/>
      <c r="K2061" s="78"/>
      <c r="L2061" s="78"/>
      <c r="M2061" s="78"/>
      <c r="N2061" s="78"/>
      <c r="O2061" s="78"/>
      <c r="P2061" s="80"/>
      <c r="Q2061" s="80"/>
      <c r="R2061" s="78"/>
    </row>
    <row r="2062" spans="1:18" ht="12.75">
      <c r="A2062" s="77"/>
      <c r="B2062" s="78"/>
      <c r="C2062" s="79"/>
      <c r="D2062" s="78"/>
      <c r="E2062" s="52"/>
      <c r="F2062" s="78"/>
      <c r="G2062" s="78"/>
      <c r="H2062" s="78"/>
      <c r="I2062" s="78"/>
      <c r="J2062" s="78"/>
      <c r="K2062" s="78"/>
      <c r="L2062" s="78"/>
      <c r="M2062" s="78"/>
      <c r="N2062" s="78"/>
      <c r="O2062" s="78"/>
      <c r="P2062" s="80"/>
      <c r="Q2062" s="80"/>
      <c r="R2062" s="78"/>
    </row>
    <row r="2063" spans="1:18" ht="12.75">
      <c r="A2063" s="77"/>
      <c r="B2063" s="78"/>
      <c r="C2063" s="79"/>
      <c r="D2063" s="78"/>
      <c r="E2063" s="52"/>
      <c r="F2063" s="78"/>
      <c r="G2063" s="78"/>
      <c r="H2063" s="78"/>
      <c r="I2063" s="78"/>
      <c r="J2063" s="78"/>
      <c r="K2063" s="78"/>
      <c r="L2063" s="78"/>
      <c r="M2063" s="78"/>
      <c r="N2063" s="78"/>
      <c r="O2063" s="78"/>
      <c r="P2063" s="80"/>
      <c r="Q2063" s="80"/>
      <c r="R2063" s="78"/>
    </row>
    <row r="2064" spans="1:18" ht="12.75">
      <c r="A2064" s="77"/>
      <c r="B2064" s="78"/>
      <c r="C2064" s="79"/>
      <c r="D2064" s="78"/>
      <c r="E2064" s="52"/>
      <c r="F2064" s="78"/>
      <c r="G2064" s="78"/>
      <c r="H2064" s="78"/>
      <c r="I2064" s="78"/>
      <c r="J2064" s="78"/>
      <c r="K2064" s="78"/>
      <c r="L2064" s="78"/>
      <c r="M2064" s="78"/>
      <c r="N2064" s="78"/>
      <c r="O2064" s="78"/>
      <c r="P2064" s="80"/>
      <c r="Q2064" s="80"/>
      <c r="R2064" s="78"/>
    </row>
    <row r="2065" spans="1:18" ht="12.75">
      <c r="A2065" s="77"/>
      <c r="B2065" s="78"/>
      <c r="C2065" s="79"/>
      <c r="D2065" s="78"/>
      <c r="E2065" s="52"/>
      <c r="F2065" s="78"/>
      <c r="G2065" s="78"/>
      <c r="H2065" s="78"/>
      <c r="I2065" s="78"/>
      <c r="J2065" s="78"/>
      <c r="K2065" s="78"/>
      <c r="L2065" s="78"/>
      <c r="M2065" s="78"/>
      <c r="N2065" s="78"/>
      <c r="O2065" s="78"/>
      <c r="P2065" s="80"/>
      <c r="Q2065" s="80"/>
      <c r="R2065" s="78"/>
    </row>
    <row r="2066" spans="1:18" ht="12.75">
      <c r="A2066" s="77"/>
      <c r="B2066" s="78"/>
      <c r="C2066" s="79"/>
      <c r="D2066" s="78"/>
      <c r="E2066" s="52"/>
      <c r="F2066" s="78"/>
      <c r="G2066" s="78"/>
      <c r="H2066" s="78"/>
      <c r="I2066" s="78"/>
      <c r="J2066" s="78"/>
      <c r="K2066" s="78"/>
      <c r="L2066" s="78"/>
      <c r="M2066" s="78"/>
      <c r="N2066" s="78"/>
      <c r="O2066" s="78"/>
      <c r="P2066" s="80"/>
      <c r="Q2066" s="80"/>
      <c r="R2066" s="78"/>
    </row>
    <row r="2067" spans="1:18" ht="12.75">
      <c r="A2067" s="77"/>
      <c r="B2067" s="78"/>
      <c r="C2067" s="79"/>
      <c r="D2067" s="78"/>
      <c r="E2067" s="52"/>
      <c r="F2067" s="78"/>
      <c r="G2067" s="78"/>
      <c r="H2067" s="78"/>
      <c r="I2067" s="78"/>
      <c r="J2067" s="78"/>
      <c r="K2067" s="78"/>
      <c r="L2067" s="78"/>
      <c r="M2067" s="78"/>
      <c r="N2067" s="78"/>
      <c r="O2067" s="78"/>
      <c r="P2067" s="80"/>
      <c r="Q2067" s="80"/>
      <c r="R2067" s="78"/>
    </row>
    <row r="2068" spans="1:18" ht="12.75">
      <c r="A2068" s="77"/>
      <c r="B2068" s="78"/>
      <c r="C2068" s="79"/>
      <c r="D2068" s="78"/>
      <c r="E2068" s="52"/>
      <c r="F2068" s="78"/>
      <c r="G2068" s="78"/>
      <c r="H2068" s="78"/>
      <c r="I2068" s="78"/>
      <c r="J2068" s="78"/>
      <c r="K2068" s="78"/>
      <c r="L2068" s="78"/>
      <c r="M2068" s="78"/>
      <c r="N2068" s="78"/>
      <c r="O2068" s="78"/>
      <c r="P2068" s="80"/>
      <c r="Q2068" s="80"/>
      <c r="R2068" s="78"/>
    </row>
    <row r="2069" spans="1:18" ht="12.75">
      <c r="A2069" s="77"/>
      <c r="B2069" s="78"/>
      <c r="C2069" s="79"/>
      <c r="D2069" s="78"/>
      <c r="E2069" s="52"/>
      <c r="F2069" s="78"/>
      <c r="G2069" s="78"/>
      <c r="H2069" s="78"/>
      <c r="I2069" s="78"/>
      <c r="J2069" s="78"/>
      <c r="K2069" s="78"/>
      <c r="L2069" s="78"/>
      <c r="M2069" s="78"/>
      <c r="N2069" s="78"/>
      <c r="O2069" s="78"/>
      <c r="P2069" s="80"/>
      <c r="Q2069" s="80"/>
      <c r="R2069" s="78"/>
    </row>
    <row r="2070" spans="1:18" ht="12.75">
      <c r="A2070" s="77"/>
      <c r="B2070" s="78"/>
      <c r="C2070" s="79"/>
      <c r="D2070" s="78"/>
      <c r="E2070" s="52"/>
      <c r="F2070" s="78"/>
      <c r="G2070" s="78"/>
      <c r="H2070" s="78"/>
      <c r="I2070" s="78"/>
      <c r="J2070" s="78"/>
      <c r="K2070" s="78"/>
      <c r="L2070" s="78"/>
      <c r="M2070" s="78"/>
      <c r="N2070" s="78"/>
      <c r="O2070" s="78"/>
      <c r="P2070" s="80"/>
      <c r="Q2070" s="80"/>
      <c r="R2070" s="78"/>
    </row>
    <row r="2071" spans="1:18" ht="12.75">
      <c r="A2071" s="77"/>
      <c r="B2071" s="78"/>
      <c r="C2071" s="79"/>
      <c r="D2071" s="78"/>
      <c r="E2071" s="52"/>
      <c r="F2071" s="78"/>
      <c r="G2071" s="78"/>
      <c r="H2071" s="78"/>
      <c r="I2071" s="78"/>
      <c r="J2071" s="78"/>
      <c r="K2071" s="78"/>
      <c r="L2071" s="78"/>
      <c r="M2071" s="78"/>
      <c r="N2071" s="78"/>
      <c r="O2071" s="78"/>
      <c r="P2071" s="80"/>
      <c r="Q2071" s="80"/>
      <c r="R2071" s="78"/>
    </row>
    <row r="2072" spans="1:18" ht="12.75">
      <c r="A2072" s="77"/>
      <c r="B2072" s="78"/>
      <c r="C2072" s="79"/>
      <c r="D2072" s="78"/>
      <c r="E2072" s="52"/>
      <c r="F2072" s="78"/>
      <c r="G2072" s="78"/>
      <c r="H2072" s="78"/>
      <c r="I2072" s="78"/>
      <c r="J2072" s="78"/>
      <c r="K2072" s="78"/>
      <c r="L2072" s="78"/>
      <c r="M2072" s="78"/>
      <c r="N2072" s="78"/>
      <c r="O2072" s="78"/>
      <c r="P2072" s="80"/>
      <c r="Q2072" s="80"/>
      <c r="R2072" s="78"/>
    </row>
    <row r="2073" spans="1:18" ht="12.75">
      <c r="A2073" s="77"/>
      <c r="B2073" s="78"/>
      <c r="C2073" s="79"/>
      <c r="D2073" s="78"/>
      <c r="E2073" s="52"/>
      <c r="F2073" s="78"/>
      <c r="G2073" s="78"/>
      <c r="H2073" s="78"/>
      <c r="I2073" s="78"/>
      <c r="J2073" s="78"/>
      <c r="K2073" s="78"/>
      <c r="L2073" s="78"/>
      <c r="M2073" s="78"/>
      <c r="N2073" s="78"/>
      <c r="O2073" s="78"/>
      <c r="P2073" s="80"/>
      <c r="Q2073" s="80"/>
      <c r="R2073" s="78"/>
    </row>
    <row r="2074" spans="1:18" ht="12.75">
      <c r="A2074" s="77"/>
      <c r="B2074" s="78"/>
      <c r="C2074" s="79"/>
      <c r="D2074" s="78"/>
      <c r="E2074" s="52"/>
      <c r="F2074" s="78"/>
      <c r="G2074" s="78"/>
      <c r="H2074" s="78"/>
      <c r="I2074" s="78"/>
      <c r="J2074" s="78"/>
      <c r="K2074" s="78"/>
      <c r="L2074" s="78"/>
      <c r="M2074" s="78"/>
      <c r="N2074" s="78"/>
      <c r="O2074" s="78"/>
      <c r="P2074" s="80"/>
      <c r="Q2074" s="80"/>
      <c r="R2074" s="78"/>
    </row>
    <row r="2075" spans="1:18" ht="12.75">
      <c r="A2075" s="77"/>
      <c r="B2075" s="78"/>
      <c r="C2075" s="79"/>
      <c r="D2075" s="78"/>
      <c r="E2075" s="52"/>
      <c r="F2075" s="78"/>
      <c r="G2075" s="78"/>
      <c r="H2075" s="78"/>
      <c r="I2075" s="78"/>
      <c r="J2075" s="78"/>
      <c r="K2075" s="78"/>
      <c r="L2075" s="78"/>
      <c r="M2075" s="78"/>
      <c r="N2075" s="78"/>
      <c r="O2075" s="78"/>
      <c r="P2075" s="80"/>
      <c r="Q2075" s="80"/>
      <c r="R2075" s="78"/>
    </row>
    <row r="2076" spans="1:18" ht="12.75">
      <c r="A2076" s="77"/>
      <c r="B2076" s="78"/>
      <c r="C2076" s="79"/>
      <c r="D2076" s="78"/>
      <c r="E2076" s="52"/>
      <c r="F2076" s="78"/>
      <c r="G2076" s="78"/>
      <c r="H2076" s="78"/>
      <c r="I2076" s="78"/>
      <c r="J2076" s="78"/>
      <c r="K2076" s="78"/>
      <c r="L2076" s="78"/>
      <c r="M2076" s="78"/>
      <c r="N2076" s="78"/>
      <c r="O2076" s="78"/>
      <c r="P2076" s="80"/>
      <c r="Q2076" s="80"/>
      <c r="R2076" s="78"/>
    </row>
    <row r="2077" spans="1:18" ht="12.75">
      <c r="A2077" s="77"/>
      <c r="B2077" s="78"/>
      <c r="C2077" s="79"/>
      <c r="D2077" s="78"/>
      <c r="E2077" s="52"/>
      <c r="F2077" s="78"/>
      <c r="G2077" s="78"/>
      <c r="H2077" s="78"/>
      <c r="I2077" s="78"/>
      <c r="J2077" s="78"/>
      <c r="K2077" s="78"/>
      <c r="L2077" s="78"/>
      <c r="M2077" s="78"/>
      <c r="N2077" s="78"/>
      <c r="O2077" s="78"/>
      <c r="P2077" s="80"/>
      <c r="Q2077" s="80"/>
      <c r="R2077" s="78"/>
    </row>
    <row r="2078" spans="1:18" ht="12.75">
      <c r="A2078" s="77"/>
      <c r="B2078" s="78"/>
      <c r="C2078" s="79"/>
      <c r="D2078" s="78"/>
      <c r="E2078" s="52"/>
      <c r="F2078" s="78"/>
      <c r="G2078" s="78"/>
      <c r="H2078" s="78"/>
      <c r="I2078" s="78"/>
      <c r="J2078" s="78"/>
      <c r="K2078" s="78"/>
      <c r="L2078" s="78"/>
      <c r="M2078" s="78"/>
      <c r="N2078" s="78"/>
      <c r="O2078" s="78"/>
      <c r="P2078" s="80"/>
      <c r="Q2078" s="80"/>
      <c r="R2078" s="78"/>
    </row>
    <row r="2079" spans="1:18" ht="12.75">
      <c r="A2079" s="77"/>
      <c r="B2079" s="78"/>
      <c r="C2079" s="79"/>
      <c r="D2079" s="78"/>
      <c r="E2079" s="52"/>
      <c r="F2079" s="78"/>
      <c r="G2079" s="78"/>
      <c r="H2079" s="78"/>
      <c r="I2079" s="78"/>
      <c r="J2079" s="78"/>
      <c r="K2079" s="78"/>
      <c r="L2079" s="78"/>
      <c r="M2079" s="78"/>
      <c r="N2079" s="78"/>
      <c r="O2079" s="78"/>
      <c r="P2079" s="80"/>
      <c r="Q2079" s="80"/>
      <c r="R2079" s="78"/>
    </row>
    <row r="2080" spans="1:18" ht="12.75">
      <c r="A2080" s="77"/>
      <c r="B2080" s="78"/>
      <c r="C2080" s="79"/>
      <c r="D2080" s="78"/>
      <c r="E2080" s="52"/>
      <c r="F2080" s="78"/>
      <c r="G2080" s="78"/>
      <c r="H2080" s="78"/>
      <c r="I2080" s="78"/>
      <c r="J2080" s="78"/>
      <c r="K2080" s="78"/>
      <c r="L2080" s="78"/>
      <c r="M2080" s="78"/>
      <c r="N2080" s="78"/>
      <c r="O2080" s="78"/>
      <c r="P2080" s="80"/>
      <c r="Q2080" s="80"/>
      <c r="R2080" s="78"/>
    </row>
    <row r="2081" spans="1:18" ht="12.75">
      <c r="A2081" s="77"/>
      <c r="B2081" s="78"/>
      <c r="C2081" s="79"/>
      <c r="D2081" s="78"/>
      <c r="E2081" s="52"/>
      <c r="F2081" s="78"/>
      <c r="G2081" s="78"/>
      <c r="H2081" s="78"/>
      <c r="I2081" s="78"/>
      <c r="J2081" s="78"/>
      <c r="K2081" s="78"/>
      <c r="L2081" s="78"/>
      <c r="M2081" s="78"/>
      <c r="N2081" s="78"/>
      <c r="O2081" s="78"/>
      <c r="P2081" s="80"/>
      <c r="Q2081" s="80"/>
      <c r="R2081" s="78"/>
    </row>
    <row r="2082" spans="1:18" ht="12.75">
      <c r="A2082" s="77"/>
      <c r="B2082" s="78"/>
      <c r="C2082" s="79"/>
      <c r="D2082" s="78"/>
      <c r="E2082" s="52"/>
      <c r="F2082" s="78"/>
      <c r="G2082" s="78"/>
      <c r="H2082" s="78"/>
      <c r="I2082" s="78"/>
      <c r="J2082" s="78"/>
      <c r="K2082" s="78"/>
      <c r="L2082" s="78"/>
      <c r="M2082" s="78"/>
      <c r="N2082" s="78"/>
      <c r="O2082" s="78"/>
      <c r="P2082" s="80"/>
      <c r="Q2082" s="80"/>
      <c r="R2082" s="78"/>
    </row>
    <row r="2083" spans="1:18" ht="12.75">
      <c r="A2083" s="77"/>
      <c r="B2083" s="78"/>
      <c r="C2083" s="79"/>
      <c r="D2083" s="78"/>
      <c r="E2083" s="52"/>
      <c r="F2083" s="78"/>
      <c r="G2083" s="78"/>
      <c r="H2083" s="78"/>
      <c r="I2083" s="78"/>
      <c r="J2083" s="78"/>
      <c r="K2083" s="78"/>
      <c r="L2083" s="78"/>
      <c r="M2083" s="78"/>
      <c r="N2083" s="78"/>
      <c r="O2083" s="78"/>
      <c r="P2083" s="80"/>
      <c r="Q2083" s="80"/>
      <c r="R2083" s="78"/>
    </row>
    <row r="2084" spans="1:18" ht="12.75">
      <c r="A2084" s="77"/>
      <c r="B2084" s="78"/>
      <c r="C2084" s="79"/>
      <c r="D2084" s="78"/>
      <c r="E2084" s="52"/>
      <c r="F2084" s="78"/>
      <c r="G2084" s="78"/>
      <c r="H2084" s="78"/>
      <c r="I2084" s="78"/>
      <c r="J2084" s="78"/>
      <c r="K2084" s="78"/>
      <c r="L2084" s="78"/>
      <c r="M2084" s="78"/>
      <c r="N2084" s="78"/>
      <c r="O2084" s="78"/>
      <c r="P2084" s="80"/>
      <c r="Q2084" s="80"/>
      <c r="R2084" s="78"/>
    </row>
    <row r="2085" spans="1:18" ht="12.75">
      <c r="A2085" s="77"/>
      <c r="B2085" s="78"/>
      <c r="C2085" s="79"/>
      <c r="D2085" s="78"/>
      <c r="E2085" s="52"/>
      <c r="F2085" s="78"/>
      <c r="G2085" s="78"/>
      <c r="H2085" s="78"/>
      <c r="I2085" s="78"/>
      <c r="J2085" s="78"/>
      <c r="K2085" s="78"/>
      <c r="L2085" s="78"/>
      <c r="M2085" s="78"/>
      <c r="N2085" s="78"/>
      <c r="O2085" s="78"/>
      <c r="P2085" s="80"/>
      <c r="Q2085" s="80"/>
      <c r="R2085" s="78"/>
    </row>
    <row r="2086" spans="1:18" ht="12.75">
      <c r="A2086" s="77"/>
      <c r="B2086" s="78"/>
      <c r="C2086" s="79"/>
      <c r="D2086" s="78"/>
      <c r="E2086" s="52"/>
      <c r="F2086" s="78"/>
      <c r="G2086" s="78"/>
      <c r="H2086" s="78"/>
      <c r="I2086" s="78"/>
      <c r="J2086" s="78"/>
      <c r="K2086" s="78"/>
      <c r="L2086" s="78"/>
      <c r="M2086" s="78"/>
      <c r="N2086" s="78"/>
      <c r="O2086" s="78"/>
      <c r="P2086" s="80"/>
      <c r="Q2086" s="80"/>
      <c r="R2086" s="78"/>
    </row>
    <row r="2087" spans="1:18" ht="12.75">
      <c r="A2087" s="77"/>
      <c r="B2087" s="78"/>
      <c r="C2087" s="79"/>
      <c r="D2087" s="78"/>
      <c r="E2087" s="52"/>
      <c r="F2087" s="78"/>
      <c r="G2087" s="78"/>
      <c r="H2087" s="78"/>
      <c r="I2087" s="78"/>
      <c r="J2087" s="78"/>
      <c r="K2087" s="78"/>
      <c r="L2087" s="78"/>
      <c r="M2087" s="78"/>
      <c r="N2087" s="78"/>
      <c r="O2087" s="78"/>
      <c r="P2087" s="80"/>
      <c r="Q2087" s="80"/>
      <c r="R2087" s="78"/>
    </row>
    <row r="2088" spans="1:18" ht="12.75">
      <c r="A2088" s="77"/>
      <c r="B2088" s="78"/>
      <c r="C2088" s="79"/>
      <c r="D2088" s="78"/>
      <c r="E2088" s="52"/>
      <c r="F2088" s="78"/>
      <c r="G2088" s="78"/>
      <c r="H2088" s="78"/>
      <c r="I2088" s="78"/>
      <c r="J2088" s="78"/>
      <c r="K2088" s="78"/>
      <c r="L2088" s="78"/>
      <c r="M2088" s="78"/>
      <c r="N2088" s="78"/>
      <c r="O2088" s="78"/>
      <c r="P2088" s="80"/>
      <c r="Q2088" s="80"/>
      <c r="R2088" s="78"/>
    </row>
    <row r="2089" spans="1:18" ht="12.75">
      <c r="A2089" s="77"/>
      <c r="B2089" s="78"/>
      <c r="C2089" s="79"/>
      <c r="D2089" s="78"/>
      <c r="E2089" s="52"/>
      <c r="F2089" s="78"/>
      <c r="G2089" s="78"/>
      <c r="H2089" s="78"/>
      <c r="I2089" s="78"/>
      <c r="J2089" s="78"/>
      <c r="K2089" s="78"/>
      <c r="L2089" s="78"/>
      <c r="M2089" s="78"/>
      <c r="N2089" s="78"/>
      <c r="O2089" s="78"/>
      <c r="P2089" s="80"/>
      <c r="Q2089" s="80"/>
      <c r="R2089" s="78"/>
    </row>
    <row r="2090" spans="1:18" ht="12.75">
      <c r="A2090" s="77"/>
      <c r="B2090" s="78"/>
      <c r="C2090" s="79"/>
      <c r="D2090" s="78"/>
      <c r="E2090" s="52"/>
      <c r="F2090" s="78"/>
      <c r="G2090" s="78"/>
      <c r="H2090" s="78"/>
      <c r="I2090" s="78"/>
      <c r="J2090" s="78"/>
      <c r="K2090" s="78"/>
      <c r="L2090" s="78"/>
      <c r="M2090" s="78"/>
      <c r="N2090" s="78"/>
      <c r="O2090" s="78"/>
      <c r="P2090" s="80"/>
      <c r="Q2090" s="80"/>
      <c r="R2090" s="78"/>
    </row>
    <row r="2091" spans="1:18" ht="12.75">
      <c r="A2091" s="77"/>
      <c r="B2091" s="78"/>
      <c r="C2091" s="79"/>
      <c r="D2091" s="78"/>
      <c r="E2091" s="52"/>
      <c r="F2091" s="78"/>
      <c r="G2091" s="78"/>
      <c r="H2091" s="78"/>
      <c r="I2091" s="78"/>
      <c r="J2091" s="78"/>
      <c r="K2091" s="78"/>
      <c r="L2091" s="78"/>
      <c r="M2091" s="78"/>
      <c r="N2091" s="78"/>
      <c r="O2091" s="78"/>
      <c r="P2091" s="80"/>
      <c r="Q2091" s="80"/>
      <c r="R2091" s="78"/>
    </row>
    <row r="2092" spans="1:18" ht="12.75">
      <c r="A2092" s="77"/>
      <c r="B2092" s="78"/>
      <c r="C2092" s="79"/>
      <c r="D2092" s="78"/>
      <c r="E2092" s="52"/>
      <c r="F2092" s="78"/>
      <c r="G2092" s="78"/>
      <c r="H2092" s="78"/>
      <c r="I2092" s="78"/>
      <c r="J2092" s="78"/>
      <c r="K2092" s="78"/>
      <c r="L2092" s="78"/>
      <c r="M2092" s="78"/>
      <c r="N2092" s="78"/>
      <c r="O2092" s="78"/>
      <c r="P2092" s="80"/>
      <c r="Q2092" s="80"/>
      <c r="R2092" s="78"/>
    </row>
    <row r="2093" spans="1:18" ht="12.75">
      <c r="A2093" s="77"/>
      <c r="B2093" s="78"/>
      <c r="C2093" s="79"/>
      <c r="D2093" s="78"/>
      <c r="E2093" s="52"/>
      <c r="F2093" s="78"/>
      <c r="G2093" s="78"/>
      <c r="H2093" s="78"/>
      <c r="I2093" s="78"/>
      <c r="J2093" s="78"/>
      <c r="K2093" s="78"/>
      <c r="L2093" s="78"/>
      <c r="M2093" s="78"/>
      <c r="N2093" s="78"/>
      <c r="O2093" s="78"/>
      <c r="P2093" s="80"/>
      <c r="Q2093" s="80"/>
      <c r="R2093" s="78"/>
    </row>
    <row r="2094" spans="1:18" ht="12.75">
      <c r="A2094" s="77"/>
      <c r="B2094" s="78"/>
      <c r="C2094" s="79"/>
      <c r="D2094" s="78"/>
      <c r="E2094" s="52"/>
      <c r="F2094" s="78"/>
      <c r="G2094" s="78"/>
      <c r="H2094" s="78"/>
      <c r="I2094" s="78"/>
      <c r="J2094" s="78"/>
      <c r="K2094" s="78"/>
      <c r="L2094" s="78"/>
      <c r="M2094" s="78"/>
      <c r="N2094" s="78"/>
      <c r="O2094" s="78"/>
      <c r="P2094" s="80"/>
      <c r="Q2094" s="80"/>
      <c r="R2094" s="78"/>
    </row>
    <row r="2095" spans="1:18" ht="12.75">
      <c r="A2095" s="77"/>
      <c r="B2095" s="78"/>
      <c r="C2095" s="79"/>
      <c r="D2095" s="78"/>
      <c r="E2095" s="52"/>
      <c r="F2095" s="78"/>
      <c r="G2095" s="78"/>
      <c r="H2095" s="78"/>
      <c r="I2095" s="78"/>
      <c r="J2095" s="78"/>
      <c r="K2095" s="78"/>
      <c r="L2095" s="78"/>
      <c r="M2095" s="78"/>
      <c r="N2095" s="78"/>
      <c r="O2095" s="78"/>
      <c r="P2095" s="80"/>
      <c r="Q2095" s="80"/>
      <c r="R2095" s="78"/>
    </row>
    <row r="2096" spans="1:18" ht="12.75">
      <c r="A2096" s="77"/>
      <c r="B2096" s="78"/>
      <c r="C2096" s="79"/>
      <c r="D2096" s="78"/>
      <c r="E2096" s="52"/>
      <c r="F2096" s="78"/>
      <c r="G2096" s="78"/>
      <c r="H2096" s="78"/>
      <c r="I2096" s="78"/>
      <c r="J2096" s="78"/>
      <c r="K2096" s="78"/>
      <c r="L2096" s="78"/>
      <c r="M2096" s="78"/>
      <c r="N2096" s="78"/>
      <c r="O2096" s="78"/>
      <c r="P2096" s="80"/>
      <c r="Q2096" s="80"/>
      <c r="R2096" s="78"/>
    </row>
    <row r="2097" spans="1:18" ht="12.75">
      <c r="A2097" s="77"/>
      <c r="B2097" s="78"/>
      <c r="C2097" s="79"/>
      <c r="D2097" s="78"/>
      <c r="E2097" s="52"/>
      <c r="F2097" s="78"/>
      <c r="G2097" s="78"/>
      <c r="H2097" s="78"/>
      <c r="I2097" s="78"/>
      <c r="J2097" s="78"/>
      <c r="K2097" s="78"/>
      <c r="L2097" s="78"/>
      <c r="M2097" s="78"/>
      <c r="N2097" s="78"/>
      <c r="O2097" s="78"/>
      <c r="P2097" s="80"/>
      <c r="Q2097" s="80"/>
      <c r="R2097" s="78"/>
    </row>
    <row r="2098" spans="1:18" ht="12.75">
      <c r="A2098" s="77"/>
      <c r="B2098" s="78"/>
      <c r="C2098" s="79"/>
      <c r="D2098" s="78"/>
      <c r="E2098" s="52"/>
      <c r="F2098" s="78"/>
      <c r="G2098" s="78"/>
      <c r="H2098" s="78"/>
      <c r="I2098" s="78"/>
      <c r="J2098" s="78"/>
      <c r="K2098" s="78"/>
      <c r="L2098" s="78"/>
      <c r="M2098" s="78"/>
      <c r="N2098" s="78"/>
      <c r="O2098" s="78"/>
      <c r="P2098" s="80"/>
      <c r="Q2098" s="80"/>
      <c r="R2098" s="78"/>
    </row>
    <row r="2099" spans="1:18" ht="12.75">
      <c r="A2099" s="77"/>
      <c r="B2099" s="78"/>
      <c r="C2099" s="79"/>
      <c r="D2099" s="78"/>
      <c r="E2099" s="52"/>
      <c r="F2099" s="78"/>
      <c r="G2099" s="78"/>
      <c r="H2099" s="78"/>
      <c r="I2099" s="78"/>
      <c r="J2099" s="78"/>
      <c r="K2099" s="78"/>
      <c r="L2099" s="78"/>
      <c r="M2099" s="78"/>
      <c r="N2099" s="78"/>
      <c r="O2099" s="78"/>
      <c r="P2099" s="80"/>
      <c r="Q2099" s="80"/>
      <c r="R2099" s="78"/>
    </row>
    <row r="2100" spans="1:18" ht="12.75">
      <c r="A2100" s="77"/>
      <c r="B2100" s="78"/>
      <c r="C2100" s="79"/>
      <c r="D2100" s="78"/>
      <c r="E2100" s="52"/>
      <c r="F2100" s="78"/>
      <c r="G2100" s="78"/>
      <c r="H2100" s="78"/>
      <c r="I2100" s="78"/>
      <c r="J2100" s="78"/>
      <c r="K2100" s="78"/>
      <c r="L2100" s="78"/>
      <c r="M2100" s="78"/>
      <c r="N2100" s="78"/>
      <c r="O2100" s="78"/>
      <c r="P2100" s="80"/>
      <c r="Q2100" s="80"/>
      <c r="R2100" s="78"/>
    </row>
    <row r="2101" spans="1:18" ht="12.75">
      <c r="A2101" s="77"/>
      <c r="B2101" s="78"/>
      <c r="C2101" s="79"/>
      <c r="D2101" s="78"/>
      <c r="E2101" s="52"/>
      <c r="F2101" s="78"/>
      <c r="G2101" s="78"/>
      <c r="H2101" s="78"/>
      <c r="I2101" s="78"/>
      <c r="J2101" s="78"/>
      <c r="K2101" s="78"/>
      <c r="L2101" s="78"/>
      <c r="M2101" s="78"/>
      <c r="N2101" s="78"/>
      <c r="O2101" s="78"/>
      <c r="P2101" s="80"/>
      <c r="Q2101" s="80"/>
      <c r="R2101" s="78"/>
    </row>
    <row r="2102" spans="1:18" ht="12.75">
      <c r="A2102" s="77"/>
      <c r="B2102" s="78"/>
      <c r="C2102" s="79"/>
      <c r="D2102" s="78"/>
      <c r="E2102" s="52"/>
      <c r="F2102" s="78"/>
      <c r="G2102" s="78"/>
      <c r="H2102" s="78"/>
      <c r="I2102" s="78"/>
      <c r="J2102" s="78"/>
      <c r="K2102" s="78"/>
      <c r="L2102" s="78"/>
      <c r="M2102" s="78"/>
      <c r="N2102" s="78"/>
      <c r="O2102" s="78"/>
      <c r="P2102" s="80"/>
      <c r="Q2102" s="80"/>
      <c r="R2102" s="78"/>
    </row>
    <row r="2103" spans="1:18" ht="12.75">
      <c r="A2103" s="77"/>
      <c r="B2103" s="78"/>
      <c r="C2103" s="79"/>
      <c r="D2103" s="78"/>
      <c r="E2103" s="52"/>
      <c r="F2103" s="78"/>
      <c r="G2103" s="78"/>
      <c r="H2103" s="78"/>
      <c r="I2103" s="78"/>
      <c r="J2103" s="78"/>
      <c r="K2103" s="78"/>
      <c r="L2103" s="78"/>
      <c r="M2103" s="78"/>
      <c r="N2103" s="78"/>
      <c r="O2103" s="78"/>
      <c r="P2103" s="80"/>
      <c r="Q2103" s="80"/>
      <c r="R2103" s="78"/>
    </row>
    <row r="2104" spans="1:18" ht="12.75">
      <c r="A2104" s="77"/>
      <c r="B2104" s="78"/>
      <c r="C2104" s="79"/>
      <c r="D2104" s="78"/>
      <c r="E2104" s="52"/>
      <c r="F2104" s="78"/>
      <c r="G2104" s="78"/>
      <c r="H2104" s="78"/>
      <c r="I2104" s="78"/>
      <c r="J2104" s="78"/>
      <c r="K2104" s="78"/>
      <c r="L2104" s="78"/>
      <c r="M2104" s="78"/>
      <c r="N2104" s="78"/>
      <c r="O2104" s="78"/>
      <c r="P2104" s="80"/>
      <c r="Q2104" s="80"/>
      <c r="R2104" s="78"/>
    </row>
    <row r="2105" spans="1:18" ht="12.75">
      <c r="A2105" s="77"/>
      <c r="B2105" s="78"/>
      <c r="C2105" s="79"/>
      <c r="D2105" s="78"/>
      <c r="E2105" s="52"/>
      <c r="F2105" s="78"/>
      <c r="G2105" s="78"/>
      <c r="H2105" s="78"/>
      <c r="I2105" s="78"/>
      <c r="J2105" s="78"/>
      <c r="K2105" s="78"/>
      <c r="L2105" s="78"/>
      <c r="M2105" s="78"/>
      <c r="N2105" s="78"/>
      <c r="O2105" s="78"/>
      <c r="P2105" s="80"/>
      <c r="Q2105" s="80"/>
      <c r="R2105" s="78"/>
    </row>
    <row r="2106" spans="1:18" ht="12.75">
      <c r="A2106" s="77"/>
      <c r="B2106" s="78"/>
      <c r="C2106" s="79"/>
      <c r="D2106" s="78"/>
      <c r="E2106" s="52"/>
      <c r="F2106" s="78"/>
      <c r="G2106" s="78"/>
      <c r="H2106" s="78"/>
      <c r="I2106" s="78"/>
      <c r="J2106" s="78"/>
      <c r="K2106" s="78"/>
      <c r="L2106" s="78"/>
      <c r="M2106" s="78"/>
      <c r="N2106" s="78"/>
      <c r="O2106" s="78"/>
      <c r="P2106" s="80"/>
      <c r="Q2106" s="80"/>
      <c r="R2106" s="78"/>
    </row>
    <row r="2107" spans="1:18" ht="12.75">
      <c r="A2107" s="77"/>
      <c r="B2107" s="78"/>
      <c r="C2107" s="79"/>
      <c r="D2107" s="78"/>
      <c r="E2107" s="52"/>
      <c r="F2107" s="78"/>
      <c r="G2107" s="78"/>
      <c r="H2107" s="78"/>
      <c r="I2107" s="78"/>
      <c r="J2107" s="78"/>
      <c r="K2107" s="78"/>
      <c r="L2107" s="78"/>
      <c r="M2107" s="78"/>
      <c r="N2107" s="78"/>
      <c r="O2107" s="78"/>
      <c r="P2107" s="80"/>
      <c r="Q2107" s="80"/>
      <c r="R2107" s="78"/>
    </row>
    <row r="2108" spans="1:18" ht="12.75">
      <c r="A2108" s="77"/>
      <c r="B2108" s="78"/>
      <c r="C2108" s="79"/>
      <c r="D2108" s="78"/>
      <c r="E2108" s="52"/>
      <c r="F2108" s="78"/>
      <c r="G2108" s="78"/>
      <c r="H2108" s="78"/>
      <c r="I2108" s="78"/>
      <c r="J2108" s="78"/>
      <c r="K2108" s="78"/>
      <c r="L2108" s="78"/>
      <c r="M2108" s="78"/>
      <c r="N2108" s="78"/>
      <c r="O2108" s="78"/>
      <c r="P2108" s="80"/>
      <c r="Q2108" s="80"/>
      <c r="R2108" s="78"/>
    </row>
    <row r="2109" spans="1:18" ht="12.75">
      <c r="A2109" s="77"/>
      <c r="B2109" s="78"/>
      <c r="C2109" s="79"/>
      <c r="D2109" s="78"/>
      <c r="E2109" s="52"/>
      <c r="F2109" s="78"/>
      <c r="G2109" s="78"/>
      <c r="H2109" s="78"/>
      <c r="I2109" s="78"/>
      <c r="J2109" s="78"/>
      <c r="K2109" s="78"/>
      <c r="L2109" s="78"/>
      <c r="M2109" s="78"/>
      <c r="N2109" s="78"/>
      <c r="O2109" s="78"/>
      <c r="P2109" s="80"/>
      <c r="Q2109" s="80"/>
      <c r="R2109" s="78"/>
    </row>
    <row r="2110" spans="1:18" ht="12.75">
      <c r="A2110" s="77"/>
      <c r="B2110" s="78"/>
      <c r="C2110" s="79"/>
      <c r="D2110" s="78"/>
      <c r="E2110" s="52"/>
      <c r="F2110" s="78"/>
      <c r="G2110" s="78"/>
      <c r="H2110" s="78"/>
      <c r="I2110" s="78"/>
      <c r="J2110" s="78"/>
      <c r="K2110" s="78"/>
      <c r="L2110" s="78"/>
      <c r="M2110" s="78"/>
      <c r="N2110" s="78"/>
      <c r="O2110" s="78"/>
      <c r="P2110" s="80"/>
      <c r="Q2110" s="80"/>
      <c r="R2110" s="78"/>
    </row>
    <row r="2111" spans="1:18" ht="12.75">
      <c r="A2111" s="77"/>
      <c r="B2111" s="78"/>
      <c r="C2111" s="79"/>
      <c r="D2111" s="78"/>
      <c r="E2111" s="52"/>
      <c r="F2111" s="78"/>
      <c r="G2111" s="78"/>
      <c r="H2111" s="78"/>
      <c r="I2111" s="78"/>
      <c r="J2111" s="78"/>
      <c r="K2111" s="78"/>
      <c r="L2111" s="78"/>
      <c r="M2111" s="78"/>
      <c r="N2111" s="78"/>
      <c r="O2111" s="78"/>
      <c r="P2111" s="80"/>
      <c r="Q2111" s="80"/>
      <c r="R2111" s="78"/>
    </row>
    <row r="2112" spans="1:18" ht="12.75">
      <c r="A2112" s="77"/>
      <c r="B2112" s="78"/>
      <c r="C2112" s="79"/>
      <c r="D2112" s="78"/>
      <c r="E2112" s="52"/>
      <c r="F2112" s="78"/>
      <c r="G2112" s="78"/>
      <c r="H2112" s="78"/>
      <c r="I2112" s="78"/>
      <c r="J2112" s="78"/>
      <c r="K2112" s="78"/>
      <c r="L2112" s="78"/>
      <c r="M2112" s="78"/>
      <c r="N2112" s="78"/>
      <c r="O2112" s="78"/>
      <c r="P2112" s="80"/>
      <c r="Q2112" s="80"/>
      <c r="R2112" s="78"/>
    </row>
    <row r="2113" spans="1:18" ht="12.75">
      <c r="A2113" s="77"/>
      <c r="B2113" s="78"/>
      <c r="C2113" s="79"/>
      <c r="D2113" s="78"/>
      <c r="E2113" s="52"/>
      <c r="F2113" s="78"/>
      <c r="G2113" s="78"/>
      <c r="H2113" s="78"/>
      <c r="I2113" s="78"/>
      <c r="J2113" s="78"/>
      <c r="K2113" s="78"/>
      <c r="L2113" s="78"/>
      <c r="M2113" s="78"/>
      <c r="N2113" s="78"/>
      <c r="O2113" s="78"/>
      <c r="P2113" s="80"/>
      <c r="Q2113" s="80"/>
      <c r="R2113" s="78"/>
    </row>
    <row r="2114" spans="1:18" ht="12.75">
      <c r="A2114" s="77"/>
      <c r="B2114" s="78"/>
      <c r="C2114" s="79"/>
      <c r="D2114" s="78"/>
      <c r="E2114" s="52"/>
      <c r="F2114" s="78"/>
      <c r="G2114" s="78"/>
      <c r="H2114" s="78"/>
      <c r="I2114" s="78"/>
      <c r="J2114" s="78"/>
      <c r="K2114" s="78"/>
      <c r="L2114" s="78"/>
      <c r="M2114" s="78"/>
      <c r="N2114" s="78"/>
      <c r="O2114" s="78"/>
      <c r="P2114" s="80"/>
      <c r="Q2114" s="80"/>
      <c r="R2114" s="78"/>
    </row>
    <row r="2115" spans="1:18" ht="12.75">
      <c r="A2115" s="77"/>
      <c r="B2115" s="78"/>
      <c r="C2115" s="79"/>
      <c r="D2115" s="78"/>
      <c r="E2115" s="52"/>
      <c r="F2115" s="78"/>
      <c r="G2115" s="78"/>
      <c r="H2115" s="78"/>
      <c r="I2115" s="78"/>
      <c r="J2115" s="78"/>
      <c r="K2115" s="78"/>
      <c r="L2115" s="78"/>
      <c r="M2115" s="78"/>
      <c r="N2115" s="78"/>
      <c r="O2115" s="78"/>
      <c r="P2115" s="80"/>
      <c r="Q2115" s="80"/>
      <c r="R2115" s="78"/>
    </row>
    <row r="2116" spans="1:18" ht="12.75">
      <c r="A2116" s="77"/>
      <c r="B2116" s="78"/>
      <c r="C2116" s="79"/>
      <c r="D2116" s="78"/>
      <c r="E2116" s="52"/>
      <c r="F2116" s="78"/>
      <c r="G2116" s="78"/>
      <c r="H2116" s="78"/>
      <c r="I2116" s="78"/>
      <c r="J2116" s="78"/>
      <c r="K2116" s="78"/>
      <c r="L2116" s="78"/>
      <c r="M2116" s="78"/>
      <c r="N2116" s="78"/>
      <c r="O2116" s="78"/>
      <c r="P2116" s="80"/>
      <c r="Q2116" s="80"/>
      <c r="R2116" s="78"/>
    </row>
    <row r="2117" spans="1:18" ht="12.75">
      <c r="A2117" s="77"/>
      <c r="B2117" s="78"/>
      <c r="C2117" s="79"/>
      <c r="D2117" s="78"/>
      <c r="E2117" s="52"/>
      <c r="F2117" s="78"/>
      <c r="G2117" s="78"/>
      <c r="H2117" s="78"/>
      <c r="I2117" s="78"/>
      <c r="J2117" s="78"/>
      <c r="K2117" s="78"/>
      <c r="L2117" s="78"/>
      <c r="M2117" s="78"/>
      <c r="N2117" s="78"/>
      <c r="O2117" s="78"/>
      <c r="P2117" s="80"/>
      <c r="Q2117" s="80"/>
      <c r="R2117" s="78"/>
    </row>
    <row r="2118" spans="1:18" ht="12.75">
      <c r="A2118" s="77"/>
      <c r="B2118" s="78"/>
      <c r="C2118" s="79"/>
      <c r="D2118" s="78"/>
      <c r="E2118" s="52"/>
      <c r="F2118" s="78"/>
      <c r="G2118" s="78"/>
      <c r="H2118" s="78"/>
      <c r="I2118" s="78"/>
      <c r="J2118" s="78"/>
      <c r="K2118" s="78"/>
      <c r="L2118" s="78"/>
      <c r="M2118" s="78"/>
      <c r="N2118" s="78"/>
      <c r="O2118" s="78"/>
      <c r="P2118" s="80"/>
      <c r="Q2118" s="80"/>
      <c r="R2118" s="78"/>
    </row>
    <row r="2119" spans="1:18" ht="12.75">
      <c r="A2119" s="77"/>
      <c r="B2119" s="78"/>
      <c r="C2119" s="79"/>
      <c r="D2119" s="78"/>
      <c r="E2119" s="52"/>
      <c r="F2119" s="78"/>
      <c r="G2119" s="78"/>
      <c r="H2119" s="78"/>
      <c r="I2119" s="78"/>
      <c r="J2119" s="78"/>
      <c r="K2119" s="78"/>
      <c r="L2119" s="78"/>
      <c r="M2119" s="78"/>
      <c r="N2119" s="78"/>
      <c r="O2119" s="78"/>
      <c r="P2119" s="80"/>
      <c r="Q2119" s="80"/>
      <c r="R2119" s="78"/>
    </row>
    <row r="2120" spans="1:18" ht="12.75">
      <c r="A2120" s="77"/>
      <c r="B2120" s="78"/>
      <c r="C2120" s="79"/>
      <c r="D2120" s="78"/>
      <c r="E2120" s="52"/>
      <c r="F2120" s="78"/>
      <c r="G2120" s="78"/>
      <c r="H2120" s="78"/>
      <c r="I2120" s="78"/>
      <c r="J2120" s="78"/>
      <c r="K2120" s="78"/>
      <c r="L2120" s="78"/>
      <c r="M2120" s="78"/>
      <c r="N2120" s="78"/>
      <c r="O2120" s="78"/>
      <c r="P2120" s="80"/>
      <c r="Q2120" s="80"/>
      <c r="R2120" s="78"/>
    </row>
    <row r="2121" spans="1:18" ht="12.75">
      <c r="A2121" s="77"/>
      <c r="B2121" s="78"/>
      <c r="C2121" s="79"/>
      <c r="D2121" s="78"/>
      <c r="E2121" s="52"/>
      <c r="F2121" s="78"/>
      <c r="G2121" s="78"/>
      <c r="H2121" s="78"/>
      <c r="I2121" s="78"/>
      <c r="J2121" s="78"/>
      <c r="K2121" s="78"/>
      <c r="L2121" s="78"/>
      <c r="M2121" s="78"/>
      <c r="N2121" s="78"/>
      <c r="O2121" s="78"/>
      <c r="P2121" s="80"/>
      <c r="Q2121" s="80"/>
      <c r="R2121" s="78"/>
    </row>
    <row r="2122" spans="1:18" ht="12.75">
      <c r="A2122" s="77"/>
      <c r="B2122" s="78"/>
      <c r="C2122" s="79"/>
      <c r="D2122" s="78"/>
      <c r="E2122" s="52"/>
      <c r="F2122" s="78"/>
      <c r="G2122" s="78"/>
      <c r="H2122" s="78"/>
      <c r="I2122" s="78"/>
      <c r="J2122" s="78"/>
      <c r="K2122" s="78"/>
      <c r="L2122" s="78"/>
      <c r="M2122" s="78"/>
      <c r="N2122" s="78"/>
      <c r="O2122" s="78"/>
      <c r="P2122" s="80"/>
      <c r="Q2122" s="80"/>
      <c r="R2122" s="78"/>
    </row>
    <row r="2123" spans="1:18" ht="12.75">
      <c r="A2123" s="77"/>
      <c r="B2123" s="78"/>
      <c r="C2123" s="79"/>
      <c r="D2123" s="78"/>
      <c r="E2123" s="52"/>
      <c r="F2123" s="78"/>
      <c r="G2123" s="78"/>
      <c r="H2123" s="78"/>
      <c r="I2123" s="78"/>
      <c r="J2123" s="78"/>
      <c r="K2123" s="78"/>
      <c r="L2123" s="78"/>
      <c r="M2123" s="78"/>
      <c r="N2123" s="78"/>
      <c r="O2123" s="78"/>
      <c r="P2123" s="80"/>
      <c r="Q2123" s="80"/>
      <c r="R2123" s="78"/>
    </row>
    <row r="2124" spans="1:18" ht="12.75">
      <c r="A2124" s="77"/>
      <c r="B2124" s="78"/>
      <c r="C2124" s="79"/>
      <c r="D2124" s="78"/>
      <c r="E2124" s="52"/>
      <c r="F2124" s="78"/>
      <c r="G2124" s="78"/>
      <c r="H2124" s="78"/>
      <c r="I2124" s="78"/>
      <c r="J2124" s="78"/>
      <c r="K2124" s="78"/>
      <c r="L2124" s="78"/>
      <c r="M2124" s="78"/>
      <c r="N2124" s="78"/>
      <c r="O2124" s="78"/>
      <c r="P2124" s="80"/>
      <c r="Q2124" s="80"/>
      <c r="R2124" s="78"/>
    </row>
    <row r="2125" spans="1:18" ht="12.75">
      <c r="A2125" s="77"/>
      <c r="B2125" s="78"/>
      <c r="C2125" s="79"/>
      <c r="D2125" s="78"/>
      <c r="E2125" s="52"/>
      <c r="F2125" s="78"/>
      <c r="G2125" s="78"/>
      <c r="H2125" s="78"/>
      <c r="I2125" s="78"/>
      <c r="J2125" s="78"/>
      <c r="K2125" s="78"/>
      <c r="L2125" s="78"/>
      <c r="M2125" s="78"/>
      <c r="N2125" s="78"/>
      <c r="O2125" s="78"/>
      <c r="P2125" s="80"/>
      <c r="Q2125" s="80"/>
      <c r="R2125" s="78"/>
    </row>
    <row r="2126" spans="1:18" ht="12.75">
      <c r="A2126" s="77"/>
      <c r="B2126" s="78"/>
      <c r="C2126" s="79"/>
      <c r="D2126" s="78"/>
      <c r="E2126" s="52"/>
      <c r="F2126" s="78"/>
      <c r="G2126" s="78"/>
      <c r="H2126" s="78"/>
      <c r="I2126" s="78"/>
      <c r="J2126" s="78"/>
      <c r="K2126" s="78"/>
      <c r="L2126" s="78"/>
      <c r="M2126" s="78"/>
      <c r="N2126" s="78"/>
      <c r="O2126" s="78"/>
      <c r="P2126" s="80"/>
      <c r="Q2126" s="80"/>
      <c r="R2126" s="78"/>
    </row>
    <row r="2127" spans="1:18" ht="12.75">
      <c r="A2127" s="77"/>
      <c r="B2127" s="78"/>
      <c r="C2127" s="79"/>
      <c r="D2127" s="78"/>
      <c r="E2127" s="52"/>
      <c r="F2127" s="78"/>
      <c r="G2127" s="78"/>
      <c r="H2127" s="78"/>
      <c r="I2127" s="78"/>
      <c r="J2127" s="78"/>
      <c r="K2127" s="78"/>
      <c r="L2127" s="78"/>
      <c r="M2127" s="78"/>
      <c r="N2127" s="78"/>
      <c r="O2127" s="78"/>
      <c r="P2127" s="80"/>
      <c r="Q2127" s="80"/>
      <c r="R2127" s="78"/>
    </row>
    <row r="2128" spans="1:18" ht="12.75">
      <c r="A2128" s="77"/>
      <c r="B2128" s="78"/>
      <c r="C2128" s="79"/>
      <c r="D2128" s="78"/>
      <c r="E2128" s="52"/>
      <c r="F2128" s="78"/>
      <c r="G2128" s="78"/>
      <c r="H2128" s="78"/>
      <c r="I2128" s="78"/>
      <c r="J2128" s="78"/>
      <c r="K2128" s="78"/>
      <c r="L2128" s="78"/>
      <c r="M2128" s="78"/>
      <c r="N2128" s="78"/>
      <c r="O2128" s="78"/>
      <c r="P2128" s="80"/>
      <c r="Q2128" s="80"/>
      <c r="R2128" s="78"/>
    </row>
    <row r="2129" spans="1:18" ht="12.75">
      <c r="A2129" s="77"/>
      <c r="B2129" s="78"/>
      <c r="C2129" s="79"/>
      <c r="D2129" s="78"/>
      <c r="E2129" s="52"/>
      <c r="F2129" s="78"/>
      <c r="G2129" s="78"/>
      <c r="H2129" s="78"/>
      <c r="I2129" s="78"/>
      <c r="J2129" s="78"/>
      <c r="K2129" s="78"/>
      <c r="L2129" s="78"/>
      <c r="M2129" s="78"/>
      <c r="N2129" s="78"/>
      <c r="O2129" s="78"/>
      <c r="P2129" s="80"/>
      <c r="Q2129" s="80"/>
      <c r="R2129" s="78"/>
    </row>
    <row r="2130" spans="1:18" ht="12.75">
      <c r="A2130" s="77"/>
      <c r="B2130" s="78"/>
      <c r="C2130" s="79"/>
      <c r="D2130" s="78"/>
      <c r="E2130" s="52"/>
      <c r="F2130" s="78"/>
      <c r="G2130" s="78"/>
      <c r="H2130" s="78"/>
      <c r="I2130" s="78"/>
      <c r="J2130" s="78"/>
      <c r="K2130" s="78"/>
      <c r="L2130" s="78"/>
      <c r="M2130" s="78"/>
      <c r="N2130" s="78"/>
      <c r="O2130" s="78"/>
      <c r="P2130" s="80"/>
      <c r="Q2130" s="80"/>
      <c r="R2130" s="78"/>
    </row>
    <row r="2131" spans="1:18" ht="12.75">
      <c r="A2131" s="77"/>
      <c r="B2131" s="78"/>
      <c r="C2131" s="79"/>
      <c r="D2131" s="78"/>
      <c r="E2131" s="52"/>
      <c r="F2131" s="78"/>
      <c r="G2131" s="78"/>
      <c r="H2131" s="78"/>
      <c r="I2131" s="78"/>
      <c r="J2131" s="78"/>
      <c r="K2131" s="78"/>
      <c r="L2131" s="78"/>
      <c r="M2131" s="78"/>
      <c r="N2131" s="78"/>
      <c r="O2131" s="78"/>
      <c r="P2131" s="80"/>
      <c r="Q2131" s="80"/>
      <c r="R2131" s="78"/>
    </row>
    <row r="2132" spans="1:18" ht="12.75">
      <c r="A2132" s="77"/>
      <c r="B2132" s="78"/>
      <c r="C2132" s="79"/>
      <c r="D2132" s="78"/>
      <c r="E2132" s="52"/>
      <c r="F2132" s="78"/>
      <c r="G2132" s="78"/>
      <c r="H2132" s="78"/>
      <c r="I2132" s="78"/>
      <c r="J2132" s="78"/>
      <c r="K2132" s="78"/>
      <c r="L2132" s="78"/>
      <c r="M2132" s="78"/>
      <c r="N2132" s="78"/>
      <c r="O2132" s="78"/>
      <c r="P2132" s="80"/>
      <c r="Q2132" s="80"/>
      <c r="R2132" s="78"/>
    </row>
    <row r="2133" spans="1:18" ht="12.75">
      <c r="A2133" s="77"/>
      <c r="B2133" s="78"/>
      <c r="C2133" s="79"/>
      <c r="D2133" s="78"/>
      <c r="E2133" s="52"/>
      <c r="F2133" s="78"/>
      <c r="G2133" s="78"/>
      <c r="H2133" s="78"/>
      <c r="I2133" s="78"/>
      <c r="J2133" s="78"/>
      <c r="K2133" s="78"/>
      <c r="L2133" s="78"/>
      <c r="M2133" s="78"/>
      <c r="N2133" s="78"/>
      <c r="O2133" s="78"/>
      <c r="P2133" s="80"/>
      <c r="Q2133" s="80"/>
      <c r="R2133" s="78"/>
    </row>
    <row r="2134" spans="1:18" ht="12.75">
      <c r="A2134" s="77"/>
      <c r="B2134" s="78"/>
      <c r="C2134" s="79"/>
      <c r="D2134" s="78"/>
      <c r="E2134" s="52"/>
      <c r="F2134" s="78"/>
      <c r="G2134" s="78"/>
      <c r="H2134" s="78"/>
      <c r="I2134" s="78"/>
      <c r="J2134" s="78"/>
      <c r="K2134" s="78"/>
      <c r="L2134" s="78"/>
      <c r="M2134" s="78"/>
      <c r="N2134" s="78"/>
      <c r="O2134" s="78"/>
      <c r="P2134" s="80"/>
      <c r="Q2134" s="80"/>
      <c r="R2134" s="78"/>
    </row>
    <row r="2135" spans="1:18" ht="12.75">
      <c r="A2135" s="77"/>
      <c r="B2135" s="78"/>
      <c r="C2135" s="79"/>
      <c r="D2135" s="78"/>
      <c r="E2135" s="52"/>
      <c r="F2135" s="78"/>
      <c r="G2135" s="78"/>
      <c r="H2135" s="78"/>
      <c r="I2135" s="78"/>
      <c r="J2135" s="78"/>
      <c r="K2135" s="78"/>
      <c r="L2135" s="78"/>
      <c r="M2135" s="78"/>
      <c r="N2135" s="78"/>
      <c r="O2135" s="78"/>
      <c r="P2135" s="80"/>
      <c r="Q2135" s="80"/>
      <c r="R2135" s="78"/>
    </row>
    <row r="2136" spans="1:18" ht="12.75">
      <c r="A2136" s="77"/>
      <c r="B2136" s="78"/>
      <c r="C2136" s="79"/>
      <c r="D2136" s="78"/>
      <c r="E2136" s="52"/>
      <c r="F2136" s="78"/>
      <c r="G2136" s="78"/>
      <c r="H2136" s="78"/>
      <c r="I2136" s="78"/>
      <c r="J2136" s="78"/>
      <c r="K2136" s="78"/>
      <c r="L2136" s="78"/>
      <c r="M2136" s="78"/>
      <c r="N2136" s="78"/>
      <c r="O2136" s="78"/>
      <c r="P2136" s="80"/>
      <c r="Q2136" s="80"/>
      <c r="R2136" s="78"/>
    </row>
    <row r="2137" spans="1:18" ht="12.75">
      <c r="A2137" s="77"/>
      <c r="B2137" s="78"/>
      <c r="C2137" s="79"/>
      <c r="D2137" s="78"/>
      <c r="E2137" s="52"/>
      <c r="F2137" s="78"/>
      <c r="G2137" s="78"/>
      <c r="H2137" s="78"/>
      <c r="I2137" s="78"/>
      <c r="J2137" s="78"/>
      <c r="K2137" s="78"/>
      <c r="L2137" s="78"/>
      <c r="M2137" s="78"/>
      <c r="N2137" s="78"/>
      <c r="O2137" s="78"/>
      <c r="P2137" s="80"/>
      <c r="Q2137" s="80"/>
      <c r="R2137" s="78"/>
    </row>
    <row r="2138" spans="1:18" ht="12.75">
      <c r="A2138" s="77"/>
      <c r="B2138" s="78"/>
      <c r="C2138" s="79"/>
      <c r="D2138" s="78"/>
      <c r="E2138" s="52"/>
      <c r="F2138" s="78"/>
      <c r="G2138" s="78"/>
      <c r="H2138" s="78"/>
      <c r="I2138" s="78"/>
      <c r="J2138" s="78"/>
      <c r="K2138" s="78"/>
      <c r="L2138" s="78"/>
      <c r="M2138" s="78"/>
      <c r="N2138" s="78"/>
      <c r="O2138" s="78"/>
      <c r="P2138" s="80"/>
      <c r="Q2138" s="80"/>
      <c r="R2138" s="78"/>
    </row>
    <row r="2139" spans="1:18" ht="12.75">
      <c r="A2139" s="77"/>
      <c r="B2139" s="78"/>
      <c r="C2139" s="79"/>
      <c r="D2139" s="78"/>
      <c r="E2139" s="52"/>
      <c r="F2139" s="78"/>
      <c r="G2139" s="78"/>
      <c r="H2139" s="78"/>
      <c r="I2139" s="78"/>
      <c r="J2139" s="78"/>
      <c r="K2139" s="78"/>
      <c r="L2139" s="78"/>
      <c r="M2139" s="78"/>
      <c r="N2139" s="78"/>
      <c r="O2139" s="78"/>
      <c r="P2139" s="80"/>
      <c r="Q2139" s="80"/>
      <c r="R2139" s="78"/>
    </row>
    <row r="2140" spans="1:18" ht="12.75">
      <c r="A2140" s="77"/>
      <c r="B2140" s="78"/>
      <c r="C2140" s="79"/>
      <c r="D2140" s="78"/>
      <c r="E2140" s="52"/>
      <c r="F2140" s="78"/>
      <c r="G2140" s="78"/>
      <c r="H2140" s="78"/>
      <c r="I2140" s="78"/>
      <c r="J2140" s="78"/>
      <c r="K2140" s="78"/>
      <c r="L2140" s="78"/>
      <c r="M2140" s="78"/>
      <c r="N2140" s="78"/>
      <c r="O2140" s="78"/>
      <c r="P2140" s="80"/>
      <c r="Q2140" s="80"/>
      <c r="R2140" s="78"/>
    </row>
    <row r="2141" spans="1:18" ht="12.75">
      <c r="A2141" s="77"/>
      <c r="B2141" s="78"/>
      <c r="C2141" s="79"/>
      <c r="D2141" s="78"/>
      <c r="E2141" s="52"/>
      <c r="F2141" s="78"/>
      <c r="G2141" s="78"/>
      <c r="H2141" s="78"/>
      <c r="I2141" s="78"/>
      <c r="J2141" s="78"/>
      <c r="K2141" s="78"/>
      <c r="L2141" s="78"/>
      <c r="M2141" s="78"/>
      <c r="N2141" s="78"/>
      <c r="O2141" s="78"/>
      <c r="P2141" s="80"/>
      <c r="Q2141" s="80"/>
      <c r="R2141" s="78"/>
    </row>
    <row r="2142" spans="1:18" ht="12.75">
      <c r="A2142" s="77"/>
      <c r="B2142" s="78"/>
      <c r="C2142" s="79"/>
      <c r="D2142" s="78"/>
      <c r="E2142" s="52"/>
      <c r="F2142" s="78"/>
      <c r="G2142" s="78"/>
      <c r="H2142" s="78"/>
      <c r="I2142" s="78"/>
      <c r="J2142" s="78"/>
      <c r="K2142" s="78"/>
      <c r="L2142" s="78"/>
      <c r="M2142" s="78"/>
      <c r="N2142" s="78"/>
      <c r="O2142" s="78"/>
      <c r="P2142" s="80"/>
      <c r="Q2142" s="80"/>
      <c r="R2142" s="78"/>
    </row>
    <row r="2143" spans="1:18" ht="12.75">
      <c r="A2143" s="77"/>
      <c r="B2143" s="78"/>
      <c r="C2143" s="79"/>
      <c r="D2143" s="78"/>
      <c r="E2143" s="52"/>
      <c r="F2143" s="78"/>
      <c r="G2143" s="78"/>
      <c r="H2143" s="78"/>
      <c r="I2143" s="78"/>
      <c r="J2143" s="78"/>
      <c r="K2143" s="78"/>
      <c r="L2143" s="78"/>
      <c r="M2143" s="78"/>
      <c r="N2143" s="78"/>
      <c r="O2143" s="78"/>
      <c r="P2143" s="80"/>
      <c r="Q2143" s="80"/>
      <c r="R2143" s="78"/>
    </row>
    <row r="2144" spans="1:18" ht="12.75">
      <c r="A2144" s="77"/>
      <c r="B2144" s="78"/>
      <c r="C2144" s="79"/>
      <c r="D2144" s="78"/>
      <c r="E2144" s="52"/>
      <c r="F2144" s="78"/>
      <c r="G2144" s="78"/>
      <c r="H2144" s="78"/>
      <c r="I2144" s="78"/>
      <c r="J2144" s="78"/>
      <c r="K2144" s="78"/>
      <c r="L2144" s="78"/>
      <c r="M2144" s="78"/>
      <c r="N2144" s="78"/>
      <c r="O2144" s="78"/>
      <c r="P2144" s="80"/>
      <c r="Q2144" s="80"/>
      <c r="R2144" s="78"/>
    </row>
    <row r="2145" spans="1:18" ht="12.75">
      <c r="A2145" s="77"/>
      <c r="B2145" s="78"/>
      <c r="C2145" s="79"/>
      <c r="D2145" s="78"/>
      <c r="E2145" s="52"/>
      <c r="F2145" s="78"/>
      <c r="G2145" s="78"/>
      <c r="H2145" s="78"/>
      <c r="I2145" s="78"/>
      <c r="J2145" s="78"/>
      <c r="K2145" s="78"/>
      <c r="L2145" s="78"/>
      <c r="M2145" s="78"/>
      <c r="N2145" s="78"/>
      <c r="O2145" s="78"/>
      <c r="P2145" s="80"/>
      <c r="Q2145" s="80"/>
      <c r="R2145" s="78"/>
    </row>
    <row r="2146" spans="1:18" ht="12.75">
      <c r="A2146" s="77"/>
      <c r="B2146" s="78"/>
      <c r="C2146" s="79"/>
      <c r="D2146" s="78"/>
      <c r="E2146" s="52"/>
      <c r="F2146" s="78"/>
      <c r="G2146" s="78"/>
      <c r="H2146" s="78"/>
      <c r="I2146" s="78"/>
      <c r="J2146" s="78"/>
      <c r="K2146" s="78"/>
      <c r="L2146" s="78"/>
      <c r="M2146" s="78"/>
      <c r="N2146" s="78"/>
      <c r="O2146" s="78"/>
      <c r="P2146" s="80"/>
      <c r="Q2146" s="80"/>
      <c r="R2146" s="78"/>
    </row>
    <row r="2147" spans="1:18" ht="12.75">
      <c r="A2147" s="77"/>
      <c r="B2147" s="78"/>
      <c r="C2147" s="79"/>
      <c r="D2147" s="78"/>
      <c r="E2147" s="52"/>
      <c r="F2147" s="78"/>
      <c r="G2147" s="78"/>
      <c r="H2147" s="78"/>
      <c r="I2147" s="78"/>
      <c r="J2147" s="78"/>
      <c r="K2147" s="78"/>
      <c r="L2147" s="78"/>
      <c r="M2147" s="78"/>
      <c r="N2147" s="78"/>
      <c r="O2147" s="78"/>
      <c r="P2147" s="80"/>
      <c r="Q2147" s="80"/>
      <c r="R2147" s="78"/>
    </row>
    <row r="2148" spans="1:18" ht="12.75">
      <c r="A2148" s="77"/>
      <c r="B2148" s="78"/>
      <c r="C2148" s="79"/>
      <c r="D2148" s="78"/>
      <c r="E2148" s="52"/>
      <c r="F2148" s="78"/>
      <c r="G2148" s="78"/>
      <c r="H2148" s="78"/>
      <c r="I2148" s="78"/>
      <c r="J2148" s="78"/>
      <c r="K2148" s="78"/>
      <c r="L2148" s="78"/>
      <c r="M2148" s="78"/>
      <c r="N2148" s="78"/>
      <c r="O2148" s="78"/>
      <c r="P2148" s="80"/>
      <c r="Q2148" s="80"/>
      <c r="R2148" s="78"/>
    </row>
    <row r="2149" spans="1:18" ht="12.75">
      <c r="A2149" s="77"/>
      <c r="B2149" s="78"/>
      <c r="C2149" s="79"/>
      <c r="D2149" s="78"/>
      <c r="E2149" s="52"/>
      <c r="F2149" s="78"/>
      <c r="G2149" s="78"/>
      <c r="H2149" s="78"/>
      <c r="I2149" s="78"/>
      <c r="J2149" s="78"/>
      <c r="K2149" s="78"/>
      <c r="L2149" s="78"/>
      <c r="M2149" s="78"/>
      <c r="N2149" s="78"/>
      <c r="O2149" s="78"/>
      <c r="P2149" s="80"/>
      <c r="Q2149" s="80"/>
      <c r="R2149" s="78"/>
    </row>
    <row r="2150" spans="1:18" ht="12.75">
      <c r="A2150" s="77"/>
      <c r="B2150" s="78"/>
      <c r="C2150" s="79"/>
      <c r="D2150" s="78"/>
      <c r="E2150" s="52"/>
      <c r="F2150" s="78"/>
      <c r="G2150" s="78"/>
      <c r="H2150" s="78"/>
      <c r="I2150" s="78"/>
      <c r="J2150" s="78"/>
      <c r="K2150" s="78"/>
      <c r="L2150" s="78"/>
      <c r="M2150" s="78"/>
      <c r="N2150" s="78"/>
      <c r="O2150" s="78"/>
      <c r="P2150" s="80"/>
      <c r="Q2150" s="80"/>
      <c r="R2150" s="78"/>
    </row>
    <row r="2151" spans="1:18" ht="12.75">
      <c r="A2151" s="77"/>
      <c r="B2151" s="78"/>
      <c r="C2151" s="79"/>
      <c r="D2151" s="78"/>
      <c r="E2151" s="52"/>
      <c r="F2151" s="78"/>
      <c r="G2151" s="78"/>
      <c r="H2151" s="78"/>
      <c r="I2151" s="78"/>
      <c r="J2151" s="78"/>
      <c r="K2151" s="78"/>
      <c r="L2151" s="78"/>
      <c r="M2151" s="78"/>
      <c r="N2151" s="78"/>
      <c r="O2151" s="78"/>
      <c r="P2151" s="80"/>
      <c r="Q2151" s="80"/>
      <c r="R2151" s="78"/>
    </row>
    <row r="2152" spans="1:18" ht="12.75">
      <c r="A2152" s="77"/>
      <c r="B2152" s="78"/>
      <c r="C2152" s="79"/>
      <c r="D2152" s="78"/>
      <c r="E2152" s="52"/>
      <c r="F2152" s="78"/>
      <c r="G2152" s="78"/>
      <c r="H2152" s="78"/>
      <c r="I2152" s="78"/>
      <c r="J2152" s="78"/>
      <c r="K2152" s="78"/>
      <c r="L2152" s="78"/>
      <c r="M2152" s="78"/>
      <c r="N2152" s="78"/>
      <c r="O2152" s="78"/>
      <c r="P2152" s="80"/>
      <c r="Q2152" s="80"/>
      <c r="R2152" s="78"/>
    </row>
    <row r="2153" spans="1:18" ht="12.75">
      <c r="A2153" s="77"/>
      <c r="B2153" s="78"/>
      <c r="C2153" s="79"/>
      <c r="D2153" s="78"/>
      <c r="E2153" s="52"/>
      <c r="F2153" s="78"/>
      <c r="G2153" s="78"/>
      <c r="H2153" s="78"/>
      <c r="I2153" s="78"/>
      <c r="J2153" s="78"/>
      <c r="K2153" s="78"/>
      <c r="L2153" s="78"/>
      <c r="M2153" s="78"/>
      <c r="N2153" s="78"/>
      <c r="O2153" s="78"/>
      <c r="P2153" s="80"/>
      <c r="Q2153" s="80"/>
      <c r="R2153" s="78"/>
    </row>
    <row r="2154" spans="1:18" ht="12.75">
      <c r="A2154" s="77"/>
      <c r="B2154" s="78"/>
      <c r="C2154" s="79"/>
      <c r="D2154" s="78"/>
      <c r="E2154" s="52"/>
      <c r="F2154" s="78"/>
      <c r="G2154" s="78"/>
      <c r="H2154" s="78"/>
      <c r="I2154" s="78"/>
      <c r="J2154" s="78"/>
      <c r="K2154" s="78"/>
      <c r="L2154" s="78"/>
      <c r="M2154" s="78"/>
      <c r="N2154" s="78"/>
      <c r="O2154" s="78"/>
      <c r="P2154" s="80"/>
      <c r="Q2154" s="80"/>
      <c r="R2154" s="78"/>
    </row>
    <row r="2155" spans="1:18" ht="12.75">
      <c r="A2155" s="77"/>
      <c r="B2155" s="78"/>
      <c r="C2155" s="79"/>
      <c r="D2155" s="78"/>
      <c r="E2155" s="52"/>
      <c r="F2155" s="78"/>
      <c r="G2155" s="78"/>
      <c r="H2155" s="78"/>
      <c r="I2155" s="78"/>
      <c r="J2155" s="78"/>
      <c r="K2155" s="78"/>
      <c r="L2155" s="78"/>
      <c r="M2155" s="78"/>
      <c r="N2155" s="78"/>
      <c r="O2155" s="78"/>
      <c r="P2155" s="80"/>
      <c r="Q2155" s="80"/>
      <c r="R2155" s="78"/>
    </row>
    <row r="2156" spans="1:18" ht="12.75">
      <c r="A2156" s="77"/>
      <c r="B2156" s="78"/>
      <c r="C2156" s="79"/>
      <c r="D2156" s="78"/>
      <c r="E2156" s="52"/>
      <c r="F2156" s="78"/>
      <c r="G2156" s="78"/>
      <c r="H2156" s="78"/>
      <c r="I2156" s="78"/>
      <c r="J2156" s="78"/>
      <c r="K2156" s="78"/>
      <c r="L2156" s="78"/>
      <c r="M2156" s="78"/>
      <c r="N2156" s="78"/>
      <c r="O2156" s="78"/>
      <c r="P2156" s="80"/>
      <c r="Q2156" s="80"/>
      <c r="R2156" s="78"/>
    </row>
    <row r="2157" spans="1:18" ht="12.75">
      <c r="A2157" s="77"/>
      <c r="B2157" s="78"/>
      <c r="C2157" s="79"/>
      <c r="D2157" s="78"/>
      <c r="E2157" s="52"/>
      <c r="F2157" s="78"/>
      <c r="G2157" s="78"/>
      <c r="H2157" s="78"/>
      <c r="I2157" s="78"/>
      <c r="J2157" s="78"/>
      <c r="K2157" s="78"/>
      <c r="L2157" s="78"/>
      <c r="M2157" s="78"/>
      <c r="N2157" s="78"/>
      <c r="O2157" s="78"/>
      <c r="P2157" s="80"/>
      <c r="Q2157" s="80"/>
      <c r="R2157" s="78"/>
    </row>
    <row r="2158" spans="1:18" ht="12.75">
      <c r="A2158" s="77"/>
      <c r="B2158" s="78"/>
      <c r="C2158" s="79"/>
      <c r="D2158" s="78"/>
      <c r="E2158" s="52"/>
      <c r="F2158" s="78"/>
      <c r="G2158" s="78"/>
      <c r="H2158" s="78"/>
      <c r="I2158" s="78"/>
      <c r="J2158" s="78"/>
      <c r="K2158" s="78"/>
      <c r="L2158" s="78"/>
      <c r="M2158" s="78"/>
      <c r="N2158" s="78"/>
      <c r="O2158" s="78"/>
      <c r="P2158" s="80"/>
      <c r="Q2158" s="80"/>
      <c r="R2158" s="78"/>
    </row>
    <row r="2159" spans="1:18" ht="12.75">
      <c r="A2159" s="77"/>
      <c r="B2159" s="78"/>
      <c r="C2159" s="79"/>
      <c r="D2159" s="78"/>
      <c r="E2159" s="52"/>
      <c r="F2159" s="78"/>
      <c r="G2159" s="78"/>
      <c r="H2159" s="78"/>
      <c r="I2159" s="78"/>
      <c r="J2159" s="78"/>
      <c r="K2159" s="78"/>
      <c r="L2159" s="78"/>
      <c r="M2159" s="78"/>
      <c r="N2159" s="78"/>
      <c r="O2159" s="78"/>
      <c r="P2159" s="80"/>
      <c r="Q2159" s="80"/>
      <c r="R2159" s="78"/>
    </row>
    <row r="2160" spans="1:18" ht="12.75">
      <c r="A2160" s="77"/>
      <c r="B2160" s="78"/>
      <c r="C2160" s="79"/>
      <c r="D2160" s="78"/>
      <c r="E2160" s="52"/>
      <c r="F2160" s="78"/>
      <c r="G2160" s="78"/>
      <c r="H2160" s="78"/>
      <c r="I2160" s="78"/>
      <c r="J2160" s="78"/>
      <c r="K2160" s="78"/>
      <c r="L2160" s="78"/>
      <c r="M2160" s="78"/>
      <c r="N2160" s="78"/>
      <c r="O2160" s="78"/>
      <c r="P2160" s="80"/>
      <c r="Q2160" s="80"/>
      <c r="R2160" s="78"/>
    </row>
    <row r="2161" spans="1:18" ht="12.75">
      <c r="A2161" s="77"/>
      <c r="B2161" s="78"/>
      <c r="C2161" s="79"/>
      <c r="D2161" s="78"/>
      <c r="E2161" s="52"/>
      <c r="F2161" s="78"/>
      <c r="G2161" s="78"/>
      <c r="H2161" s="78"/>
      <c r="I2161" s="78"/>
      <c r="J2161" s="78"/>
      <c r="K2161" s="78"/>
      <c r="L2161" s="78"/>
      <c r="M2161" s="78"/>
      <c r="N2161" s="78"/>
      <c r="O2161" s="78"/>
      <c r="P2161" s="80"/>
      <c r="Q2161" s="80"/>
      <c r="R2161" s="78"/>
    </row>
    <row r="2162" spans="1:18" ht="12.75">
      <c r="A2162" s="77"/>
      <c r="B2162" s="78"/>
      <c r="C2162" s="79"/>
      <c r="D2162" s="78"/>
      <c r="E2162" s="52"/>
      <c r="F2162" s="78"/>
      <c r="G2162" s="78"/>
      <c r="H2162" s="78"/>
      <c r="I2162" s="78"/>
      <c r="J2162" s="78"/>
      <c r="K2162" s="78"/>
      <c r="L2162" s="78"/>
      <c r="M2162" s="78"/>
      <c r="N2162" s="78"/>
      <c r="O2162" s="78"/>
      <c r="P2162" s="80"/>
      <c r="Q2162" s="80"/>
      <c r="R2162" s="78"/>
    </row>
    <row r="2163" spans="1:18" ht="12.75">
      <c r="A2163" s="77"/>
      <c r="B2163" s="78"/>
      <c r="C2163" s="79"/>
      <c r="D2163" s="78"/>
      <c r="E2163" s="52"/>
      <c r="F2163" s="78"/>
      <c r="G2163" s="78"/>
      <c r="H2163" s="78"/>
      <c r="I2163" s="78"/>
      <c r="J2163" s="78"/>
      <c r="K2163" s="78"/>
      <c r="L2163" s="78"/>
      <c r="M2163" s="78"/>
      <c r="N2163" s="78"/>
      <c r="O2163" s="78"/>
      <c r="P2163" s="80"/>
      <c r="Q2163" s="80"/>
      <c r="R2163" s="78"/>
    </row>
    <row r="2164" spans="1:18" ht="12.75">
      <c r="A2164" s="77"/>
      <c r="B2164" s="78"/>
      <c r="C2164" s="79"/>
      <c r="D2164" s="78"/>
      <c r="E2164" s="52"/>
      <c r="F2164" s="78"/>
      <c r="G2164" s="78"/>
      <c r="H2164" s="78"/>
      <c r="I2164" s="78"/>
      <c r="J2164" s="78"/>
      <c r="K2164" s="78"/>
      <c r="L2164" s="78"/>
      <c r="M2164" s="78"/>
      <c r="N2164" s="78"/>
      <c r="O2164" s="78"/>
      <c r="P2164" s="80"/>
      <c r="Q2164" s="80"/>
      <c r="R2164" s="78"/>
    </row>
    <row r="2165" spans="1:18" ht="12.75">
      <c r="A2165" s="77"/>
      <c r="B2165" s="78"/>
      <c r="C2165" s="79"/>
      <c r="D2165" s="78"/>
      <c r="E2165" s="52"/>
      <c r="F2165" s="78"/>
      <c r="G2165" s="78"/>
      <c r="H2165" s="78"/>
      <c r="I2165" s="78"/>
      <c r="J2165" s="78"/>
      <c r="K2165" s="78"/>
      <c r="L2165" s="78"/>
      <c r="M2165" s="78"/>
      <c r="N2165" s="78"/>
      <c r="O2165" s="78"/>
      <c r="P2165" s="80"/>
      <c r="Q2165" s="80"/>
      <c r="R2165" s="78"/>
    </row>
    <row r="2166" spans="1:18" ht="12.75">
      <c r="A2166" s="77"/>
      <c r="B2166" s="78"/>
      <c r="C2166" s="79"/>
      <c r="D2166" s="78"/>
      <c r="E2166" s="52"/>
      <c r="F2166" s="78"/>
      <c r="G2166" s="78"/>
      <c r="H2166" s="78"/>
      <c r="I2166" s="78"/>
      <c r="J2166" s="78"/>
      <c r="K2166" s="78"/>
      <c r="L2166" s="78"/>
      <c r="M2166" s="78"/>
      <c r="N2166" s="78"/>
      <c r="O2166" s="78"/>
      <c r="P2166" s="80"/>
      <c r="Q2166" s="80"/>
      <c r="R2166" s="78"/>
    </row>
    <row r="2167" spans="1:18" ht="12.75">
      <c r="A2167" s="77"/>
      <c r="B2167" s="78"/>
      <c r="C2167" s="79"/>
      <c r="D2167" s="78"/>
      <c r="E2167" s="52"/>
      <c r="F2167" s="78"/>
      <c r="G2167" s="78"/>
      <c r="H2167" s="78"/>
      <c r="I2167" s="78"/>
      <c r="J2167" s="78"/>
      <c r="K2167" s="78"/>
      <c r="L2167" s="78"/>
      <c r="M2167" s="78"/>
      <c r="N2167" s="78"/>
      <c r="O2167" s="78"/>
      <c r="P2167" s="80"/>
      <c r="Q2167" s="80"/>
      <c r="R2167" s="78"/>
    </row>
    <row r="2168" spans="1:18" ht="12.75">
      <c r="A2168" s="77"/>
      <c r="B2168" s="78"/>
      <c r="C2168" s="79"/>
      <c r="D2168" s="78"/>
      <c r="E2168" s="52"/>
      <c r="F2168" s="78"/>
      <c r="G2168" s="78"/>
      <c r="H2168" s="78"/>
      <c r="I2168" s="78"/>
      <c r="J2168" s="78"/>
      <c r="K2168" s="78"/>
      <c r="L2168" s="78"/>
      <c r="M2168" s="78"/>
      <c r="N2168" s="78"/>
      <c r="O2168" s="78"/>
      <c r="P2168" s="80"/>
      <c r="Q2168" s="80"/>
      <c r="R2168" s="78"/>
    </row>
    <row r="2169" spans="1:18" ht="12.75">
      <c r="A2169" s="77"/>
      <c r="B2169" s="78"/>
      <c r="C2169" s="79"/>
      <c r="D2169" s="78"/>
      <c r="E2169" s="52"/>
      <c r="F2169" s="78"/>
      <c r="G2169" s="78"/>
      <c r="H2169" s="78"/>
      <c r="I2169" s="78"/>
      <c r="J2169" s="78"/>
      <c r="K2169" s="78"/>
      <c r="L2169" s="78"/>
      <c r="M2169" s="78"/>
      <c r="N2169" s="78"/>
      <c r="O2169" s="78"/>
      <c r="P2169" s="80"/>
      <c r="Q2169" s="80"/>
      <c r="R2169" s="78"/>
    </row>
    <row r="2170" spans="1:18" ht="12.75">
      <c r="A2170" s="77"/>
      <c r="B2170" s="78"/>
      <c r="C2170" s="79"/>
      <c r="D2170" s="78"/>
      <c r="E2170" s="52"/>
      <c r="F2170" s="78"/>
      <c r="G2170" s="78"/>
      <c r="H2170" s="78"/>
      <c r="I2170" s="78"/>
      <c r="J2170" s="78"/>
      <c r="K2170" s="78"/>
      <c r="L2170" s="78"/>
      <c r="M2170" s="78"/>
      <c r="N2170" s="78"/>
      <c r="O2170" s="78"/>
      <c r="P2170" s="80"/>
      <c r="Q2170" s="80"/>
      <c r="R2170" s="78"/>
    </row>
    <row r="2171" spans="1:18" ht="12.75">
      <c r="A2171" s="77"/>
      <c r="B2171" s="78"/>
      <c r="C2171" s="79"/>
      <c r="D2171" s="78"/>
      <c r="E2171" s="52"/>
      <c r="F2171" s="78"/>
      <c r="G2171" s="78"/>
      <c r="H2171" s="78"/>
      <c r="I2171" s="78"/>
      <c r="J2171" s="78"/>
      <c r="K2171" s="78"/>
      <c r="L2171" s="78"/>
      <c r="M2171" s="78"/>
      <c r="N2171" s="78"/>
      <c r="O2171" s="78"/>
      <c r="P2171" s="80"/>
      <c r="Q2171" s="80"/>
      <c r="R2171" s="78"/>
    </row>
    <row r="2172" spans="1:18" ht="12.75">
      <c r="A2172" s="77"/>
      <c r="B2172" s="78"/>
      <c r="C2172" s="79"/>
      <c r="D2172" s="78"/>
      <c r="E2172" s="52"/>
      <c r="F2172" s="78"/>
      <c r="G2172" s="78"/>
      <c r="H2172" s="78"/>
      <c r="I2172" s="78"/>
      <c r="J2172" s="78"/>
      <c r="K2172" s="78"/>
      <c r="L2172" s="78"/>
      <c r="M2172" s="78"/>
      <c r="N2172" s="78"/>
      <c r="O2172" s="78"/>
      <c r="P2172" s="80"/>
      <c r="Q2172" s="80"/>
      <c r="R2172" s="78"/>
    </row>
    <row r="2173" spans="1:18" ht="12.75">
      <c r="A2173" s="77"/>
      <c r="B2173" s="78"/>
      <c r="C2173" s="79"/>
      <c r="D2173" s="78"/>
      <c r="E2173" s="52"/>
      <c r="F2173" s="78"/>
      <c r="G2173" s="78"/>
      <c r="H2173" s="78"/>
      <c r="I2173" s="78"/>
      <c r="J2173" s="78"/>
      <c r="K2173" s="78"/>
      <c r="L2173" s="78"/>
      <c r="M2173" s="78"/>
      <c r="N2173" s="78"/>
      <c r="O2173" s="78"/>
      <c r="P2173" s="80"/>
      <c r="Q2173" s="80"/>
      <c r="R2173" s="78"/>
    </row>
    <row r="2174" spans="1:18" ht="12.75">
      <c r="A2174" s="77"/>
      <c r="B2174" s="78"/>
      <c r="C2174" s="79"/>
      <c r="D2174" s="78"/>
      <c r="E2174" s="52"/>
      <c r="F2174" s="78"/>
      <c r="G2174" s="78"/>
      <c r="H2174" s="78"/>
      <c r="I2174" s="78"/>
      <c r="J2174" s="78"/>
      <c r="K2174" s="78"/>
      <c r="L2174" s="78"/>
      <c r="M2174" s="78"/>
      <c r="N2174" s="78"/>
      <c r="O2174" s="78"/>
      <c r="P2174" s="80"/>
      <c r="Q2174" s="80"/>
      <c r="R2174" s="78"/>
    </row>
    <row r="2175" spans="1:18" ht="12.75">
      <c r="A2175" s="77"/>
      <c r="B2175" s="78"/>
      <c r="C2175" s="79"/>
      <c r="D2175" s="78"/>
      <c r="E2175" s="52"/>
      <c r="F2175" s="78"/>
      <c r="G2175" s="78"/>
      <c r="H2175" s="78"/>
      <c r="I2175" s="78"/>
      <c r="J2175" s="78"/>
      <c r="K2175" s="78"/>
      <c r="L2175" s="78"/>
      <c r="M2175" s="78"/>
      <c r="N2175" s="78"/>
      <c r="O2175" s="78"/>
      <c r="P2175" s="80"/>
      <c r="Q2175" s="80"/>
      <c r="R2175" s="78"/>
    </row>
    <row r="2176" spans="1:18" ht="12.75">
      <c r="A2176" s="77"/>
      <c r="B2176" s="78"/>
      <c r="C2176" s="79"/>
      <c r="D2176" s="78"/>
      <c r="E2176" s="52"/>
      <c r="F2176" s="78"/>
      <c r="G2176" s="78"/>
      <c r="H2176" s="78"/>
      <c r="I2176" s="78"/>
      <c r="J2176" s="78"/>
      <c r="K2176" s="78"/>
      <c r="L2176" s="78"/>
      <c r="M2176" s="78"/>
      <c r="N2176" s="78"/>
      <c r="O2176" s="78"/>
      <c r="P2176" s="80"/>
      <c r="Q2176" s="80"/>
      <c r="R2176" s="78"/>
    </row>
    <row r="2177" spans="1:18" ht="12.75">
      <c r="A2177" s="77"/>
      <c r="B2177" s="78"/>
      <c r="C2177" s="79"/>
      <c r="D2177" s="78"/>
      <c r="E2177" s="52"/>
      <c r="F2177" s="78"/>
      <c r="G2177" s="78"/>
      <c r="H2177" s="78"/>
      <c r="I2177" s="78"/>
      <c r="J2177" s="78"/>
      <c r="K2177" s="78"/>
      <c r="L2177" s="78"/>
      <c r="M2177" s="78"/>
      <c r="N2177" s="78"/>
      <c r="O2177" s="78"/>
      <c r="P2177" s="80"/>
      <c r="Q2177" s="80"/>
      <c r="R2177" s="78"/>
    </row>
    <row r="2178" spans="1:18" ht="12.75">
      <c r="A2178" s="77"/>
      <c r="B2178" s="78"/>
      <c r="C2178" s="79"/>
      <c r="D2178" s="78"/>
      <c r="E2178" s="52"/>
      <c r="F2178" s="78"/>
      <c r="G2178" s="78"/>
      <c r="H2178" s="78"/>
      <c r="I2178" s="78"/>
      <c r="J2178" s="78"/>
      <c r="K2178" s="78"/>
      <c r="L2178" s="78"/>
      <c r="M2178" s="78"/>
      <c r="N2178" s="78"/>
      <c r="O2178" s="78"/>
      <c r="P2178" s="80"/>
      <c r="Q2178" s="80"/>
      <c r="R2178" s="78"/>
    </row>
    <row r="2179" spans="1:18" ht="12.75">
      <c r="A2179" s="77"/>
      <c r="B2179" s="78"/>
      <c r="C2179" s="79"/>
      <c r="D2179" s="78"/>
      <c r="E2179" s="52"/>
      <c r="F2179" s="78"/>
      <c r="G2179" s="78"/>
      <c r="H2179" s="78"/>
      <c r="I2179" s="78"/>
      <c r="J2179" s="78"/>
      <c r="K2179" s="78"/>
      <c r="L2179" s="78"/>
      <c r="M2179" s="78"/>
      <c r="N2179" s="78"/>
      <c r="O2179" s="78"/>
      <c r="P2179" s="80"/>
      <c r="Q2179" s="80"/>
      <c r="R2179" s="78"/>
    </row>
    <row r="2180" spans="1:18" ht="12.75">
      <c r="A2180" s="77"/>
      <c r="B2180" s="78"/>
      <c r="C2180" s="79"/>
      <c r="D2180" s="78"/>
      <c r="E2180" s="52"/>
      <c r="F2180" s="78"/>
      <c r="G2180" s="78"/>
      <c r="H2180" s="78"/>
      <c r="I2180" s="78"/>
      <c r="J2180" s="78"/>
      <c r="K2180" s="78"/>
      <c r="L2180" s="78"/>
      <c r="M2180" s="78"/>
      <c r="N2180" s="78"/>
      <c r="O2180" s="78"/>
      <c r="P2180" s="80"/>
      <c r="Q2180" s="80"/>
      <c r="R2180" s="78"/>
    </row>
    <row r="2181" spans="1:18" ht="12.75">
      <c r="A2181" s="77"/>
      <c r="B2181" s="78"/>
      <c r="C2181" s="79"/>
      <c r="D2181" s="78"/>
      <c r="E2181" s="52"/>
      <c r="F2181" s="78"/>
      <c r="G2181" s="78"/>
      <c r="H2181" s="78"/>
      <c r="I2181" s="78"/>
      <c r="J2181" s="78"/>
      <c r="K2181" s="78"/>
      <c r="L2181" s="78"/>
      <c r="M2181" s="78"/>
      <c r="N2181" s="78"/>
      <c r="O2181" s="78"/>
      <c r="P2181" s="80"/>
      <c r="Q2181" s="80"/>
      <c r="R2181" s="78"/>
    </row>
    <row r="2182" spans="1:18" ht="12.75">
      <c r="A2182" s="77"/>
      <c r="B2182" s="78"/>
      <c r="C2182" s="79"/>
      <c r="D2182" s="78"/>
      <c r="E2182" s="52"/>
      <c r="F2182" s="78"/>
      <c r="G2182" s="78"/>
      <c r="H2182" s="78"/>
      <c r="I2182" s="78"/>
      <c r="J2182" s="78"/>
      <c r="K2182" s="78"/>
      <c r="L2182" s="78"/>
      <c r="M2182" s="78"/>
      <c r="N2182" s="78"/>
      <c r="O2182" s="78"/>
      <c r="P2182" s="80"/>
      <c r="Q2182" s="80"/>
      <c r="R2182" s="78"/>
    </row>
    <row r="2183" spans="1:18" ht="12.75">
      <c r="A2183" s="77"/>
      <c r="B2183" s="78"/>
      <c r="C2183" s="79"/>
      <c r="D2183" s="78"/>
      <c r="E2183" s="52"/>
      <c r="F2183" s="78"/>
      <c r="G2183" s="78"/>
      <c r="H2183" s="78"/>
      <c r="I2183" s="78"/>
      <c r="J2183" s="78"/>
      <c r="K2183" s="78"/>
      <c r="L2183" s="78"/>
      <c r="M2183" s="78"/>
      <c r="N2183" s="78"/>
      <c r="O2183" s="78"/>
      <c r="P2183" s="80"/>
      <c r="Q2183" s="80"/>
      <c r="R2183" s="78"/>
    </row>
    <row r="2184" spans="1:18" ht="12.75">
      <c r="A2184" s="77"/>
      <c r="B2184" s="78"/>
      <c r="C2184" s="79"/>
      <c r="D2184" s="78"/>
      <c r="E2184" s="52"/>
      <c r="F2184" s="78"/>
      <c r="G2184" s="78"/>
      <c r="H2184" s="78"/>
      <c r="I2184" s="78"/>
      <c r="J2184" s="78"/>
      <c r="K2184" s="78"/>
      <c r="L2184" s="78"/>
      <c r="M2184" s="78"/>
      <c r="N2184" s="78"/>
      <c r="O2184" s="78"/>
      <c r="P2184" s="80"/>
      <c r="Q2184" s="80"/>
      <c r="R2184" s="78"/>
    </row>
    <row r="2185" spans="1:18" ht="12.75">
      <c r="A2185" s="77"/>
      <c r="B2185" s="78"/>
      <c r="C2185" s="79"/>
      <c r="D2185" s="78"/>
      <c r="E2185" s="52"/>
      <c r="F2185" s="78"/>
      <c r="G2185" s="78"/>
      <c r="H2185" s="78"/>
      <c r="I2185" s="78"/>
      <c r="J2185" s="78"/>
      <c r="K2185" s="78"/>
      <c r="L2185" s="78"/>
      <c r="M2185" s="78"/>
      <c r="N2185" s="78"/>
      <c r="O2185" s="78"/>
      <c r="P2185" s="80"/>
      <c r="Q2185" s="80"/>
      <c r="R2185" s="78"/>
    </row>
    <row r="2186" spans="1:18" ht="12.75">
      <c r="A2186" s="77"/>
      <c r="B2186" s="78"/>
      <c r="C2186" s="79"/>
      <c r="D2186" s="78"/>
      <c r="E2186" s="52"/>
      <c r="F2186" s="78"/>
      <c r="G2186" s="78"/>
      <c r="H2186" s="78"/>
      <c r="I2186" s="78"/>
      <c r="J2186" s="78"/>
      <c r="K2186" s="78"/>
      <c r="L2186" s="78"/>
      <c r="M2186" s="78"/>
      <c r="N2186" s="78"/>
      <c r="O2186" s="78"/>
      <c r="P2186" s="80"/>
      <c r="Q2186" s="80"/>
      <c r="R2186" s="78"/>
    </row>
    <row r="2187" spans="1:18" ht="12.75">
      <c r="A2187" s="77"/>
      <c r="B2187" s="78"/>
      <c r="C2187" s="79"/>
      <c r="D2187" s="78"/>
      <c r="E2187" s="52"/>
      <c r="F2187" s="78"/>
      <c r="G2187" s="78"/>
      <c r="H2187" s="78"/>
      <c r="I2187" s="78"/>
      <c r="J2187" s="78"/>
      <c r="K2187" s="78"/>
      <c r="L2187" s="78"/>
      <c r="M2187" s="78"/>
      <c r="N2187" s="78"/>
      <c r="O2187" s="78"/>
      <c r="P2187" s="80"/>
      <c r="Q2187" s="80"/>
      <c r="R2187" s="78"/>
    </row>
    <row r="2188" spans="1:18" ht="12.75">
      <c r="A2188" s="77"/>
      <c r="B2188" s="78"/>
      <c r="C2188" s="79"/>
      <c r="D2188" s="78"/>
      <c r="E2188" s="52"/>
      <c r="F2188" s="78"/>
      <c r="G2188" s="78"/>
      <c r="H2188" s="78"/>
      <c r="I2188" s="78"/>
      <c r="J2188" s="78"/>
      <c r="K2188" s="78"/>
      <c r="L2188" s="78"/>
      <c r="M2188" s="78"/>
      <c r="N2188" s="78"/>
      <c r="O2188" s="78"/>
      <c r="P2188" s="80"/>
      <c r="Q2188" s="80"/>
      <c r="R2188" s="78"/>
    </row>
    <row r="2189" spans="1:18" ht="12.75">
      <c r="A2189" s="77"/>
      <c r="B2189" s="78"/>
      <c r="C2189" s="79"/>
      <c r="D2189" s="78"/>
      <c r="E2189" s="52"/>
      <c r="F2189" s="78"/>
      <c r="G2189" s="78"/>
      <c r="H2189" s="78"/>
      <c r="I2189" s="78"/>
      <c r="J2189" s="78"/>
      <c r="K2189" s="78"/>
      <c r="L2189" s="78"/>
      <c r="M2189" s="78"/>
      <c r="N2189" s="78"/>
      <c r="O2189" s="78"/>
      <c r="P2189" s="80"/>
      <c r="Q2189" s="80"/>
      <c r="R2189" s="78"/>
    </row>
    <row r="2190" spans="1:18" ht="12.75">
      <c r="A2190" s="77"/>
      <c r="B2190" s="78"/>
      <c r="C2190" s="79"/>
      <c r="D2190" s="78"/>
      <c r="E2190" s="52"/>
      <c r="F2190" s="78"/>
      <c r="G2190" s="78"/>
      <c r="H2190" s="78"/>
      <c r="I2190" s="78"/>
      <c r="J2190" s="78"/>
      <c r="K2190" s="78"/>
      <c r="L2190" s="78"/>
      <c r="M2190" s="78"/>
      <c r="N2190" s="78"/>
      <c r="O2190" s="78"/>
      <c r="P2190" s="80"/>
      <c r="Q2190" s="80"/>
      <c r="R2190" s="78"/>
    </row>
    <row r="2191" spans="1:18" ht="12.75">
      <c r="A2191" s="77"/>
      <c r="B2191" s="78"/>
      <c r="C2191" s="79"/>
      <c r="D2191" s="78"/>
      <c r="E2191" s="52"/>
      <c r="F2191" s="78"/>
      <c r="G2191" s="78"/>
      <c r="H2191" s="78"/>
      <c r="I2191" s="78"/>
      <c r="J2191" s="78"/>
      <c r="K2191" s="78"/>
      <c r="L2191" s="78"/>
      <c r="M2191" s="78"/>
      <c r="N2191" s="78"/>
      <c r="O2191" s="78"/>
      <c r="P2191" s="80"/>
      <c r="Q2191" s="80"/>
      <c r="R2191" s="78"/>
    </row>
    <row r="2192" spans="1:18" ht="12.75">
      <c r="A2192" s="77"/>
      <c r="B2192" s="78"/>
      <c r="C2192" s="79"/>
      <c r="D2192" s="78"/>
      <c r="E2192" s="52"/>
      <c r="F2192" s="78"/>
      <c r="G2192" s="78"/>
      <c r="H2192" s="78"/>
      <c r="I2192" s="78"/>
      <c r="J2192" s="78"/>
      <c r="K2192" s="78"/>
      <c r="L2192" s="78"/>
      <c r="M2192" s="78"/>
      <c r="N2192" s="78"/>
      <c r="O2192" s="78"/>
      <c r="P2192" s="80"/>
      <c r="Q2192" s="80"/>
      <c r="R2192" s="78"/>
    </row>
    <row r="2193" spans="1:18" ht="12.75">
      <c r="A2193" s="77"/>
      <c r="B2193" s="78"/>
      <c r="C2193" s="79"/>
      <c r="D2193" s="78"/>
      <c r="E2193" s="52"/>
      <c r="F2193" s="78"/>
      <c r="G2193" s="78"/>
      <c r="H2193" s="78"/>
      <c r="I2193" s="78"/>
      <c r="J2193" s="78"/>
      <c r="K2193" s="78"/>
      <c r="L2193" s="78"/>
      <c r="M2193" s="78"/>
      <c r="N2193" s="78"/>
      <c r="O2193" s="78"/>
      <c r="P2193" s="80"/>
      <c r="Q2193" s="80"/>
      <c r="R2193" s="78"/>
    </row>
    <row r="2194" spans="1:18" ht="12.75">
      <c r="A2194" s="77"/>
      <c r="B2194" s="78"/>
      <c r="C2194" s="79"/>
      <c r="D2194" s="78"/>
      <c r="E2194" s="52"/>
      <c r="F2194" s="78"/>
      <c r="G2194" s="78"/>
      <c r="H2194" s="78"/>
      <c r="I2194" s="78"/>
      <c r="J2194" s="78"/>
      <c r="K2194" s="78"/>
      <c r="L2194" s="78"/>
      <c r="M2194" s="78"/>
      <c r="N2194" s="78"/>
      <c r="O2194" s="78"/>
      <c r="P2194" s="80"/>
      <c r="Q2194" s="80"/>
      <c r="R2194" s="78"/>
    </row>
    <row r="2195" spans="1:18" ht="12.75">
      <c r="A2195" s="77"/>
      <c r="B2195" s="78"/>
      <c r="C2195" s="79"/>
      <c r="D2195" s="78"/>
      <c r="E2195" s="52"/>
      <c r="F2195" s="78"/>
      <c r="G2195" s="78"/>
      <c r="H2195" s="78"/>
      <c r="I2195" s="78"/>
      <c r="J2195" s="78"/>
      <c r="K2195" s="78"/>
      <c r="L2195" s="78"/>
      <c r="M2195" s="78"/>
      <c r="N2195" s="78"/>
      <c r="O2195" s="78"/>
      <c r="P2195" s="80"/>
      <c r="Q2195" s="80"/>
      <c r="R2195" s="78"/>
    </row>
    <row r="2196" spans="1:18" ht="12.75">
      <c r="A2196" s="77"/>
      <c r="B2196" s="78"/>
      <c r="C2196" s="79"/>
      <c r="D2196" s="78"/>
      <c r="E2196" s="52"/>
      <c r="F2196" s="78"/>
      <c r="G2196" s="78"/>
      <c r="H2196" s="78"/>
      <c r="I2196" s="78"/>
      <c r="J2196" s="78"/>
      <c r="K2196" s="78"/>
      <c r="L2196" s="78"/>
      <c r="M2196" s="78"/>
      <c r="N2196" s="78"/>
      <c r="O2196" s="78"/>
      <c r="P2196" s="80"/>
      <c r="Q2196" s="80"/>
      <c r="R2196" s="78"/>
    </row>
    <row r="2197" spans="1:18" ht="12.75">
      <c r="A2197" s="77"/>
      <c r="B2197" s="78"/>
      <c r="C2197" s="79"/>
      <c r="D2197" s="78"/>
      <c r="E2197" s="52"/>
      <c r="F2197" s="78"/>
      <c r="G2197" s="78"/>
      <c r="H2197" s="78"/>
      <c r="I2197" s="78"/>
      <c r="J2197" s="78"/>
      <c r="K2197" s="78"/>
      <c r="L2197" s="78"/>
      <c r="M2197" s="78"/>
      <c r="N2197" s="78"/>
      <c r="O2197" s="78"/>
      <c r="P2197" s="80"/>
      <c r="Q2197" s="80"/>
      <c r="R2197" s="78"/>
    </row>
    <row r="2198" spans="1:18" ht="12.75">
      <c r="A2198" s="77"/>
      <c r="B2198" s="78"/>
      <c r="C2198" s="79"/>
      <c r="D2198" s="78"/>
      <c r="E2198" s="52"/>
      <c r="F2198" s="78"/>
      <c r="G2198" s="78"/>
      <c r="H2198" s="78"/>
      <c r="I2198" s="78"/>
      <c r="J2198" s="78"/>
      <c r="K2198" s="78"/>
      <c r="L2198" s="78"/>
      <c r="M2198" s="78"/>
      <c r="N2198" s="78"/>
      <c r="O2198" s="78"/>
      <c r="P2198" s="80"/>
      <c r="Q2198" s="80"/>
      <c r="R2198" s="78"/>
    </row>
    <row r="2199" spans="1:18" ht="12.75">
      <c r="A2199" s="77"/>
      <c r="B2199" s="78"/>
      <c r="C2199" s="79"/>
      <c r="D2199" s="78"/>
      <c r="E2199" s="52"/>
      <c r="F2199" s="78"/>
      <c r="G2199" s="78"/>
      <c r="H2199" s="78"/>
      <c r="I2199" s="78"/>
      <c r="J2199" s="78"/>
      <c r="K2199" s="78"/>
      <c r="L2199" s="78"/>
      <c r="M2199" s="78"/>
      <c r="N2199" s="78"/>
      <c r="O2199" s="78"/>
      <c r="P2199" s="80"/>
      <c r="Q2199" s="80"/>
      <c r="R2199" s="78"/>
    </row>
    <row r="2200" spans="1:18" ht="12.75">
      <c r="A2200" s="77"/>
      <c r="B2200" s="78"/>
      <c r="C2200" s="79"/>
      <c r="D2200" s="78"/>
      <c r="E2200" s="52"/>
      <c r="F2200" s="78"/>
      <c r="G2200" s="78"/>
      <c r="H2200" s="78"/>
      <c r="I2200" s="78"/>
      <c r="J2200" s="78"/>
      <c r="K2200" s="78"/>
      <c r="L2200" s="78"/>
      <c r="M2200" s="78"/>
      <c r="N2200" s="78"/>
      <c r="O2200" s="78"/>
      <c r="P2200" s="80"/>
      <c r="Q2200" s="80"/>
      <c r="R2200" s="78"/>
    </row>
    <row r="2201" spans="1:18" ht="12.75">
      <c r="A2201" s="77"/>
      <c r="B2201" s="78"/>
      <c r="C2201" s="79"/>
      <c r="D2201" s="78"/>
      <c r="E2201" s="52"/>
      <c r="F2201" s="78"/>
      <c r="G2201" s="78"/>
      <c r="H2201" s="78"/>
      <c r="I2201" s="78"/>
      <c r="J2201" s="78"/>
      <c r="K2201" s="78"/>
      <c r="L2201" s="78"/>
      <c r="M2201" s="78"/>
      <c r="N2201" s="78"/>
      <c r="O2201" s="78"/>
      <c r="P2201" s="80"/>
      <c r="Q2201" s="80"/>
      <c r="R2201" s="78"/>
    </row>
    <row r="2202" spans="1:18" ht="12.75">
      <c r="A2202" s="77"/>
      <c r="B2202" s="78"/>
      <c r="C2202" s="79"/>
      <c r="D2202" s="78"/>
      <c r="E2202" s="52"/>
      <c r="F2202" s="78"/>
      <c r="G2202" s="78"/>
      <c r="H2202" s="78"/>
      <c r="I2202" s="78"/>
      <c r="J2202" s="78"/>
      <c r="K2202" s="78"/>
      <c r="L2202" s="78"/>
      <c r="M2202" s="78"/>
      <c r="N2202" s="78"/>
      <c r="O2202" s="78"/>
      <c r="P2202" s="80"/>
      <c r="Q2202" s="80"/>
      <c r="R2202" s="78"/>
    </row>
    <row r="2203" spans="1:18" ht="12.75">
      <c r="A2203" s="77"/>
      <c r="B2203" s="78"/>
      <c r="C2203" s="79"/>
      <c r="D2203" s="78"/>
      <c r="E2203" s="52"/>
      <c r="F2203" s="78"/>
      <c r="G2203" s="78"/>
      <c r="H2203" s="78"/>
      <c r="I2203" s="78"/>
      <c r="J2203" s="78"/>
      <c r="K2203" s="78"/>
      <c r="L2203" s="78"/>
      <c r="M2203" s="78"/>
      <c r="N2203" s="78"/>
      <c r="O2203" s="78"/>
      <c r="P2203" s="80"/>
      <c r="Q2203" s="80"/>
      <c r="R2203" s="78"/>
    </row>
    <row r="2204" spans="1:18" ht="12.75">
      <c r="A2204" s="77"/>
      <c r="B2204" s="78"/>
      <c r="C2204" s="79"/>
      <c r="D2204" s="78"/>
      <c r="E2204" s="52"/>
      <c r="F2204" s="78"/>
      <c r="G2204" s="78"/>
      <c r="H2204" s="78"/>
      <c r="I2204" s="78"/>
      <c r="J2204" s="78"/>
      <c r="K2204" s="78"/>
      <c r="L2204" s="78"/>
      <c r="M2204" s="78"/>
      <c r="N2204" s="78"/>
      <c r="O2204" s="78"/>
      <c r="P2204" s="80"/>
      <c r="Q2204" s="80"/>
      <c r="R2204" s="78"/>
    </row>
    <row r="2205" spans="1:18" ht="12.75">
      <c r="A2205" s="77"/>
      <c r="B2205" s="78"/>
      <c r="C2205" s="79"/>
      <c r="D2205" s="78"/>
      <c r="E2205" s="52"/>
      <c r="F2205" s="78"/>
      <c r="G2205" s="78"/>
      <c r="H2205" s="78"/>
      <c r="I2205" s="78"/>
      <c r="J2205" s="78"/>
      <c r="K2205" s="78"/>
      <c r="L2205" s="78"/>
      <c r="M2205" s="78"/>
      <c r="N2205" s="78"/>
      <c r="O2205" s="78"/>
      <c r="P2205" s="80"/>
      <c r="Q2205" s="80"/>
      <c r="R2205" s="78"/>
    </row>
    <row r="2206" spans="1:18" ht="12.75">
      <c r="A2206" s="77"/>
      <c r="B2206" s="78"/>
      <c r="C2206" s="79"/>
      <c r="D2206" s="78"/>
      <c r="E2206" s="52"/>
      <c r="F2206" s="78"/>
      <c r="G2206" s="78"/>
      <c r="H2206" s="78"/>
      <c r="I2206" s="78"/>
      <c r="J2206" s="78"/>
      <c r="K2206" s="78"/>
      <c r="L2206" s="78"/>
      <c r="M2206" s="78"/>
      <c r="N2206" s="78"/>
      <c r="O2206" s="78"/>
      <c r="P2206" s="80"/>
      <c r="Q2206" s="80"/>
      <c r="R2206" s="78"/>
    </row>
    <row r="2207" spans="1:18" ht="12.75">
      <c r="A2207" s="77"/>
      <c r="B2207" s="78"/>
      <c r="C2207" s="79"/>
      <c r="D2207" s="78"/>
      <c r="E2207" s="52"/>
      <c r="F2207" s="78"/>
      <c r="G2207" s="78"/>
      <c r="H2207" s="78"/>
      <c r="I2207" s="78"/>
      <c r="J2207" s="78"/>
      <c r="K2207" s="78"/>
      <c r="L2207" s="78"/>
      <c r="M2207" s="78"/>
      <c r="N2207" s="78"/>
      <c r="O2207" s="78"/>
      <c r="P2207" s="80"/>
      <c r="Q2207" s="80"/>
      <c r="R2207" s="78"/>
    </row>
    <row r="2208" spans="1:18" ht="12.75">
      <c r="A2208" s="77"/>
      <c r="B2208" s="78"/>
      <c r="C2208" s="79"/>
      <c r="D2208" s="78"/>
      <c r="E2208" s="52"/>
      <c r="F2208" s="78"/>
      <c r="G2208" s="78"/>
      <c r="H2208" s="78"/>
      <c r="I2208" s="78"/>
      <c r="J2208" s="78"/>
      <c r="K2208" s="78"/>
      <c r="L2208" s="78"/>
      <c r="M2208" s="78"/>
      <c r="N2208" s="78"/>
      <c r="O2208" s="78"/>
      <c r="P2208" s="80"/>
      <c r="Q2208" s="80"/>
      <c r="R2208" s="78"/>
    </row>
    <row r="2209" spans="1:18" ht="12.75">
      <c r="A2209" s="77"/>
      <c r="B2209" s="78"/>
      <c r="C2209" s="79"/>
      <c r="D2209" s="78"/>
      <c r="E2209" s="52"/>
      <c r="F2209" s="78"/>
      <c r="G2209" s="78"/>
      <c r="H2209" s="78"/>
      <c r="I2209" s="78"/>
      <c r="J2209" s="78"/>
      <c r="K2209" s="78"/>
      <c r="L2209" s="78"/>
      <c r="M2209" s="78"/>
      <c r="N2209" s="78"/>
      <c r="O2209" s="78"/>
      <c r="P2209" s="80"/>
      <c r="Q2209" s="80"/>
      <c r="R2209" s="78"/>
    </row>
    <row r="2210" spans="1:18" ht="12.75">
      <c r="A2210" s="77"/>
      <c r="B2210" s="78"/>
      <c r="C2210" s="79"/>
      <c r="D2210" s="78"/>
      <c r="E2210" s="52"/>
      <c r="F2210" s="78"/>
      <c r="G2210" s="78"/>
      <c r="H2210" s="78"/>
      <c r="I2210" s="78"/>
      <c r="J2210" s="78"/>
      <c r="K2210" s="78"/>
      <c r="L2210" s="78"/>
      <c r="M2210" s="78"/>
      <c r="N2210" s="78"/>
      <c r="O2210" s="78"/>
      <c r="P2210" s="80"/>
      <c r="Q2210" s="80"/>
      <c r="R2210" s="78"/>
    </row>
    <row r="2211" spans="1:18" ht="12.75">
      <c r="A2211" s="77"/>
      <c r="B2211" s="78"/>
      <c r="C2211" s="79"/>
      <c r="D2211" s="78"/>
      <c r="E2211" s="52"/>
      <c r="F2211" s="78"/>
      <c r="G2211" s="78"/>
      <c r="H2211" s="78"/>
      <c r="I2211" s="78"/>
      <c r="J2211" s="78"/>
      <c r="K2211" s="78"/>
      <c r="L2211" s="78"/>
      <c r="M2211" s="78"/>
      <c r="N2211" s="78"/>
      <c r="O2211" s="78"/>
      <c r="P2211" s="80"/>
      <c r="Q2211" s="80"/>
      <c r="R2211" s="78"/>
    </row>
    <row r="2212" spans="1:18" ht="12.75">
      <c r="A2212" s="77"/>
      <c r="B2212" s="78"/>
      <c r="C2212" s="79"/>
      <c r="D2212" s="78"/>
      <c r="E2212" s="52"/>
      <c r="F2212" s="78"/>
      <c r="G2212" s="78"/>
      <c r="H2212" s="78"/>
      <c r="I2212" s="78"/>
      <c r="J2212" s="78"/>
      <c r="K2212" s="78"/>
      <c r="L2212" s="78"/>
      <c r="M2212" s="78"/>
      <c r="N2212" s="78"/>
      <c r="O2212" s="78"/>
      <c r="P2212" s="80"/>
      <c r="Q2212" s="80"/>
      <c r="R2212" s="78"/>
    </row>
    <row r="2213" spans="1:18" ht="12.75">
      <c r="A2213" s="77"/>
      <c r="B2213" s="78"/>
      <c r="C2213" s="79"/>
      <c r="D2213" s="78"/>
      <c r="E2213" s="52"/>
      <c r="F2213" s="78"/>
      <c r="G2213" s="78"/>
      <c r="H2213" s="78"/>
      <c r="I2213" s="78"/>
      <c r="J2213" s="78"/>
      <c r="K2213" s="78"/>
      <c r="L2213" s="78"/>
      <c r="M2213" s="78"/>
      <c r="N2213" s="78"/>
      <c r="O2213" s="78"/>
      <c r="P2213" s="80"/>
      <c r="Q2213" s="80"/>
      <c r="R2213" s="78"/>
    </row>
    <row r="2214" spans="1:18" ht="12.75">
      <c r="A2214" s="77"/>
      <c r="B2214" s="78"/>
      <c r="C2214" s="79"/>
      <c r="D2214" s="78"/>
      <c r="E2214" s="52"/>
      <c r="F2214" s="78"/>
      <c r="G2214" s="78"/>
      <c r="H2214" s="78"/>
      <c r="I2214" s="78"/>
      <c r="J2214" s="78"/>
      <c r="K2214" s="78"/>
      <c r="L2214" s="78"/>
      <c r="M2214" s="78"/>
      <c r="N2214" s="78"/>
      <c r="O2214" s="78"/>
      <c r="P2214" s="80"/>
      <c r="Q2214" s="80"/>
      <c r="R2214" s="78"/>
    </row>
    <row r="2215" spans="1:18" ht="12.75">
      <c r="A2215" s="77"/>
      <c r="B2215" s="78"/>
      <c r="C2215" s="79"/>
      <c r="D2215" s="78"/>
      <c r="E2215" s="52"/>
      <c r="F2215" s="78"/>
      <c r="G2215" s="78"/>
      <c r="H2215" s="78"/>
      <c r="I2215" s="78"/>
      <c r="J2215" s="78"/>
      <c r="K2215" s="78"/>
      <c r="L2215" s="78"/>
      <c r="M2215" s="78"/>
      <c r="N2215" s="78"/>
      <c r="O2215" s="78"/>
      <c r="P2215" s="80"/>
      <c r="Q2215" s="80"/>
      <c r="R2215" s="78"/>
    </row>
    <row r="2216" spans="1:18" ht="12.75">
      <c r="A2216" s="77"/>
      <c r="B2216" s="78"/>
      <c r="C2216" s="79"/>
      <c r="D2216" s="78"/>
      <c r="E2216" s="52"/>
      <c r="F2216" s="78"/>
      <c r="G2216" s="78"/>
      <c r="H2216" s="78"/>
      <c r="I2216" s="78"/>
      <c r="J2216" s="78"/>
      <c r="K2216" s="78"/>
      <c r="L2216" s="78"/>
      <c r="M2216" s="78"/>
      <c r="N2216" s="78"/>
      <c r="O2216" s="78"/>
      <c r="P2216" s="80"/>
      <c r="Q2216" s="80"/>
      <c r="R2216" s="78"/>
    </row>
    <row r="2217" spans="1:18" ht="12.75">
      <c r="A2217" s="77"/>
      <c r="B2217" s="78"/>
      <c r="C2217" s="79"/>
      <c r="D2217" s="78"/>
      <c r="E2217" s="52"/>
      <c r="F2217" s="78"/>
      <c r="G2217" s="78"/>
      <c r="H2217" s="78"/>
      <c r="I2217" s="78"/>
      <c r="J2217" s="78"/>
      <c r="K2217" s="78"/>
      <c r="L2217" s="78"/>
      <c r="M2217" s="78"/>
      <c r="N2217" s="78"/>
      <c r="O2217" s="78"/>
      <c r="P2217" s="80"/>
      <c r="Q2217" s="80"/>
      <c r="R2217" s="78"/>
    </row>
    <row r="2218" spans="1:18" ht="12.75">
      <c r="A2218" s="77"/>
      <c r="B2218" s="78"/>
      <c r="C2218" s="79"/>
      <c r="D2218" s="78"/>
      <c r="E2218" s="52"/>
      <c r="F2218" s="78"/>
      <c r="G2218" s="78"/>
      <c r="H2218" s="78"/>
      <c r="I2218" s="78"/>
      <c r="J2218" s="78"/>
      <c r="K2218" s="78"/>
      <c r="L2218" s="78"/>
      <c r="M2218" s="78"/>
      <c r="N2218" s="78"/>
      <c r="O2218" s="78"/>
      <c r="P2218" s="80"/>
      <c r="Q2218" s="80"/>
      <c r="R2218" s="78"/>
    </row>
    <row r="2219" spans="1:18" ht="12.75">
      <c r="A2219" s="77"/>
      <c r="B2219" s="78"/>
      <c r="C2219" s="79"/>
      <c r="D2219" s="78"/>
      <c r="E2219" s="52"/>
      <c r="F2219" s="78"/>
      <c r="G2219" s="78"/>
      <c r="H2219" s="78"/>
      <c r="I2219" s="78"/>
      <c r="J2219" s="78"/>
      <c r="K2219" s="78"/>
      <c r="L2219" s="78"/>
      <c r="M2219" s="78"/>
      <c r="N2219" s="78"/>
      <c r="O2219" s="78"/>
      <c r="P2219" s="80"/>
      <c r="Q2219" s="80"/>
      <c r="R2219" s="78"/>
    </row>
    <row r="2220" spans="1:18" ht="12.75">
      <c r="A2220" s="77"/>
      <c r="B2220" s="78"/>
      <c r="C2220" s="79"/>
      <c r="D2220" s="78"/>
      <c r="E2220" s="52"/>
      <c r="F2220" s="78"/>
      <c r="G2220" s="78"/>
      <c r="H2220" s="78"/>
      <c r="I2220" s="78"/>
      <c r="J2220" s="78"/>
      <c r="K2220" s="78"/>
      <c r="L2220" s="78"/>
      <c r="M2220" s="78"/>
      <c r="N2220" s="78"/>
      <c r="O2220" s="78"/>
      <c r="P2220" s="80"/>
      <c r="Q2220" s="80"/>
      <c r="R2220" s="78"/>
    </row>
    <row r="2221" spans="1:18" ht="12.75">
      <c r="A2221" s="77"/>
      <c r="B2221" s="78"/>
      <c r="C2221" s="79"/>
      <c r="D2221" s="78"/>
      <c r="E2221" s="52"/>
      <c r="F2221" s="78"/>
      <c r="G2221" s="78"/>
      <c r="H2221" s="78"/>
      <c r="I2221" s="78"/>
      <c r="J2221" s="78"/>
      <c r="K2221" s="78"/>
      <c r="L2221" s="78"/>
      <c r="M2221" s="78"/>
      <c r="N2221" s="78"/>
      <c r="O2221" s="78"/>
      <c r="P2221" s="80"/>
      <c r="Q2221" s="80"/>
      <c r="R2221" s="78"/>
    </row>
    <row r="2222" spans="1:18" ht="12.75">
      <c r="A2222" s="77"/>
      <c r="B2222" s="78"/>
      <c r="C2222" s="79"/>
      <c r="D2222" s="78"/>
      <c r="E2222" s="52"/>
      <c r="F2222" s="78"/>
      <c r="G2222" s="78"/>
      <c r="H2222" s="78"/>
      <c r="I2222" s="78"/>
      <c r="J2222" s="78"/>
      <c r="K2222" s="78"/>
      <c r="L2222" s="78"/>
      <c r="M2222" s="78"/>
      <c r="N2222" s="78"/>
      <c r="O2222" s="78"/>
      <c r="P2222" s="80"/>
      <c r="Q2222" s="80"/>
      <c r="R2222" s="78"/>
    </row>
    <row r="2223" spans="1:18" ht="12.75">
      <c r="A2223" s="77"/>
      <c r="B2223" s="78"/>
      <c r="C2223" s="79"/>
      <c r="D2223" s="78"/>
      <c r="E2223" s="52"/>
      <c r="F2223" s="78"/>
      <c r="G2223" s="78"/>
      <c r="H2223" s="78"/>
      <c r="I2223" s="78"/>
      <c r="J2223" s="78"/>
      <c r="K2223" s="78"/>
      <c r="L2223" s="78"/>
      <c r="M2223" s="78"/>
      <c r="N2223" s="78"/>
      <c r="O2223" s="78"/>
      <c r="P2223" s="80"/>
      <c r="Q2223" s="80"/>
      <c r="R2223" s="78"/>
    </row>
    <row r="2224" spans="1:18" ht="12.75">
      <c r="A2224" s="77"/>
      <c r="B2224" s="78"/>
      <c r="C2224" s="79"/>
      <c r="D2224" s="78"/>
      <c r="E2224" s="52"/>
      <c r="F2224" s="78"/>
      <c r="G2224" s="78"/>
      <c r="H2224" s="78"/>
      <c r="I2224" s="78"/>
      <c r="J2224" s="78"/>
      <c r="K2224" s="78"/>
      <c r="L2224" s="78"/>
      <c r="M2224" s="78"/>
      <c r="N2224" s="78"/>
      <c r="O2224" s="78"/>
      <c r="P2224" s="80"/>
      <c r="Q2224" s="80"/>
      <c r="R2224" s="78"/>
    </row>
    <row r="2225" spans="1:18" ht="12.75">
      <c r="A2225" s="77"/>
      <c r="B2225" s="78"/>
      <c r="C2225" s="79"/>
      <c r="D2225" s="78"/>
      <c r="E2225" s="52"/>
      <c r="F2225" s="78"/>
      <c r="G2225" s="78"/>
      <c r="H2225" s="78"/>
      <c r="I2225" s="78"/>
      <c r="J2225" s="78"/>
      <c r="K2225" s="78"/>
      <c r="L2225" s="78"/>
      <c r="M2225" s="78"/>
      <c r="N2225" s="78"/>
      <c r="O2225" s="78"/>
      <c r="P2225" s="80"/>
      <c r="Q2225" s="80"/>
      <c r="R2225" s="78"/>
    </row>
    <row r="2226" spans="1:18" ht="12.75">
      <c r="A2226" s="77"/>
      <c r="B2226" s="78"/>
      <c r="C2226" s="79"/>
      <c r="D2226" s="78"/>
      <c r="E2226" s="52"/>
      <c r="F2226" s="78"/>
      <c r="G2226" s="78"/>
      <c r="H2226" s="78"/>
      <c r="I2226" s="78"/>
      <c r="J2226" s="78"/>
      <c r="K2226" s="78"/>
      <c r="L2226" s="78"/>
      <c r="M2226" s="78"/>
      <c r="N2226" s="78"/>
      <c r="O2226" s="78"/>
      <c r="P2226" s="80"/>
      <c r="Q2226" s="80"/>
      <c r="R2226" s="78"/>
    </row>
    <row r="2227" spans="1:18" ht="12.75">
      <c r="A2227" s="77"/>
      <c r="B2227" s="78"/>
      <c r="C2227" s="79"/>
      <c r="D2227" s="78"/>
      <c r="E2227" s="52"/>
      <c r="F2227" s="78"/>
      <c r="G2227" s="78"/>
      <c r="H2227" s="78"/>
      <c r="I2227" s="78"/>
      <c r="J2227" s="78"/>
      <c r="K2227" s="78"/>
      <c r="L2227" s="78"/>
      <c r="M2227" s="78"/>
      <c r="N2227" s="78"/>
      <c r="O2227" s="78"/>
      <c r="P2227" s="80"/>
      <c r="Q2227" s="80"/>
      <c r="R2227" s="78"/>
    </row>
    <row r="2228" spans="1:18" ht="12.75">
      <c r="A2228" s="77"/>
      <c r="B2228" s="78"/>
      <c r="C2228" s="79"/>
      <c r="D2228" s="78"/>
      <c r="E2228" s="52"/>
      <c r="F2228" s="78"/>
      <c r="G2228" s="78"/>
      <c r="H2228" s="78"/>
      <c r="I2228" s="78"/>
      <c r="J2228" s="78"/>
      <c r="K2228" s="78"/>
      <c r="L2228" s="78"/>
      <c r="M2228" s="78"/>
      <c r="N2228" s="78"/>
      <c r="O2228" s="78"/>
      <c r="P2228" s="80"/>
      <c r="Q2228" s="80"/>
      <c r="R2228" s="78"/>
    </row>
    <row r="2229" spans="1:18" ht="12.75">
      <c r="A2229" s="77"/>
      <c r="B2229" s="78"/>
      <c r="C2229" s="79"/>
      <c r="D2229" s="78"/>
      <c r="E2229" s="52"/>
      <c r="F2229" s="78"/>
      <c r="G2229" s="78"/>
      <c r="H2229" s="78"/>
      <c r="I2229" s="78"/>
      <c r="J2229" s="78"/>
      <c r="K2229" s="78"/>
      <c r="L2229" s="78"/>
      <c r="M2229" s="78"/>
      <c r="N2229" s="78"/>
      <c r="O2229" s="78"/>
      <c r="P2229" s="80"/>
      <c r="Q2229" s="80"/>
      <c r="R2229" s="78"/>
    </row>
    <row r="2230" spans="1:18" ht="12.75">
      <c r="A2230" s="77"/>
      <c r="B2230" s="78"/>
      <c r="C2230" s="79"/>
      <c r="D2230" s="78"/>
      <c r="E2230" s="52"/>
      <c r="F2230" s="78"/>
      <c r="G2230" s="78"/>
      <c r="H2230" s="78"/>
      <c r="I2230" s="78"/>
      <c r="J2230" s="78"/>
      <c r="K2230" s="78"/>
      <c r="L2230" s="78"/>
      <c r="M2230" s="78"/>
      <c r="N2230" s="78"/>
      <c r="O2230" s="78"/>
      <c r="P2230" s="80"/>
      <c r="Q2230" s="80"/>
      <c r="R2230" s="78"/>
    </row>
    <row r="2231" spans="1:18" ht="12.75">
      <c r="A2231" s="77"/>
      <c r="B2231" s="78"/>
      <c r="C2231" s="79"/>
      <c r="D2231" s="78"/>
      <c r="E2231" s="52"/>
      <c r="F2231" s="78"/>
      <c r="G2231" s="78"/>
      <c r="H2231" s="78"/>
      <c r="I2231" s="78"/>
      <c r="J2231" s="78"/>
      <c r="K2231" s="78"/>
      <c r="L2231" s="78"/>
      <c r="M2231" s="78"/>
      <c r="N2231" s="78"/>
      <c r="O2231" s="78"/>
      <c r="P2231" s="80"/>
      <c r="Q2231" s="80"/>
      <c r="R2231" s="78"/>
    </row>
    <row r="2232" spans="1:18" ht="12.75">
      <c r="A2232" s="77"/>
      <c r="B2232" s="78"/>
      <c r="C2232" s="79"/>
      <c r="D2232" s="78"/>
      <c r="E2232" s="52"/>
      <c r="F2232" s="78"/>
      <c r="G2232" s="78"/>
      <c r="H2232" s="78"/>
      <c r="I2232" s="78"/>
      <c r="J2232" s="78"/>
      <c r="K2232" s="78"/>
      <c r="L2232" s="78"/>
      <c r="M2232" s="78"/>
      <c r="N2232" s="78"/>
      <c r="O2232" s="78"/>
      <c r="P2232" s="80"/>
      <c r="Q2232" s="80"/>
      <c r="R2232" s="78"/>
    </row>
    <row r="2233" spans="1:18" ht="12.75">
      <c r="A2233" s="77"/>
      <c r="B2233" s="78"/>
      <c r="C2233" s="79"/>
      <c r="D2233" s="78"/>
      <c r="E2233" s="52"/>
      <c r="F2233" s="78"/>
      <c r="G2233" s="78"/>
      <c r="H2233" s="78"/>
      <c r="I2233" s="78"/>
      <c r="J2233" s="78"/>
      <c r="K2233" s="78"/>
      <c r="L2233" s="78"/>
      <c r="M2233" s="78"/>
      <c r="N2233" s="78"/>
      <c r="O2233" s="78"/>
      <c r="P2233" s="80"/>
      <c r="Q2233" s="80"/>
      <c r="R2233" s="78"/>
    </row>
    <row r="2234" spans="1:18" ht="12.75">
      <c r="A2234" s="77"/>
      <c r="B2234" s="78"/>
      <c r="C2234" s="79"/>
      <c r="D2234" s="78"/>
      <c r="E2234" s="52"/>
      <c r="F2234" s="78"/>
      <c r="G2234" s="78"/>
      <c r="H2234" s="78"/>
      <c r="I2234" s="78"/>
      <c r="J2234" s="78"/>
      <c r="K2234" s="78"/>
      <c r="L2234" s="78"/>
      <c r="M2234" s="78"/>
      <c r="N2234" s="78"/>
      <c r="O2234" s="78"/>
      <c r="P2234" s="80"/>
      <c r="Q2234" s="80"/>
      <c r="R2234" s="78"/>
    </row>
    <row r="2235" spans="1:18" ht="12.75">
      <c r="A2235" s="77"/>
      <c r="B2235" s="78"/>
      <c r="C2235" s="79"/>
      <c r="D2235" s="78"/>
      <c r="E2235" s="52"/>
      <c r="F2235" s="78"/>
      <c r="G2235" s="78"/>
      <c r="H2235" s="78"/>
      <c r="I2235" s="78"/>
      <c r="J2235" s="78"/>
      <c r="K2235" s="78"/>
      <c r="L2235" s="78"/>
      <c r="M2235" s="78"/>
      <c r="N2235" s="78"/>
      <c r="O2235" s="78"/>
      <c r="P2235" s="80"/>
      <c r="Q2235" s="80"/>
      <c r="R2235" s="78"/>
    </row>
    <row r="2236" spans="1:18" ht="12.75">
      <c r="A2236" s="77"/>
      <c r="B2236" s="78"/>
      <c r="C2236" s="79"/>
      <c r="D2236" s="78"/>
      <c r="E2236" s="52"/>
      <c r="F2236" s="78"/>
      <c r="G2236" s="78"/>
      <c r="H2236" s="78"/>
      <c r="I2236" s="78"/>
      <c r="J2236" s="78"/>
      <c r="K2236" s="78"/>
      <c r="L2236" s="78"/>
      <c r="M2236" s="78"/>
      <c r="N2236" s="78"/>
      <c r="O2236" s="78"/>
      <c r="P2236" s="80"/>
      <c r="Q2236" s="80"/>
      <c r="R2236" s="78"/>
    </row>
    <row r="2237" spans="1:18" ht="12.75">
      <c r="A2237" s="77"/>
      <c r="B2237" s="78"/>
      <c r="C2237" s="79"/>
      <c r="D2237" s="78"/>
      <c r="E2237" s="52"/>
      <c r="F2237" s="78"/>
      <c r="G2237" s="78"/>
      <c r="H2237" s="78"/>
      <c r="I2237" s="78"/>
      <c r="J2237" s="78"/>
      <c r="K2237" s="78"/>
      <c r="L2237" s="78"/>
      <c r="M2237" s="78"/>
      <c r="N2237" s="78"/>
      <c r="O2237" s="78"/>
      <c r="P2237" s="80"/>
      <c r="Q2237" s="80"/>
      <c r="R2237" s="78"/>
    </row>
    <row r="2238" spans="1:18" ht="12.75">
      <c r="A2238" s="77"/>
      <c r="B2238" s="78"/>
      <c r="C2238" s="79"/>
      <c r="D2238" s="78"/>
      <c r="E2238" s="52"/>
      <c r="F2238" s="78"/>
      <c r="G2238" s="78"/>
      <c r="H2238" s="78"/>
      <c r="I2238" s="78"/>
      <c r="J2238" s="78"/>
      <c r="K2238" s="78"/>
      <c r="L2238" s="78"/>
      <c r="M2238" s="78"/>
      <c r="N2238" s="78"/>
      <c r="O2238" s="78"/>
      <c r="P2238" s="80"/>
      <c r="Q2238" s="80"/>
      <c r="R2238" s="78"/>
    </row>
    <row r="2239" spans="1:18" ht="12.75">
      <c r="A2239" s="77"/>
      <c r="B2239" s="78"/>
      <c r="C2239" s="79"/>
      <c r="D2239" s="78"/>
      <c r="E2239" s="52"/>
      <c r="F2239" s="78"/>
      <c r="G2239" s="78"/>
      <c r="H2239" s="78"/>
      <c r="I2239" s="78"/>
      <c r="J2239" s="78"/>
      <c r="K2239" s="78"/>
      <c r="L2239" s="78"/>
      <c r="M2239" s="78"/>
      <c r="N2239" s="78"/>
      <c r="O2239" s="78"/>
      <c r="P2239" s="80"/>
      <c r="Q2239" s="80"/>
      <c r="R2239" s="78"/>
    </row>
    <row r="2240" spans="1:18" ht="12.75">
      <c r="A2240" s="77"/>
      <c r="B2240" s="78"/>
      <c r="C2240" s="79"/>
      <c r="D2240" s="78"/>
      <c r="E2240" s="52"/>
      <c r="F2240" s="78"/>
      <c r="G2240" s="78"/>
      <c r="H2240" s="78"/>
      <c r="I2240" s="78"/>
      <c r="J2240" s="78"/>
      <c r="K2240" s="78"/>
      <c r="L2240" s="78"/>
      <c r="M2240" s="78"/>
      <c r="N2240" s="78"/>
      <c r="O2240" s="78"/>
      <c r="P2240" s="80"/>
      <c r="Q2240" s="80"/>
      <c r="R2240" s="78"/>
    </row>
    <row r="2241" spans="1:18" ht="12.75">
      <c r="A2241" s="77"/>
      <c r="B2241" s="78"/>
      <c r="C2241" s="79"/>
      <c r="D2241" s="78"/>
      <c r="E2241" s="52"/>
      <c r="F2241" s="78"/>
      <c r="G2241" s="78"/>
      <c r="H2241" s="78"/>
      <c r="I2241" s="78"/>
      <c r="J2241" s="78"/>
      <c r="K2241" s="78"/>
      <c r="L2241" s="78"/>
      <c r="M2241" s="78"/>
      <c r="N2241" s="78"/>
      <c r="O2241" s="78"/>
      <c r="P2241" s="80"/>
      <c r="Q2241" s="80"/>
      <c r="R2241" s="78"/>
    </row>
    <row r="2242" spans="1:18" ht="12.75">
      <c r="A2242" s="77"/>
      <c r="B2242" s="78"/>
      <c r="C2242" s="79"/>
      <c r="D2242" s="78"/>
      <c r="E2242" s="52"/>
      <c r="F2242" s="78"/>
      <c r="G2242" s="78"/>
      <c r="H2242" s="78"/>
      <c r="I2242" s="78"/>
      <c r="J2242" s="78"/>
      <c r="K2242" s="78"/>
      <c r="L2242" s="78"/>
      <c r="M2242" s="78"/>
      <c r="N2242" s="78"/>
      <c r="O2242" s="78"/>
      <c r="P2242" s="80"/>
      <c r="Q2242" s="80"/>
      <c r="R2242" s="78"/>
    </row>
    <row r="2243" spans="1:18" ht="12.75">
      <c r="A2243" s="77"/>
      <c r="B2243" s="78"/>
      <c r="C2243" s="79"/>
      <c r="D2243" s="78"/>
      <c r="E2243" s="52"/>
      <c r="F2243" s="78"/>
      <c r="G2243" s="78"/>
      <c r="H2243" s="78"/>
      <c r="I2243" s="78"/>
      <c r="J2243" s="78"/>
      <c r="K2243" s="78"/>
      <c r="L2243" s="78"/>
      <c r="M2243" s="78"/>
      <c r="N2243" s="78"/>
      <c r="O2243" s="78"/>
      <c r="P2243" s="80"/>
      <c r="Q2243" s="80"/>
      <c r="R2243" s="78"/>
    </row>
    <row r="2244" spans="1:18" ht="12.75">
      <c r="A2244" s="77"/>
      <c r="B2244" s="78"/>
      <c r="C2244" s="79"/>
      <c r="D2244" s="78"/>
      <c r="E2244" s="52"/>
      <c r="F2244" s="78"/>
      <c r="G2244" s="78"/>
      <c r="H2244" s="78"/>
      <c r="I2244" s="78"/>
      <c r="J2244" s="78"/>
      <c r="K2244" s="78"/>
      <c r="L2244" s="78"/>
      <c r="M2244" s="78"/>
      <c r="N2244" s="78"/>
      <c r="O2244" s="78"/>
      <c r="P2244" s="80"/>
      <c r="Q2244" s="80"/>
      <c r="R2244" s="78"/>
    </row>
    <row r="2245" spans="1:18" ht="12.75">
      <c r="A2245" s="77"/>
      <c r="B2245" s="78"/>
      <c r="C2245" s="79"/>
      <c r="D2245" s="78"/>
      <c r="E2245" s="52"/>
      <c r="F2245" s="78"/>
      <c r="G2245" s="78"/>
      <c r="H2245" s="78"/>
      <c r="I2245" s="78"/>
      <c r="J2245" s="78"/>
      <c r="K2245" s="78"/>
      <c r="L2245" s="78"/>
      <c r="M2245" s="78"/>
      <c r="N2245" s="78"/>
      <c r="O2245" s="78"/>
      <c r="P2245" s="80"/>
      <c r="Q2245" s="80"/>
      <c r="R2245" s="78"/>
    </row>
    <row r="2246" spans="1:18" ht="12.75">
      <c r="A2246" s="77"/>
      <c r="B2246" s="78"/>
      <c r="C2246" s="79"/>
      <c r="D2246" s="78"/>
      <c r="E2246" s="52"/>
      <c r="F2246" s="78"/>
      <c r="G2246" s="78"/>
      <c r="H2246" s="78"/>
      <c r="I2246" s="78"/>
      <c r="J2246" s="78"/>
      <c r="K2246" s="78"/>
      <c r="L2246" s="78"/>
      <c r="M2246" s="78"/>
      <c r="N2246" s="78"/>
      <c r="O2246" s="78"/>
      <c r="P2246" s="80"/>
      <c r="Q2246" s="80"/>
      <c r="R2246" s="78"/>
    </row>
    <row r="2247" spans="1:18" ht="12.75">
      <c r="A2247" s="77"/>
      <c r="B2247" s="78"/>
      <c r="C2247" s="79"/>
      <c r="D2247" s="78"/>
      <c r="E2247" s="52"/>
      <c r="F2247" s="78"/>
      <c r="G2247" s="78"/>
      <c r="H2247" s="78"/>
      <c r="I2247" s="78"/>
      <c r="J2247" s="78"/>
      <c r="K2247" s="78"/>
      <c r="L2247" s="78"/>
      <c r="M2247" s="78"/>
      <c r="N2247" s="78"/>
      <c r="O2247" s="78"/>
      <c r="P2247" s="80"/>
      <c r="Q2247" s="80"/>
      <c r="R2247" s="78"/>
    </row>
    <row r="2248" spans="1:18" ht="12.75">
      <c r="A2248" s="77"/>
      <c r="B2248" s="78"/>
      <c r="C2248" s="79"/>
      <c r="D2248" s="78"/>
      <c r="E2248" s="52"/>
      <c r="F2248" s="78"/>
      <c r="G2248" s="78"/>
      <c r="H2248" s="78"/>
      <c r="I2248" s="78"/>
      <c r="J2248" s="78"/>
      <c r="K2248" s="78"/>
      <c r="L2248" s="78"/>
      <c r="M2248" s="78"/>
      <c r="N2248" s="78"/>
      <c r="O2248" s="78"/>
      <c r="P2248" s="80"/>
      <c r="Q2248" s="80"/>
      <c r="R2248" s="78"/>
    </row>
    <row r="2249" spans="1:18" ht="12.75">
      <c r="A2249" s="77"/>
      <c r="B2249" s="78"/>
      <c r="C2249" s="79"/>
      <c r="D2249" s="78"/>
      <c r="E2249" s="52"/>
      <c r="F2249" s="78"/>
      <c r="G2249" s="78"/>
      <c r="H2249" s="78"/>
      <c r="I2249" s="78"/>
      <c r="J2249" s="78"/>
      <c r="K2249" s="78"/>
      <c r="L2249" s="78"/>
      <c r="M2249" s="78"/>
      <c r="N2249" s="78"/>
      <c r="O2249" s="78"/>
      <c r="P2249" s="80"/>
      <c r="Q2249" s="80"/>
      <c r="R2249" s="78"/>
    </row>
    <row r="2250" spans="1:18" ht="12.75">
      <c r="A2250" s="77"/>
      <c r="B2250" s="78"/>
      <c r="C2250" s="79"/>
      <c r="D2250" s="78"/>
      <c r="E2250" s="52"/>
      <c r="F2250" s="78"/>
      <c r="G2250" s="78"/>
      <c r="H2250" s="78"/>
      <c r="I2250" s="78"/>
      <c r="J2250" s="78"/>
      <c r="K2250" s="78"/>
      <c r="L2250" s="78"/>
      <c r="M2250" s="78"/>
      <c r="N2250" s="78"/>
      <c r="O2250" s="78"/>
      <c r="P2250" s="80"/>
      <c r="Q2250" s="80"/>
      <c r="R2250" s="78"/>
    </row>
    <row r="2251" spans="1:18" ht="12.75">
      <c r="A2251" s="77"/>
      <c r="B2251" s="78"/>
      <c r="C2251" s="79"/>
      <c r="D2251" s="78"/>
      <c r="E2251" s="52"/>
      <c r="F2251" s="78"/>
      <c r="G2251" s="78"/>
      <c r="H2251" s="78"/>
      <c r="I2251" s="78"/>
      <c r="J2251" s="78"/>
      <c r="K2251" s="78"/>
      <c r="L2251" s="78"/>
      <c r="M2251" s="78"/>
      <c r="N2251" s="78"/>
      <c r="O2251" s="78"/>
      <c r="P2251" s="80"/>
      <c r="Q2251" s="80"/>
      <c r="R2251" s="78"/>
    </row>
    <row r="2252" spans="1:18" ht="12.75">
      <c r="A2252" s="77"/>
      <c r="B2252" s="78"/>
      <c r="C2252" s="79"/>
      <c r="D2252" s="78"/>
      <c r="E2252" s="52"/>
      <c r="F2252" s="78"/>
      <c r="G2252" s="78"/>
      <c r="H2252" s="78"/>
      <c r="I2252" s="78"/>
      <c r="J2252" s="78"/>
      <c r="K2252" s="78"/>
      <c r="L2252" s="78"/>
      <c r="M2252" s="78"/>
      <c r="N2252" s="78"/>
      <c r="O2252" s="78"/>
      <c r="P2252" s="80"/>
      <c r="Q2252" s="80"/>
      <c r="R2252" s="78"/>
    </row>
    <row r="2253" spans="1:18" ht="12.75">
      <c r="A2253" s="77"/>
      <c r="B2253" s="78"/>
      <c r="C2253" s="79"/>
      <c r="D2253" s="78"/>
      <c r="E2253" s="52"/>
      <c r="F2253" s="78"/>
      <c r="G2253" s="78"/>
      <c r="H2253" s="78"/>
      <c r="I2253" s="78"/>
      <c r="J2253" s="78"/>
      <c r="K2253" s="78"/>
      <c r="L2253" s="78"/>
      <c r="M2253" s="78"/>
      <c r="N2253" s="78"/>
      <c r="O2253" s="78"/>
      <c r="P2253" s="80"/>
      <c r="Q2253" s="80"/>
      <c r="R2253" s="78"/>
    </row>
    <row r="2254" spans="1:18" ht="12.75">
      <c r="A2254" s="77"/>
      <c r="B2254" s="78"/>
      <c r="C2254" s="79"/>
      <c r="D2254" s="78"/>
      <c r="E2254" s="52"/>
      <c r="F2254" s="78"/>
      <c r="G2254" s="78"/>
      <c r="H2254" s="78"/>
      <c r="I2254" s="78"/>
      <c r="J2254" s="78"/>
      <c r="K2254" s="78"/>
      <c r="L2254" s="78"/>
      <c r="M2254" s="78"/>
      <c r="N2254" s="78"/>
      <c r="O2254" s="78"/>
      <c r="P2254" s="80"/>
      <c r="Q2254" s="80"/>
      <c r="R2254" s="78"/>
    </row>
    <row r="2255" spans="1:18" ht="12.75">
      <c r="A2255" s="77"/>
      <c r="B2255" s="78"/>
      <c r="C2255" s="79"/>
      <c r="D2255" s="78"/>
      <c r="E2255" s="52"/>
      <c r="F2255" s="78"/>
      <c r="G2255" s="78"/>
      <c r="H2255" s="78"/>
      <c r="I2255" s="78"/>
      <c r="J2255" s="78"/>
      <c r="K2255" s="78"/>
      <c r="L2255" s="78"/>
      <c r="M2255" s="78"/>
      <c r="N2255" s="78"/>
      <c r="O2255" s="78"/>
      <c r="P2255" s="80"/>
      <c r="Q2255" s="80"/>
      <c r="R2255" s="78"/>
    </row>
    <row r="2256" spans="1:18" ht="12.75">
      <c r="A2256" s="77"/>
      <c r="B2256" s="78"/>
      <c r="C2256" s="79"/>
      <c r="D2256" s="78"/>
      <c r="E2256" s="52"/>
      <c r="F2256" s="78"/>
      <c r="G2256" s="78"/>
      <c r="H2256" s="78"/>
      <c r="I2256" s="78"/>
      <c r="J2256" s="78"/>
      <c r="K2256" s="78"/>
      <c r="L2256" s="78"/>
      <c r="M2256" s="78"/>
      <c r="N2256" s="78"/>
      <c r="O2256" s="78"/>
      <c r="P2256" s="80"/>
      <c r="Q2256" s="80"/>
      <c r="R2256" s="78"/>
    </row>
    <row r="2257" spans="1:18" ht="12.75">
      <c r="A2257" s="77"/>
      <c r="B2257" s="78"/>
      <c r="C2257" s="79"/>
      <c r="D2257" s="78"/>
      <c r="E2257" s="52"/>
      <c r="F2257" s="78"/>
      <c r="G2257" s="78"/>
      <c r="H2257" s="78"/>
      <c r="I2257" s="78"/>
      <c r="J2257" s="78"/>
      <c r="K2257" s="78"/>
      <c r="L2257" s="78"/>
      <c r="M2257" s="78"/>
      <c r="N2257" s="78"/>
      <c r="O2257" s="78"/>
      <c r="P2257" s="80"/>
      <c r="Q2257" s="80"/>
      <c r="R2257" s="78"/>
    </row>
    <row r="2258" spans="1:18" ht="12.75">
      <c r="A2258" s="77"/>
      <c r="B2258" s="78"/>
      <c r="C2258" s="79"/>
      <c r="D2258" s="78"/>
      <c r="E2258" s="52"/>
      <c r="F2258" s="78"/>
      <c r="G2258" s="78"/>
      <c r="H2258" s="78"/>
      <c r="I2258" s="78"/>
      <c r="J2258" s="78"/>
      <c r="K2258" s="78"/>
      <c r="L2258" s="78"/>
      <c r="M2258" s="78"/>
      <c r="N2258" s="78"/>
      <c r="O2258" s="78"/>
      <c r="P2258" s="80"/>
      <c r="Q2258" s="80"/>
      <c r="R2258" s="78"/>
    </row>
    <row r="2259" spans="1:18" ht="12.75">
      <c r="A2259" s="77"/>
      <c r="B2259" s="78"/>
      <c r="C2259" s="79"/>
      <c r="D2259" s="78"/>
      <c r="E2259" s="52"/>
      <c r="F2259" s="78"/>
      <c r="G2259" s="78"/>
      <c r="H2259" s="78"/>
      <c r="I2259" s="78"/>
      <c r="J2259" s="78"/>
      <c r="K2259" s="78"/>
      <c r="L2259" s="78"/>
      <c r="M2259" s="78"/>
      <c r="N2259" s="78"/>
      <c r="O2259" s="78"/>
      <c r="P2259" s="80"/>
      <c r="Q2259" s="80"/>
      <c r="R2259" s="78"/>
    </row>
    <row r="2260" spans="1:18" ht="12.75">
      <c r="A2260" s="77"/>
      <c r="B2260" s="78"/>
      <c r="C2260" s="79"/>
      <c r="D2260" s="78"/>
      <c r="E2260" s="52"/>
      <c r="F2260" s="78"/>
      <c r="G2260" s="78"/>
      <c r="H2260" s="78"/>
      <c r="I2260" s="78"/>
      <c r="J2260" s="78"/>
      <c r="K2260" s="78"/>
      <c r="L2260" s="78"/>
      <c r="M2260" s="78"/>
      <c r="N2260" s="78"/>
      <c r="O2260" s="78"/>
      <c r="P2260" s="80"/>
      <c r="Q2260" s="80"/>
      <c r="R2260" s="78"/>
    </row>
    <row r="2261" spans="1:18" ht="12.75">
      <c r="A2261" s="77"/>
      <c r="B2261" s="78"/>
      <c r="C2261" s="79"/>
      <c r="D2261" s="78"/>
      <c r="E2261" s="52"/>
      <c r="F2261" s="78"/>
      <c r="G2261" s="78"/>
      <c r="H2261" s="78"/>
      <c r="I2261" s="78"/>
      <c r="J2261" s="78"/>
      <c r="K2261" s="78"/>
      <c r="L2261" s="78"/>
      <c r="M2261" s="78"/>
      <c r="N2261" s="78"/>
      <c r="O2261" s="78"/>
      <c r="P2261" s="80"/>
      <c r="Q2261" s="80"/>
      <c r="R2261" s="78"/>
    </row>
    <row r="2262" spans="1:18" ht="12.75">
      <c r="A2262" s="77"/>
      <c r="B2262" s="78"/>
      <c r="C2262" s="79"/>
      <c r="D2262" s="78"/>
      <c r="E2262" s="52"/>
      <c r="F2262" s="78"/>
      <c r="G2262" s="78"/>
      <c r="H2262" s="78"/>
      <c r="I2262" s="78"/>
      <c r="J2262" s="78"/>
      <c r="K2262" s="78"/>
      <c r="L2262" s="78"/>
      <c r="M2262" s="78"/>
      <c r="N2262" s="78"/>
      <c r="O2262" s="78"/>
      <c r="P2262" s="80"/>
      <c r="Q2262" s="80"/>
      <c r="R2262" s="78"/>
    </row>
    <row r="2263" spans="1:18" ht="12.75">
      <c r="A2263" s="77"/>
      <c r="B2263" s="78"/>
      <c r="C2263" s="79"/>
      <c r="D2263" s="78"/>
      <c r="E2263" s="52"/>
      <c r="F2263" s="78"/>
      <c r="G2263" s="78"/>
      <c r="H2263" s="78"/>
      <c r="I2263" s="78"/>
      <c r="J2263" s="78"/>
      <c r="K2263" s="78"/>
      <c r="L2263" s="78"/>
      <c r="M2263" s="78"/>
      <c r="N2263" s="78"/>
      <c r="O2263" s="78"/>
      <c r="P2263" s="80"/>
      <c r="Q2263" s="80"/>
      <c r="R2263" s="78"/>
    </row>
    <row r="2264" spans="1:18" ht="12.75">
      <c r="A2264" s="77"/>
      <c r="B2264" s="78"/>
      <c r="C2264" s="79"/>
      <c r="D2264" s="78"/>
      <c r="E2264" s="52"/>
      <c r="F2264" s="78"/>
      <c r="G2264" s="78"/>
      <c r="H2264" s="78"/>
      <c r="I2264" s="78"/>
      <c r="J2264" s="78"/>
      <c r="K2264" s="78"/>
      <c r="L2264" s="78"/>
      <c r="M2264" s="78"/>
      <c r="N2264" s="78"/>
      <c r="O2264" s="78"/>
      <c r="P2264" s="80"/>
      <c r="Q2264" s="80"/>
      <c r="R2264" s="78"/>
    </row>
    <row r="2265" spans="1:18" ht="12.75">
      <c r="A2265" s="77"/>
      <c r="B2265" s="78"/>
      <c r="C2265" s="79"/>
      <c r="D2265" s="78"/>
      <c r="E2265" s="52"/>
      <c r="F2265" s="78"/>
      <c r="G2265" s="78"/>
      <c r="H2265" s="78"/>
      <c r="I2265" s="78"/>
      <c r="J2265" s="78"/>
      <c r="K2265" s="78"/>
      <c r="L2265" s="78"/>
      <c r="M2265" s="78"/>
      <c r="N2265" s="78"/>
      <c r="O2265" s="78"/>
      <c r="P2265" s="80"/>
      <c r="Q2265" s="80"/>
      <c r="R2265" s="78"/>
    </row>
    <row r="2266" spans="1:18" ht="12.75">
      <c r="A2266" s="77"/>
      <c r="B2266" s="78"/>
      <c r="C2266" s="79"/>
      <c r="D2266" s="78"/>
      <c r="E2266" s="52"/>
      <c r="F2266" s="78"/>
      <c r="G2266" s="78"/>
      <c r="H2266" s="78"/>
      <c r="I2266" s="78"/>
      <c r="J2266" s="78"/>
      <c r="K2266" s="78"/>
      <c r="L2266" s="78"/>
      <c r="M2266" s="78"/>
      <c r="N2266" s="78"/>
      <c r="O2266" s="78"/>
      <c r="P2266" s="80"/>
      <c r="Q2266" s="80"/>
      <c r="R2266" s="78"/>
    </row>
    <row r="2267" spans="1:18" ht="12.75">
      <c r="A2267" s="77"/>
      <c r="B2267" s="78"/>
      <c r="C2267" s="79"/>
      <c r="D2267" s="78"/>
      <c r="E2267" s="52"/>
      <c r="F2267" s="78"/>
      <c r="G2267" s="78"/>
      <c r="H2267" s="78"/>
      <c r="I2267" s="78"/>
      <c r="J2267" s="78"/>
      <c r="K2267" s="78"/>
      <c r="L2267" s="78"/>
      <c r="M2267" s="78"/>
      <c r="N2267" s="78"/>
      <c r="O2267" s="78"/>
      <c r="P2267" s="80"/>
      <c r="Q2267" s="80"/>
      <c r="R2267" s="78"/>
    </row>
    <row r="2268" spans="1:18" ht="12.75">
      <c r="A2268" s="77"/>
      <c r="B2268" s="78"/>
      <c r="C2268" s="79"/>
      <c r="D2268" s="78"/>
      <c r="E2268" s="52"/>
      <c r="F2268" s="78"/>
      <c r="G2268" s="78"/>
      <c r="H2268" s="78"/>
      <c r="I2268" s="78"/>
      <c r="J2268" s="78"/>
      <c r="K2268" s="78"/>
      <c r="L2268" s="78"/>
      <c r="M2268" s="78"/>
      <c r="N2268" s="78"/>
      <c r="O2268" s="78"/>
      <c r="P2268" s="80"/>
      <c r="Q2268" s="80"/>
      <c r="R2268" s="78"/>
    </row>
    <row r="2269" spans="1:18" ht="12.75">
      <c r="A2269" s="77"/>
      <c r="B2269" s="78"/>
      <c r="C2269" s="79"/>
      <c r="D2269" s="78"/>
      <c r="E2269" s="52"/>
      <c r="F2269" s="78"/>
      <c r="G2269" s="78"/>
      <c r="H2269" s="78"/>
      <c r="I2269" s="78"/>
      <c r="J2269" s="78"/>
      <c r="K2269" s="78"/>
      <c r="L2269" s="78"/>
      <c r="M2269" s="78"/>
      <c r="N2269" s="78"/>
      <c r="O2269" s="78"/>
      <c r="P2269" s="80"/>
      <c r="Q2269" s="80"/>
      <c r="R2269" s="78"/>
    </row>
    <row r="2270" spans="1:18" ht="12.75">
      <c r="A2270" s="77"/>
      <c r="B2270" s="78"/>
      <c r="C2270" s="79"/>
      <c r="D2270" s="78"/>
      <c r="E2270" s="52"/>
      <c r="F2270" s="78"/>
      <c r="G2270" s="78"/>
      <c r="H2270" s="78"/>
      <c r="I2270" s="78"/>
      <c r="J2270" s="78"/>
      <c r="K2270" s="78"/>
      <c r="L2270" s="78"/>
      <c r="M2270" s="78"/>
      <c r="N2270" s="78"/>
      <c r="O2270" s="78"/>
      <c r="P2270" s="80"/>
      <c r="Q2270" s="80"/>
      <c r="R2270" s="78"/>
    </row>
    <row r="2271" spans="1:18" ht="12.75">
      <c r="A2271" s="77"/>
      <c r="B2271" s="78"/>
      <c r="C2271" s="79"/>
      <c r="D2271" s="78"/>
      <c r="E2271" s="52"/>
      <c r="F2271" s="78"/>
      <c r="G2271" s="78"/>
      <c r="H2271" s="78"/>
      <c r="I2271" s="78"/>
      <c r="J2271" s="78"/>
      <c r="K2271" s="78"/>
      <c r="L2271" s="78"/>
      <c r="M2271" s="78"/>
      <c r="N2271" s="78"/>
      <c r="O2271" s="78"/>
      <c r="P2271" s="80"/>
      <c r="Q2271" s="80"/>
      <c r="R2271" s="78"/>
    </row>
    <row r="2272" spans="1:18" ht="12.75">
      <c r="A2272" s="77"/>
      <c r="B2272" s="78"/>
      <c r="C2272" s="79"/>
      <c r="D2272" s="78"/>
      <c r="E2272" s="52"/>
      <c r="F2272" s="78"/>
      <c r="G2272" s="78"/>
      <c r="H2272" s="78"/>
      <c r="I2272" s="78"/>
      <c r="J2272" s="78"/>
      <c r="K2272" s="78"/>
      <c r="L2272" s="78"/>
      <c r="M2272" s="78"/>
      <c r="N2272" s="78"/>
      <c r="O2272" s="78"/>
      <c r="P2272" s="80"/>
      <c r="Q2272" s="80"/>
      <c r="R2272" s="78"/>
    </row>
    <row r="2273" spans="1:18" ht="12.75">
      <c r="A2273" s="77"/>
      <c r="B2273" s="78"/>
      <c r="C2273" s="79"/>
      <c r="D2273" s="78"/>
      <c r="E2273" s="52"/>
      <c r="F2273" s="78"/>
      <c r="G2273" s="78"/>
      <c r="H2273" s="78"/>
      <c r="I2273" s="78"/>
      <c r="J2273" s="78"/>
      <c r="K2273" s="78"/>
      <c r="L2273" s="78"/>
      <c r="M2273" s="78"/>
      <c r="N2273" s="78"/>
      <c r="O2273" s="78"/>
      <c r="P2273" s="80"/>
      <c r="Q2273" s="80"/>
      <c r="R2273" s="78"/>
    </row>
    <row r="2274" spans="1:18" ht="12.75">
      <c r="A2274" s="77"/>
      <c r="B2274" s="78"/>
      <c r="C2274" s="79"/>
      <c r="D2274" s="78"/>
      <c r="E2274" s="52"/>
      <c r="F2274" s="78"/>
      <c r="G2274" s="78"/>
      <c r="H2274" s="78"/>
      <c r="I2274" s="78"/>
      <c r="J2274" s="78"/>
      <c r="K2274" s="78"/>
      <c r="L2274" s="78"/>
      <c r="M2274" s="78"/>
      <c r="N2274" s="78"/>
      <c r="O2274" s="78"/>
      <c r="P2274" s="80"/>
      <c r="Q2274" s="80"/>
      <c r="R2274" s="78"/>
    </row>
    <row r="2275" spans="1:18" ht="12.75">
      <c r="A2275" s="77"/>
      <c r="B2275" s="78"/>
      <c r="C2275" s="79"/>
      <c r="D2275" s="78"/>
      <c r="E2275" s="52"/>
      <c r="F2275" s="78"/>
      <c r="G2275" s="78"/>
      <c r="H2275" s="78"/>
      <c r="I2275" s="78"/>
      <c r="J2275" s="78"/>
      <c r="K2275" s="78"/>
      <c r="L2275" s="78"/>
      <c r="M2275" s="78"/>
      <c r="N2275" s="78"/>
      <c r="O2275" s="78"/>
      <c r="P2275" s="80"/>
      <c r="Q2275" s="80"/>
      <c r="R2275" s="78"/>
    </row>
    <row r="2276" spans="1:18" ht="12.75">
      <c r="A2276" s="77"/>
      <c r="B2276" s="78"/>
      <c r="C2276" s="79"/>
      <c r="D2276" s="78"/>
      <c r="E2276" s="52"/>
      <c r="F2276" s="78"/>
      <c r="G2276" s="78"/>
      <c r="H2276" s="78"/>
      <c r="I2276" s="78"/>
      <c r="J2276" s="78"/>
      <c r="K2276" s="78"/>
      <c r="L2276" s="78"/>
      <c r="M2276" s="78"/>
      <c r="N2276" s="78"/>
      <c r="O2276" s="78"/>
      <c r="P2276" s="80"/>
      <c r="Q2276" s="80"/>
      <c r="R2276" s="78"/>
    </row>
    <row r="2277" spans="1:18" ht="12.75">
      <c r="A2277" s="77"/>
      <c r="B2277" s="78"/>
      <c r="C2277" s="79"/>
      <c r="D2277" s="78"/>
      <c r="E2277" s="52"/>
      <c r="F2277" s="78"/>
      <c r="G2277" s="78"/>
      <c r="H2277" s="78"/>
      <c r="I2277" s="78"/>
      <c r="J2277" s="78"/>
      <c r="K2277" s="78"/>
      <c r="L2277" s="78"/>
      <c r="M2277" s="78"/>
      <c r="N2277" s="78"/>
      <c r="O2277" s="78"/>
      <c r="P2277" s="80"/>
      <c r="Q2277" s="80"/>
      <c r="R2277" s="78"/>
    </row>
    <row r="2278" spans="1:18" ht="12.75">
      <c r="A2278" s="77"/>
      <c r="B2278" s="78"/>
      <c r="C2278" s="79"/>
      <c r="D2278" s="78"/>
      <c r="E2278" s="52"/>
      <c r="F2278" s="78"/>
      <c r="G2278" s="78"/>
      <c r="H2278" s="78"/>
      <c r="I2278" s="78"/>
      <c r="J2278" s="78"/>
      <c r="K2278" s="78"/>
      <c r="L2278" s="78"/>
      <c r="M2278" s="78"/>
      <c r="N2278" s="78"/>
      <c r="O2278" s="78"/>
      <c r="P2278" s="80"/>
      <c r="Q2278" s="80"/>
      <c r="R2278" s="78"/>
    </row>
    <row r="2279" spans="1:18" ht="12.75">
      <c r="A2279" s="77"/>
      <c r="B2279" s="78"/>
      <c r="C2279" s="79"/>
      <c r="D2279" s="78"/>
      <c r="E2279" s="52"/>
      <c r="F2279" s="78"/>
      <c r="G2279" s="78"/>
      <c r="H2279" s="78"/>
      <c r="I2279" s="78"/>
      <c r="J2279" s="78"/>
      <c r="K2279" s="78"/>
      <c r="L2279" s="78"/>
      <c r="M2279" s="78"/>
      <c r="N2279" s="78"/>
      <c r="O2279" s="78"/>
      <c r="P2279" s="80"/>
      <c r="Q2279" s="80"/>
      <c r="R2279" s="78"/>
    </row>
    <row r="2280" spans="1:18" ht="12.75">
      <c r="A2280" s="77"/>
      <c r="B2280" s="78"/>
      <c r="C2280" s="79"/>
      <c r="D2280" s="78"/>
      <c r="E2280" s="52"/>
      <c r="F2280" s="78"/>
      <c r="G2280" s="78"/>
      <c r="H2280" s="78"/>
      <c r="I2280" s="78"/>
      <c r="J2280" s="78"/>
      <c r="K2280" s="78"/>
      <c r="L2280" s="78"/>
      <c r="M2280" s="78"/>
      <c r="N2280" s="78"/>
      <c r="O2280" s="78"/>
      <c r="P2280" s="80"/>
      <c r="Q2280" s="80"/>
      <c r="R2280" s="78"/>
    </row>
    <row r="2281" spans="1:18" ht="12.75">
      <c r="A2281" s="77"/>
      <c r="B2281" s="78"/>
      <c r="C2281" s="79"/>
      <c r="D2281" s="78"/>
      <c r="E2281" s="52"/>
      <c r="F2281" s="78"/>
      <c r="G2281" s="78"/>
      <c r="H2281" s="78"/>
      <c r="I2281" s="78"/>
      <c r="J2281" s="78"/>
      <c r="K2281" s="78"/>
      <c r="L2281" s="78"/>
      <c r="M2281" s="78"/>
      <c r="N2281" s="78"/>
      <c r="O2281" s="78"/>
      <c r="P2281" s="80"/>
      <c r="Q2281" s="80"/>
      <c r="R2281" s="78"/>
    </row>
    <row r="2282" spans="1:18" ht="12.75">
      <c r="A2282" s="77"/>
      <c r="B2282" s="78"/>
      <c r="C2282" s="79"/>
      <c r="D2282" s="78"/>
      <c r="E2282" s="52"/>
      <c r="F2282" s="78"/>
      <c r="G2282" s="78"/>
      <c r="H2282" s="78"/>
      <c r="I2282" s="78"/>
      <c r="J2282" s="78"/>
      <c r="K2282" s="78"/>
      <c r="L2282" s="78"/>
      <c r="M2282" s="78"/>
      <c r="N2282" s="78"/>
      <c r="O2282" s="78"/>
      <c r="P2282" s="80"/>
      <c r="Q2282" s="80"/>
      <c r="R2282" s="78"/>
    </row>
    <row r="2283" spans="1:18" ht="12.75">
      <c r="A2283" s="77"/>
      <c r="B2283" s="78"/>
      <c r="C2283" s="79"/>
      <c r="D2283" s="78"/>
      <c r="E2283" s="52"/>
      <c r="F2283" s="78"/>
      <c r="G2283" s="78"/>
      <c r="H2283" s="78"/>
      <c r="I2283" s="78"/>
      <c r="J2283" s="78"/>
      <c r="K2283" s="78"/>
      <c r="L2283" s="78"/>
      <c r="M2283" s="78"/>
      <c r="N2283" s="78"/>
      <c r="O2283" s="78"/>
      <c r="P2283" s="80"/>
      <c r="Q2283" s="80"/>
      <c r="R2283" s="78"/>
    </row>
    <row r="2284" spans="1:18" ht="12.75">
      <c r="A2284" s="77"/>
      <c r="B2284" s="78"/>
      <c r="C2284" s="79"/>
      <c r="D2284" s="78"/>
      <c r="E2284" s="52"/>
      <c r="F2284" s="78"/>
      <c r="G2284" s="78"/>
      <c r="H2284" s="78"/>
      <c r="I2284" s="78"/>
      <c r="J2284" s="78"/>
      <c r="K2284" s="78"/>
      <c r="L2284" s="78"/>
      <c r="M2284" s="78"/>
      <c r="N2284" s="78"/>
      <c r="O2284" s="78"/>
      <c r="P2284" s="80"/>
      <c r="Q2284" s="80"/>
      <c r="R2284" s="78"/>
    </row>
    <row r="2285" spans="1:18" ht="12.75">
      <c r="A2285" s="77"/>
      <c r="B2285" s="78"/>
      <c r="C2285" s="79"/>
      <c r="D2285" s="78"/>
      <c r="E2285" s="52"/>
      <c r="F2285" s="78"/>
      <c r="G2285" s="78"/>
      <c r="H2285" s="78"/>
      <c r="I2285" s="78"/>
      <c r="J2285" s="78"/>
      <c r="K2285" s="78"/>
      <c r="L2285" s="78"/>
      <c r="M2285" s="78"/>
      <c r="N2285" s="78"/>
      <c r="O2285" s="78"/>
      <c r="P2285" s="80"/>
      <c r="Q2285" s="80"/>
      <c r="R2285" s="78"/>
    </row>
    <row r="2286" spans="1:18" ht="12.75">
      <c r="A2286" s="77"/>
      <c r="B2286" s="78"/>
      <c r="C2286" s="79"/>
      <c r="D2286" s="78"/>
      <c r="E2286" s="52"/>
      <c r="F2286" s="78"/>
      <c r="G2286" s="78"/>
      <c r="H2286" s="78"/>
      <c r="I2286" s="78"/>
      <c r="J2286" s="78"/>
      <c r="K2286" s="78"/>
      <c r="L2286" s="78"/>
      <c r="M2286" s="78"/>
      <c r="N2286" s="78"/>
      <c r="O2286" s="78"/>
      <c r="P2286" s="80"/>
      <c r="Q2286" s="80"/>
      <c r="R2286" s="78"/>
    </row>
    <row r="2287" spans="1:18" ht="12.75">
      <c r="A2287" s="77"/>
      <c r="B2287" s="78"/>
      <c r="C2287" s="79"/>
      <c r="D2287" s="78"/>
      <c r="E2287" s="52"/>
      <c r="F2287" s="78"/>
      <c r="G2287" s="78"/>
      <c r="H2287" s="78"/>
      <c r="I2287" s="78"/>
      <c r="J2287" s="78"/>
      <c r="K2287" s="78"/>
      <c r="L2287" s="78"/>
      <c r="M2287" s="78"/>
      <c r="N2287" s="78"/>
      <c r="O2287" s="78"/>
      <c r="P2287" s="80"/>
      <c r="Q2287" s="80"/>
      <c r="R2287" s="78"/>
    </row>
    <row r="2288" spans="1:18" ht="12.75">
      <c r="A2288" s="77"/>
      <c r="B2288" s="78"/>
      <c r="C2288" s="79"/>
      <c r="D2288" s="78"/>
      <c r="E2288" s="52"/>
      <c r="F2288" s="78"/>
      <c r="G2288" s="78"/>
      <c r="H2288" s="78"/>
      <c r="I2288" s="78"/>
      <c r="J2288" s="78"/>
      <c r="K2288" s="78"/>
      <c r="L2288" s="78"/>
      <c r="M2288" s="78"/>
      <c r="N2288" s="78"/>
      <c r="O2288" s="78"/>
      <c r="P2288" s="80"/>
      <c r="Q2288" s="80"/>
      <c r="R2288" s="78"/>
    </row>
    <row r="2289" spans="1:18" ht="12.75">
      <c r="A2289" s="77"/>
      <c r="B2289" s="78"/>
      <c r="C2289" s="79"/>
      <c r="D2289" s="78"/>
      <c r="E2289" s="52"/>
      <c r="F2289" s="78"/>
      <c r="G2289" s="78"/>
      <c r="H2289" s="78"/>
      <c r="I2289" s="78"/>
      <c r="J2289" s="78"/>
      <c r="K2289" s="78"/>
      <c r="L2289" s="78"/>
      <c r="M2289" s="78"/>
      <c r="N2289" s="78"/>
      <c r="O2289" s="78"/>
      <c r="P2289" s="80"/>
      <c r="Q2289" s="80"/>
      <c r="R2289" s="78"/>
    </row>
    <row r="2290" spans="1:18" ht="12.75">
      <c r="A2290" s="77"/>
      <c r="B2290" s="78"/>
      <c r="C2290" s="79"/>
      <c r="D2290" s="78"/>
      <c r="E2290" s="52"/>
      <c r="F2290" s="78"/>
      <c r="G2290" s="78"/>
      <c r="H2290" s="78"/>
      <c r="I2290" s="78"/>
      <c r="J2290" s="78"/>
      <c r="K2290" s="78"/>
      <c r="L2290" s="78"/>
      <c r="M2290" s="78"/>
      <c r="N2290" s="78"/>
      <c r="O2290" s="78"/>
      <c r="P2290" s="80"/>
      <c r="Q2290" s="80"/>
      <c r="R2290" s="78"/>
    </row>
    <row r="2291" spans="1:18" ht="12.75">
      <c r="A2291" s="77"/>
      <c r="B2291" s="78"/>
      <c r="C2291" s="79"/>
      <c r="D2291" s="78"/>
      <c r="E2291" s="52"/>
      <c r="F2291" s="78"/>
      <c r="G2291" s="78"/>
      <c r="H2291" s="78"/>
      <c r="I2291" s="78"/>
      <c r="J2291" s="78"/>
      <c r="K2291" s="78"/>
      <c r="L2291" s="78"/>
      <c r="M2291" s="78"/>
      <c r="N2291" s="78"/>
      <c r="O2291" s="78"/>
      <c r="P2291" s="80"/>
      <c r="Q2291" s="80"/>
      <c r="R2291" s="78"/>
    </row>
    <row r="2292" spans="1:18" ht="12.75">
      <c r="A2292" s="77"/>
      <c r="B2292" s="78"/>
      <c r="C2292" s="79"/>
      <c r="D2292" s="78"/>
      <c r="E2292" s="52"/>
      <c r="F2292" s="78"/>
      <c r="G2292" s="78"/>
      <c r="H2292" s="78"/>
      <c r="I2292" s="78"/>
      <c r="J2292" s="78"/>
      <c r="K2292" s="78"/>
      <c r="L2292" s="78"/>
      <c r="M2292" s="78"/>
      <c r="N2292" s="78"/>
      <c r="O2292" s="78"/>
      <c r="P2292" s="80"/>
      <c r="Q2292" s="80"/>
      <c r="R2292" s="78"/>
    </row>
    <row r="2293" spans="1:18" ht="12.75">
      <c r="A2293" s="77"/>
      <c r="B2293" s="78"/>
      <c r="C2293" s="79"/>
      <c r="D2293" s="78"/>
      <c r="E2293" s="52"/>
      <c r="F2293" s="78"/>
      <c r="G2293" s="78"/>
      <c r="H2293" s="78"/>
      <c r="I2293" s="78"/>
      <c r="J2293" s="78"/>
      <c r="K2293" s="78"/>
      <c r="L2293" s="78"/>
      <c r="M2293" s="78"/>
      <c r="N2293" s="78"/>
      <c r="O2293" s="78"/>
      <c r="P2293" s="80"/>
      <c r="Q2293" s="80"/>
      <c r="R2293" s="78"/>
    </row>
    <row r="2294" spans="1:18" ht="12.75">
      <c r="A2294" s="77"/>
      <c r="B2294" s="78"/>
      <c r="C2294" s="79"/>
      <c r="D2294" s="78"/>
      <c r="E2294" s="52"/>
      <c r="F2294" s="78"/>
      <c r="G2294" s="78"/>
      <c r="H2294" s="78"/>
      <c r="I2294" s="78"/>
      <c r="J2294" s="78"/>
      <c r="K2294" s="78"/>
      <c r="L2294" s="78"/>
      <c r="M2294" s="78"/>
      <c r="N2294" s="78"/>
      <c r="O2294" s="78"/>
      <c r="P2294" s="80"/>
      <c r="Q2294" s="80"/>
      <c r="R2294" s="78"/>
    </row>
    <row r="2295" spans="1:18" ht="12.75">
      <c r="A2295" s="77"/>
      <c r="B2295" s="78"/>
      <c r="C2295" s="79"/>
      <c r="D2295" s="78"/>
      <c r="E2295" s="52"/>
      <c r="F2295" s="78"/>
      <c r="G2295" s="78"/>
      <c r="H2295" s="78"/>
      <c r="I2295" s="78"/>
      <c r="J2295" s="78"/>
      <c r="K2295" s="78"/>
      <c r="L2295" s="78"/>
      <c r="M2295" s="78"/>
      <c r="N2295" s="78"/>
      <c r="O2295" s="78"/>
      <c r="P2295" s="80"/>
      <c r="Q2295" s="80"/>
      <c r="R2295" s="78"/>
    </row>
    <row r="2296" spans="1:18" ht="12.75">
      <c r="A2296" s="77"/>
      <c r="B2296" s="78"/>
      <c r="C2296" s="79"/>
      <c r="D2296" s="78"/>
      <c r="E2296" s="52"/>
      <c r="F2296" s="78"/>
      <c r="G2296" s="78"/>
      <c r="H2296" s="78"/>
      <c r="I2296" s="78"/>
      <c r="J2296" s="78"/>
      <c r="K2296" s="78"/>
      <c r="L2296" s="78"/>
      <c r="M2296" s="78"/>
      <c r="N2296" s="78"/>
      <c r="O2296" s="78"/>
      <c r="P2296" s="80"/>
      <c r="Q2296" s="80"/>
      <c r="R2296" s="78"/>
    </row>
    <row r="2297" spans="1:18" ht="12.75">
      <c r="A2297" s="77"/>
      <c r="B2297" s="78"/>
      <c r="C2297" s="79"/>
      <c r="D2297" s="78"/>
      <c r="E2297" s="52"/>
      <c r="F2297" s="78"/>
      <c r="G2297" s="78"/>
      <c r="H2297" s="78"/>
      <c r="I2297" s="78"/>
      <c r="J2297" s="78"/>
      <c r="K2297" s="78"/>
      <c r="L2297" s="78"/>
      <c r="M2297" s="78"/>
      <c r="N2297" s="78"/>
      <c r="O2297" s="78"/>
      <c r="P2297" s="80"/>
      <c r="Q2297" s="80"/>
      <c r="R2297" s="78"/>
    </row>
    <row r="2298" spans="1:18" ht="12.75">
      <c r="A2298" s="77"/>
      <c r="B2298" s="78"/>
      <c r="C2298" s="79"/>
      <c r="D2298" s="78"/>
      <c r="E2298" s="52"/>
      <c r="F2298" s="78"/>
      <c r="G2298" s="78"/>
      <c r="H2298" s="78"/>
      <c r="I2298" s="78"/>
      <c r="J2298" s="78"/>
      <c r="K2298" s="78"/>
      <c r="L2298" s="78"/>
      <c r="M2298" s="78"/>
      <c r="N2298" s="78"/>
      <c r="O2298" s="78"/>
      <c r="P2298" s="80"/>
      <c r="Q2298" s="80"/>
      <c r="R2298" s="78"/>
    </row>
    <row r="2299" spans="1:18" ht="12.75">
      <c r="A2299" s="77"/>
      <c r="B2299" s="78"/>
      <c r="C2299" s="79"/>
      <c r="D2299" s="78"/>
      <c r="E2299" s="52"/>
      <c r="F2299" s="78"/>
      <c r="G2299" s="78"/>
      <c r="H2299" s="78"/>
      <c r="I2299" s="78"/>
      <c r="J2299" s="78"/>
      <c r="K2299" s="78"/>
      <c r="L2299" s="78"/>
      <c r="M2299" s="78"/>
      <c r="N2299" s="78"/>
      <c r="O2299" s="78"/>
      <c r="P2299" s="80"/>
      <c r="Q2299" s="80"/>
      <c r="R2299" s="78"/>
    </row>
    <row r="2300" spans="1:18" ht="12.75">
      <c r="A2300" s="77"/>
      <c r="B2300" s="78"/>
      <c r="C2300" s="79"/>
      <c r="D2300" s="78"/>
      <c r="E2300" s="52"/>
      <c r="F2300" s="78"/>
      <c r="G2300" s="78"/>
      <c r="H2300" s="78"/>
      <c r="I2300" s="78"/>
      <c r="J2300" s="78"/>
      <c r="K2300" s="78"/>
      <c r="L2300" s="78"/>
      <c r="M2300" s="78"/>
      <c r="N2300" s="78"/>
      <c r="O2300" s="78"/>
      <c r="P2300" s="80"/>
      <c r="Q2300" s="80"/>
      <c r="R2300" s="78"/>
    </row>
    <row r="2301" spans="1:18" ht="12.75">
      <c r="A2301" s="77"/>
      <c r="B2301" s="78"/>
      <c r="C2301" s="79"/>
      <c r="D2301" s="78"/>
      <c r="E2301" s="52"/>
      <c r="F2301" s="78"/>
      <c r="G2301" s="78"/>
      <c r="H2301" s="78"/>
      <c r="I2301" s="78"/>
      <c r="J2301" s="78"/>
      <c r="K2301" s="78"/>
      <c r="L2301" s="78"/>
      <c r="M2301" s="78"/>
      <c r="N2301" s="78"/>
      <c r="O2301" s="78"/>
      <c r="P2301" s="80"/>
      <c r="Q2301" s="80"/>
      <c r="R2301" s="78"/>
    </row>
    <row r="2302" spans="1:18" ht="12.75">
      <c r="A2302" s="77"/>
      <c r="B2302" s="78"/>
      <c r="C2302" s="79"/>
      <c r="D2302" s="78"/>
      <c r="E2302" s="52"/>
      <c r="F2302" s="78"/>
      <c r="G2302" s="78"/>
      <c r="H2302" s="78"/>
      <c r="I2302" s="78"/>
      <c r="J2302" s="78"/>
      <c r="K2302" s="78"/>
      <c r="L2302" s="78"/>
      <c r="M2302" s="78"/>
      <c r="N2302" s="78"/>
      <c r="O2302" s="78"/>
      <c r="P2302" s="80"/>
      <c r="Q2302" s="80"/>
      <c r="R2302" s="78"/>
    </row>
    <row r="2303" spans="1:18" ht="12.75">
      <c r="A2303" s="77"/>
      <c r="B2303" s="78"/>
      <c r="C2303" s="79"/>
      <c r="D2303" s="78"/>
      <c r="E2303" s="52"/>
      <c r="F2303" s="78"/>
      <c r="G2303" s="78"/>
      <c r="H2303" s="78"/>
      <c r="I2303" s="78"/>
      <c r="J2303" s="78"/>
      <c r="K2303" s="78"/>
      <c r="L2303" s="78"/>
      <c r="M2303" s="78"/>
      <c r="N2303" s="78"/>
      <c r="O2303" s="78"/>
      <c r="P2303" s="80"/>
      <c r="Q2303" s="80"/>
      <c r="R2303" s="78"/>
    </row>
    <row r="2304" spans="1:18" ht="12.75">
      <c r="A2304" s="77"/>
      <c r="B2304" s="78"/>
      <c r="C2304" s="79"/>
      <c r="D2304" s="78"/>
      <c r="E2304" s="52"/>
      <c r="F2304" s="78"/>
      <c r="G2304" s="78"/>
      <c r="H2304" s="78"/>
      <c r="I2304" s="78"/>
      <c r="J2304" s="78"/>
      <c r="K2304" s="78"/>
      <c r="L2304" s="78"/>
      <c r="M2304" s="78"/>
      <c r="N2304" s="78"/>
      <c r="O2304" s="78"/>
      <c r="P2304" s="80"/>
      <c r="Q2304" s="80"/>
      <c r="R2304" s="78"/>
    </row>
    <row r="2305" spans="1:18" ht="12.75">
      <c r="A2305" s="77"/>
      <c r="B2305" s="78"/>
      <c r="C2305" s="79"/>
      <c r="D2305" s="78"/>
      <c r="E2305" s="52"/>
      <c r="F2305" s="78"/>
      <c r="G2305" s="78"/>
      <c r="H2305" s="78"/>
      <c r="I2305" s="78"/>
      <c r="J2305" s="78"/>
      <c r="K2305" s="78"/>
      <c r="L2305" s="78"/>
      <c r="M2305" s="78"/>
      <c r="N2305" s="78"/>
      <c r="O2305" s="78"/>
      <c r="P2305" s="80"/>
      <c r="Q2305" s="80"/>
      <c r="R2305" s="78"/>
    </row>
    <row r="2306" spans="1:18" ht="12.75">
      <c r="A2306" s="77"/>
      <c r="B2306" s="78"/>
      <c r="C2306" s="79"/>
      <c r="D2306" s="78"/>
      <c r="E2306" s="52"/>
      <c r="F2306" s="78"/>
      <c r="G2306" s="78"/>
      <c r="H2306" s="78"/>
      <c r="I2306" s="78"/>
      <c r="J2306" s="78"/>
      <c r="K2306" s="78"/>
      <c r="L2306" s="78"/>
      <c r="M2306" s="78"/>
      <c r="N2306" s="78"/>
      <c r="O2306" s="78"/>
      <c r="P2306" s="80"/>
      <c r="Q2306" s="80"/>
      <c r="R2306" s="78"/>
    </row>
    <row r="2307" spans="1:18" ht="12.75">
      <c r="A2307" s="77"/>
      <c r="B2307" s="78"/>
      <c r="C2307" s="79"/>
      <c r="D2307" s="78"/>
      <c r="E2307" s="52"/>
      <c r="F2307" s="78"/>
      <c r="G2307" s="78"/>
      <c r="H2307" s="78"/>
      <c r="I2307" s="78"/>
      <c r="J2307" s="78"/>
      <c r="K2307" s="78"/>
      <c r="L2307" s="78"/>
      <c r="M2307" s="78"/>
      <c r="N2307" s="78"/>
      <c r="O2307" s="78"/>
      <c r="P2307" s="80"/>
      <c r="Q2307" s="80"/>
      <c r="R2307" s="78"/>
    </row>
    <row r="2308" spans="1:18" ht="12.75">
      <c r="A2308" s="77"/>
      <c r="B2308" s="78"/>
      <c r="C2308" s="79"/>
      <c r="D2308" s="78"/>
      <c r="E2308" s="52"/>
      <c r="F2308" s="78"/>
      <c r="G2308" s="78"/>
      <c r="H2308" s="78"/>
      <c r="I2308" s="78"/>
      <c r="J2308" s="78"/>
      <c r="K2308" s="78"/>
      <c r="L2308" s="78"/>
      <c r="M2308" s="78"/>
      <c r="N2308" s="78"/>
      <c r="O2308" s="78"/>
      <c r="P2308" s="80"/>
      <c r="Q2308" s="80"/>
      <c r="R2308" s="78"/>
    </row>
    <row r="2309" spans="1:18" ht="12.75">
      <c r="A2309" s="77"/>
      <c r="B2309" s="78"/>
      <c r="C2309" s="79"/>
      <c r="D2309" s="78"/>
      <c r="E2309" s="52"/>
      <c r="F2309" s="78"/>
      <c r="G2309" s="78"/>
      <c r="H2309" s="78"/>
      <c r="I2309" s="78"/>
      <c r="J2309" s="78"/>
      <c r="K2309" s="78"/>
      <c r="L2309" s="78"/>
      <c r="M2309" s="78"/>
      <c r="N2309" s="78"/>
      <c r="O2309" s="78"/>
      <c r="P2309" s="80"/>
      <c r="Q2309" s="80"/>
      <c r="R2309" s="78"/>
    </row>
    <row r="2310" spans="1:18" ht="12.75">
      <c r="A2310" s="77"/>
      <c r="B2310" s="78"/>
      <c r="C2310" s="79"/>
      <c r="D2310" s="78"/>
      <c r="E2310" s="52"/>
      <c r="F2310" s="78"/>
      <c r="G2310" s="78"/>
      <c r="H2310" s="78"/>
      <c r="I2310" s="78"/>
      <c r="J2310" s="78"/>
      <c r="K2310" s="78"/>
      <c r="L2310" s="78"/>
      <c r="M2310" s="78"/>
      <c r="N2310" s="78"/>
      <c r="O2310" s="78"/>
      <c r="P2310" s="80"/>
      <c r="Q2310" s="80"/>
      <c r="R2310" s="78"/>
    </row>
    <row r="2311" spans="1:18" ht="12.75">
      <c r="A2311" s="77"/>
      <c r="B2311" s="78"/>
      <c r="C2311" s="79"/>
      <c r="D2311" s="78"/>
      <c r="E2311" s="52"/>
      <c r="F2311" s="78"/>
      <c r="G2311" s="78"/>
      <c r="H2311" s="78"/>
      <c r="I2311" s="78"/>
      <c r="J2311" s="78"/>
      <c r="K2311" s="78"/>
      <c r="L2311" s="78"/>
      <c r="M2311" s="78"/>
      <c r="N2311" s="78"/>
      <c r="O2311" s="78"/>
      <c r="P2311" s="80"/>
      <c r="Q2311" s="80"/>
      <c r="R2311" s="78"/>
    </row>
    <row r="2312" spans="1:18" ht="12.75">
      <c r="A2312" s="77"/>
      <c r="B2312" s="78"/>
      <c r="C2312" s="79"/>
      <c r="D2312" s="78"/>
      <c r="E2312" s="52"/>
      <c r="F2312" s="78"/>
      <c r="G2312" s="78"/>
      <c r="H2312" s="78"/>
      <c r="I2312" s="78"/>
      <c r="J2312" s="78"/>
      <c r="K2312" s="78"/>
      <c r="L2312" s="78"/>
      <c r="M2312" s="78"/>
      <c r="N2312" s="78"/>
      <c r="O2312" s="78"/>
      <c r="P2312" s="80"/>
      <c r="Q2312" s="80"/>
      <c r="R2312" s="78"/>
    </row>
    <row r="2313" spans="1:18" ht="12.75">
      <c r="A2313" s="77"/>
      <c r="B2313" s="78"/>
      <c r="C2313" s="79"/>
      <c r="D2313" s="78"/>
      <c r="E2313" s="52"/>
      <c r="F2313" s="78"/>
      <c r="G2313" s="78"/>
      <c r="H2313" s="78"/>
      <c r="I2313" s="78"/>
      <c r="J2313" s="78"/>
      <c r="K2313" s="78"/>
      <c r="L2313" s="78"/>
      <c r="M2313" s="78"/>
      <c r="N2313" s="78"/>
      <c r="O2313" s="78"/>
      <c r="P2313" s="80"/>
      <c r="Q2313" s="80"/>
      <c r="R2313" s="78"/>
    </row>
    <row r="2314" spans="1:18" ht="12.75">
      <c r="A2314" s="77"/>
      <c r="B2314" s="78"/>
      <c r="C2314" s="79"/>
      <c r="D2314" s="78"/>
      <c r="E2314" s="52"/>
      <c r="F2314" s="78"/>
      <c r="G2314" s="78"/>
      <c r="H2314" s="78"/>
      <c r="I2314" s="78"/>
      <c r="J2314" s="78"/>
      <c r="K2314" s="78"/>
      <c r="L2314" s="78"/>
      <c r="M2314" s="78"/>
      <c r="N2314" s="78"/>
      <c r="O2314" s="78"/>
      <c r="P2314" s="80"/>
      <c r="Q2314" s="80"/>
      <c r="R2314" s="78"/>
    </row>
    <row r="2315" spans="1:18" ht="12.75">
      <c r="A2315" s="77"/>
      <c r="B2315" s="78"/>
      <c r="C2315" s="79"/>
      <c r="D2315" s="78"/>
      <c r="E2315" s="52"/>
      <c r="F2315" s="78"/>
      <c r="G2315" s="78"/>
      <c r="H2315" s="78"/>
      <c r="I2315" s="78"/>
      <c r="J2315" s="78"/>
      <c r="K2315" s="78"/>
      <c r="L2315" s="78"/>
      <c r="M2315" s="78"/>
      <c r="N2315" s="78"/>
      <c r="O2315" s="78"/>
      <c r="P2315" s="80"/>
      <c r="Q2315" s="80"/>
      <c r="R2315" s="78"/>
    </row>
    <row r="2316" spans="1:18" ht="12.75">
      <c r="A2316" s="77"/>
      <c r="B2316" s="78"/>
      <c r="C2316" s="79"/>
      <c r="D2316" s="78"/>
      <c r="E2316" s="52"/>
      <c r="F2316" s="78"/>
      <c r="G2316" s="78"/>
      <c r="H2316" s="78"/>
      <c r="I2316" s="78"/>
      <c r="J2316" s="78"/>
      <c r="K2316" s="78"/>
      <c r="L2316" s="78"/>
      <c r="M2316" s="78"/>
      <c r="N2316" s="78"/>
      <c r="O2316" s="78"/>
      <c r="P2316" s="80"/>
      <c r="Q2316" s="80"/>
      <c r="R2316" s="78"/>
    </row>
    <row r="2317" spans="1:18" ht="12.75">
      <c r="A2317" s="77"/>
      <c r="B2317" s="78"/>
      <c r="C2317" s="79"/>
      <c r="D2317" s="78"/>
      <c r="E2317" s="52"/>
      <c r="F2317" s="78"/>
      <c r="G2317" s="78"/>
      <c r="H2317" s="78"/>
      <c r="I2317" s="78"/>
      <c r="J2317" s="78"/>
      <c r="K2317" s="78"/>
      <c r="L2317" s="78"/>
      <c r="M2317" s="78"/>
      <c r="N2317" s="78"/>
      <c r="O2317" s="78"/>
      <c r="P2317" s="80"/>
      <c r="Q2317" s="80"/>
      <c r="R2317" s="78"/>
    </row>
    <row r="2318" spans="1:18" ht="12.75">
      <c r="A2318" s="77"/>
      <c r="B2318" s="78"/>
      <c r="C2318" s="79"/>
      <c r="D2318" s="78"/>
      <c r="E2318" s="52"/>
      <c r="F2318" s="78"/>
      <c r="G2318" s="78"/>
      <c r="H2318" s="78"/>
      <c r="I2318" s="78"/>
      <c r="J2318" s="78"/>
      <c r="K2318" s="78"/>
      <c r="L2318" s="78"/>
      <c r="M2318" s="78"/>
      <c r="N2318" s="78"/>
      <c r="O2318" s="78"/>
      <c r="P2318" s="80"/>
      <c r="Q2318" s="80"/>
      <c r="R2318" s="78"/>
    </row>
    <row r="2319" spans="1:18" ht="12.75">
      <c r="A2319" s="77"/>
      <c r="B2319" s="78"/>
      <c r="C2319" s="79"/>
      <c r="D2319" s="78"/>
      <c r="E2319" s="52"/>
      <c r="F2319" s="78"/>
      <c r="G2319" s="78"/>
      <c r="H2319" s="78"/>
      <c r="I2319" s="78"/>
      <c r="J2319" s="78"/>
      <c r="K2319" s="78"/>
      <c r="L2319" s="78"/>
      <c r="M2319" s="78"/>
      <c r="N2319" s="78"/>
      <c r="O2319" s="78"/>
      <c r="P2319" s="80"/>
      <c r="Q2319" s="80"/>
      <c r="R2319" s="78"/>
    </row>
    <row r="2320" spans="1:18" ht="12.75">
      <c r="A2320" s="77"/>
      <c r="B2320" s="78"/>
      <c r="C2320" s="79"/>
      <c r="D2320" s="78"/>
      <c r="E2320" s="52"/>
      <c r="F2320" s="78"/>
      <c r="G2320" s="78"/>
      <c r="H2320" s="78"/>
      <c r="I2320" s="78"/>
      <c r="J2320" s="78"/>
      <c r="K2320" s="78"/>
      <c r="L2320" s="78"/>
      <c r="M2320" s="78"/>
      <c r="N2320" s="78"/>
      <c r="O2320" s="78"/>
      <c r="P2320" s="80"/>
      <c r="Q2320" s="80"/>
      <c r="R2320" s="78"/>
    </row>
    <row r="2321" spans="1:18" ht="12.75">
      <c r="A2321" s="77"/>
      <c r="B2321" s="78"/>
      <c r="C2321" s="79"/>
      <c r="D2321" s="78"/>
      <c r="E2321" s="52"/>
      <c r="F2321" s="78"/>
      <c r="G2321" s="78"/>
      <c r="H2321" s="78"/>
      <c r="I2321" s="78"/>
      <c r="J2321" s="78"/>
      <c r="K2321" s="78"/>
      <c r="L2321" s="78"/>
      <c r="M2321" s="78"/>
      <c r="N2321" s="78"/>
      <c r="O2321" s="78"/>
      <c r="P2321" s="80"/>
      <c r="Q2321" s="80"/>
      <c r="R2321" s="78"/>
    </row>
    <row r="2322" spans="1:18" ht="12.75">
      <c r="A2322" s="77"/>
      <c r="B2322" s="78"/>
      <c r="C2322" s="79"/>
      <c r="D2322" s="78"/>
      <c r="E2322" s="52"/>
      <c r="F2322" s="78"/>
      <c r="G2322" s="78"/>
      <c r="H2322" s="78"/>
      <c r="I2322" s="78"/>
      <c r="J2322" s="78"/>
      <c r="K2322" s="78"/>
      <c r="L2322" s="78"/>
      <c r="M2322" s="78"/>
      <c r="N2322" s="78"/>
      <c r="O2322" s="78"/>
      <c r="P2322" s="80"/>
      <c r="Q2322" s="80"/>
      <c r="R2322" s="78"/>
    </row>
    <row r="2323" spans="1:18" ht="12.75">
      <c r="A2323" s="77"/>
      <c r="B2323" s="78"/>
      <c r="C2323" s="79"/>
      <c r="D2323" s="78"/>
      <c r="E2323" s="52"/>
      <c r="F2323" s="78"/>
      <c r="G2323" s="78"/>
      <c r="H2323" s="78"/>
      <c r="I2323" s="78"/>
      <c r="J2323" s="78"/>
      <c r="K2323" s="78"/>
      <c r="L2323" s="78"/>
      <c r="M2323" s="78"/>
      <c r="N2323" s="78"/>
      <c r="O2323" s="78"/>
      <c r="P2323" s="80"/>
      <c r="Q2323" s="80"/>
      <c r="R2323" s="78"/>
    </row>
    <row r="2324" spans="1:18" ht="12.75">
      <c r="A2324" s="77"/>
      <c r="B2324" s="78"/>
      <c r="C2324" s="79"/>
      <c r="D2324" s="78"/>
      <c r="E2324" s="52"/>
      <c r="F2324" s="78"/>
      <c r="G2324" s="78"/>
      <c r="H2324" s="78"/>
      <c r="I2324" s="78"/>
      <c r="J2324" s="78"/>
      <c r="K2324" s="78"/>
      <c r="L2324" s="78"/>
      <c r="M2324" s="78"/>
      <c r="N2324" s="78"/>
      <c r="O2324" s="78"/>
      <c r="P2324" s="80"/>
      <c r="Q2324" s="80"/>
      <c r="R2324" s="78"/>
    </row>
    <row r="2325" spans="1:18" ht="12.75">
      <c r="A2325" s="77"/>
      <c r="B2325" s="78"/>
      <c r="C2325" s="79"/>
      <c r="D2325" s="78"/>
      <c r="E2325" s="52"/>
      <c r="F2325" s="78"/>
      <c r="G2325" s="78"/>
      <c r="H2325" s="78"/>
      <c r="I2325" s="78"/>
      <c r="J2325" s="78"/>
      <c r="K2325" s="78"/>
      <c r="L2325" s="78"/>
      <c r="M2325" s="78"/>
      <c r="N2325" s="78"/>
      <c r="O2325" s="78"/>
      <c r="P2325" s="80"/>
      <c r="Q2325" s="80"/>
      <c r="R2325" s="78"/>
    </row>
    <row r="2326" spans="1:18" ht="12.75">
      <c r="A2326" s="77"/>
      <c r="B2326" s="78"/>
      <c r="C2326" s="79"/>
      <c r="D2326" s="78"/>
      <c r="E2326" s="52"/>
      <c r="F2326" s="78"/>
      <c r="G2326" s="78"/>
      <c r="H2326" s="78"/>
      <c r="I2326" s="78"/>
      <c r="J2326" s="78"/>
      <c r="K2326" s="78"/>
      <c r="L2326" s="78"/>
      <c r="M2326" s="78"/>
      <c r="N2326" s="78"/>
      <c r="O2326" s="78"/>
      <c r="P2326" s="80"/>
      <c r="Q2326" s="80"/>
      <c r="R2326" s="78"/>
    </row>
    <row r="2327" spans="1:18" ht="12.75">
      <c r="A2327" s="77"/>
      <c r="B2327" s="78"/>
      <c r="C2327" s="79"/>
      <c r="D2327" s="78"/>
      <c r="E2327" s="52"/>
      <c r="F2327" s="78"/>
      <c r="G2327" s="78"/>
      <c r="H2327" s="78"/>
      <c r="I2327" s="78"/>
      <c r="J2327" s="78"/>
      <c r="K2327" s="78"/>
      <c r="L2327" s="78"/>
      <c r="M2327" s="78"/>
      <c r="N2327" s="78"/>
      <c r="O2327" s="78"/>
      <c r="P2327" s="80"/>
      <c r="Q2327" s="80"/>
      <c r="R2327" s="78"/>
    </row>
    <row r="2328" spans="1:18" ht="12.75">
      <c r="A2328" s="77"/>
      <c r="B2328" s="78"/>
      <c r="C2328" s="79"/>
      <c r="D2328" s="78"/>
      <c r="E2328" s="52"/>
      <c r="F2328" s="78"/>
      <c r="G2328" s="78"/>
      <c r="H2328" s="78"/>
      <c r="I2328" s="78"/>
      <c r="J2328" s="78"/>
      <c r="K2328" s="78"/>
      <c r="L2328" s="78"/>
      <c r="M2328" s="78"/>
      <c r="N2328" s="78"/>
      <c r="O2328" s="78"/>
      <c r="P2328" s="80"/>
      <c r="Q2328" s="80"/>
      <c r="R2328" s="78"/>
    </row>
    <row r="2329" spans="1:18" ht="12.75">
      <c r="A2329" s="77"/>
      <c r="B2329" s="78"/>
      <c r="C2329" s="79"/>
      <c r="D2329" s="78"/>
      <c r="E2329" s="52"/>
      <c r="F2329" s="78"/>
      <c r="G2329" s="78"/>
      <c r="H2329" s="78"/>
      <c r="I2329" s="78"/>
      <c r="J2329" s="78"/>
      <c r="K2329" s="78"/>
      <c r="L2329" s="78"/>
      <c r="M2329" s="78"/>
      <c r="N2329" s="78"/>
      <c r="O2329" s="78"/>
      <c r="P2329" s="80"/>
      <c r="Q2329" s="80"/>
      <c r="R2329" s="78"/>
    </row>
    <row r="2330" spans="1:18" ht="12.75">
      <c r="A2330" s="77"/>
      <c r="B2330" s="78"/>
      <c r="C2330" s="79"/>
      <c r="D2330" s="78"/>
      <c r="E2330" s="52"/>
      <c r="F2330" s="78"/>
      <c r="G2330" s="78"/>
      <c r="H2330" s="78"/>
      <c r="I2330" s="78"/>
      <c r="J2330" s="78"/>
      <c r="K2330" s="78"/>
      <c r="L2330" s="78"/>
      <c r="M2330" s="78"/>
      <c r="N2330" s="78"/>
      <c r="O2330" s="78"/>
      <c r="P2330" s="80"/>
      <c r="Q2330" s="80"/>
      <c r="R2330" s="78"/>
    </row>
    <row r="2331" spans="1:18" ht="12.75">
      <c r="A2331" s="77"/>
      <c r="B2331" s="78"/>
      <c r="C2331" s="79"/>
      <c r="D2331" s="78"/>
      <c r="E2331" s="52"/>
      <c r="F2331" s="78"/>
      <c r="G2331" s="78"/>
      <c r="H2331" s="78"/>
      <c r="I2331" s="78"/>
      <c r="J2331" s="78"/>
      <c r="K2331" s="78"/>
      <c r="L2331" s="78"/>
      <c r="M2331" s="78"/>
      <c r="N2331" s="78"/>
      <c r="O2331" s="78"/>
      <c r="P2331" s="80"/>
      <c r="Q2331" s="80"/>
      <c r="R2331" s="78"/>
    </row>
    <row r="2332" spans="1:18" ht="12.75">
      <c r="A2332" s="77"/>
      <c r="B2332" s="78"/>
      <c r="C2332" s="79"/>
      <c r="D2332" s="78"/>
      <c r="E2332" s="52"/>
      <c r="F2332" s="78"/>
      <c r="G2332" s="78"/>
      <c r="H2332" s="78"/>
      <c r="I2332" s="78"/>
      <c r="J2332" s="78"/>
      <c r="K2332" s="78"/>
      <c r="L2332" s="78"/>
      <c r="M2332" s="78"/>
      <c r="N2332" s="78"/>
      <c r="O2332" s="78"/>
      <c r="P2332" s="80"/>
      <c r="Q2332" s="80"/>
      <c r="R2332" s="78"/>
    </row>
    <row r="2333" spans="1:18" ht="12.75">
      <c r="A2333" s="77"/>
      <c r="B2333" s="78"/>
      <c r="C2333" s="79"/>
      <c r="D2333" s="78"/>
      <c r="E2333" s="52"/>
      <c r="F2333" s="78"/>
      <c r="G2333" s="78"/>
      <c r="H2333" s="78"/>
      <c r="I2333" s="78"/>
      <c r="J2333" s="78"/>
      <c r="K2333" s="78"/>
      <c r="L2333" s="78"/>
      <c r="M2333" s="78"/>
      <c r="N2333" s="78"/>
      <c r="O2333" s="78"/>
      <c r="P2333" s="80"/>
      <c r="Q2333" s="80"/>
      <c r="R2333" s="78"/>
    </row>
    <row r="2334" spans="1:18" ht="12.75">
      <c r="A2334" s="77"/>
      <c r="B2334" s="78"/>
      <c r="C2334" s="79"/>
      <c r="D2334" s="78"/>
      <c r="E2334" s="52"/>
      <c r="F2334" s="78"/>
      <c r="G2334" s="78"/>
      <c r="H2334" s="78"/>
      <c r="I2334" s="78"/>
      <c r="J2334" s="78"/>
      <c r="K2334" s="78"/>
      <c r="L2334" s="78"/>
      <c r="M2334" s="78"/>
      <c r="N2334" s="78"/>
      <c r="O2334" s="78"/>
      <c r="P2334" s="80"/>
      <c r="Q2334" s="80"/>
      <c r="R2334" s="78"/>
    </row>
    <row r="2335" spans="1:18" ht="12.75">
      <c r="A2335" s="77"/>
      <c r="B2335" s="78"/>
      <c r="C2335" s="79"/>
      <c r="D2335" s="78"/>
      <c r="E2335" s="52"/>
      <c r="F2335" s="78"/>
      <c r="G2335" s="78"/>
      <c r="H2335" s="78"/>
      <c r="I2335" s="78"/>
      <c r="J2335" s="78"/>
      <c r="K2335" s="78"/>
      <c r="L2335" s="78"/>
      <c r="M2335" s="78"/>
      <c r="N2335" s="78"/>
      <c r="O2335" s="78"/>
      <c r="P2335" s="80"/>
      <c r="Q2335" s="80"/>
      <c r="R2335" s="78"/>
    </row>
    <row r="2336" spans="1:18" ht="12.75">
      <c r="A2336" s="77"/>
      <c r="B2336" s="78"/>
      <c r="C2336" s="79"/>
      <c r="D2336" s="78"/>
      <c r="E2336" s="52"/>
      <c r="F2336" s="78"/>
      <c r="G2336" s="78"/>
      <c r="H2336" s="78"/>
      <c r="I2336" s="78"/>
      <c r="J2336" s="78"/>
      <c r="K2336" s="78"/>
      <c r="L2336" s="78"/>
      <c r="M2336" s="78"/>
      <c r="N2336" s="78"/>
      <c r="O2336" s="78"/>
      <c r="P2336" s="80"/>
      <c r="Q2336" s="80"/>
      <c r="R2336" s="78"/>
    </row>
    <row r="2337" spans="1:18" ht="12.75">
      <c r="A2337" s="77"/>
      <c r="B2337" s="78"/>
      <c r="C2337" s="79"/>
      <c r="D2337" s="78"/>
      <c r="E2337" s="52"/>
      <c r="F2337" s="78"/>
      <c r="G2337" s="78"/>
      <c r="H2337" s="78"/>
      <c r="I2337" s="78"/>
      <c r="J2337" s="78"/>
      <c r="K2337" s="78"/>
      <c r="L2337" s="78"/>
      <c r="M2337" s="78"/>
      <c r="N2337" s="78"/>
      <c r="O2337" s="78"/>
      <c r="P2337" s="80"/>
      <c r="Q2337" s="80"/>
      <c r="R2337" s="78"/>
    </row>
    <row r="2338" spans="1:18" ht="12.75">
      <c r="A2338" s="77"/>
      <c r="B2338" s="78"/>
      <c r="C2338" s="79"/>
      <c r="D2338" s="78"/>
      <c r="E2338" s="52"/>
      <c r="F2338" s="78"/>
      <c r="G2338" s="78"/>
      <c r="H2338" s="78"/>
      <c r="I2338" s="78"/>
      <c r="J2338" s="78"/>
      <c r="K2338" s="78"/>
      <c r="L2338" s="78"/>
      <c r="M2338" s="78"/>
      <c r="N2338" s="78"/>
      <c r="O2338" s="78"/>
      <c r="P2338" s="80"/>
      <c r="Q2338" s="80"/>
      <c r="R2338" s="78"/>
    </row>
    <row r="2339" spans="1:18" ht="12.75">
      <c r="A2339" s="77"/>
      <c r="B2339" s="78"/>
      <c r="C2339" s="79"/>
      <c r="D2339" s="78"/>
      <c r="E2339" s="52"/>
      <c r="F2339" s="78"/>
      <c r="G2339" s="78"/>
      <c r="H2339" s="78"/>
      <c r="I2339" s="78"/>
      <c r="J2339" s="78"/>
      <c r="K2339" s="78"/>
      <c r="L2339" s="78"/>
      <c r="M2339" s="78"/>
      <c r="N2339" s="78"/>
      <c r="O2339" s="78"/>
      <c r="P2339" s="80"/>
      <c r="Q2339" s="80"/>
      <c r="R2339" s="78"/>
    </row>
    <row r="2340" spans="1:18" ht="12.75">
      <c r="A2340" s="77"/>
      <c r="B2340" s="78"/>
      <c r="C2340" s="79"/>
      <c r="D2340" s="78"/>
      <c r="E2340" s="52"/>
      <c r="F2340" s="78"/>
      <c r="G2340" s="78"/>
      <c r="H2340" s="78"/>
      <c r="I2340" s="78"/>
      <c r="J2340" s="78"/>
      <c r="K2340" s="78"/>
      <c r="L2340" s="78"/>
      <c r="M2340" s="78"/>
      <c r="N2340" s="78"/>
      <c r="O2340" s="78"/>
      <c r="P2340" s="80"/>
      <c r="Q2340" s="80"/>
      <c r="R2340" s="78"/>
    </row>
    <row r="2341" spans="1:18" ht="12.75">
      <c r="A2341" s="77"/>
      <c r="B2341" s="78"/>
      <c r="C2341" s="79"/>
      <c r="D2341" s="78"/>
      <c r="E2341" s="52"/>
      <c r="F2341" s="78"/>
      <c r="G2341" s="78"/>
      <c r="H2341" s="78"/>
      <c r="I2341" s="78"/>
      <c r="J2341" s="78"/>
      <c r="K2341" s="78"/>
      <c r="L2341" s="78"/>
      <c r="M2341" s="78"/>
      <c r="N2341" s="78"/>
      <c r="O2341" s="78"/>
      <c r="P2341" s="80"/>
      <c r="Q2341" s="80"/>
      <c r="R2341" s="78"/>
    </row>
    <row r="2342" spans="1:18" ht="12.75">
      <c r="A2342" s="77"/>
      <c r="B2342" s="78"/>
      <c r="C2342" s="79"/>
      <c r="D2342" s="78"/>
      <c r="E2342" s="52"/>
      <c r="F2342" s="78"/>
      <c r="G2342" s="78"/>
      <c r="H2342" s="78"/>
      <c r="I2342" s="78"/>
      <c r="J2342" s="78"/>
      <c r="K2342" s="78"/>
      <c r="L2342" s="78"/>
      <c r="M2342" s="78"/>
      <c r="N2342" s="78"/>
      <c r="O2342" s="78"/>
      <c r="P2342" s="80"/>
      <c r="Q2342" s="80"/>
      <c r="R2342" s="78"/>
    </row>
    <row r="2343" spans="1:18" ht="12.75">
      <c r="A2343" s="77"/>
      <c r="B2343" s="78"/>
      <c r="C2343" s="79"/>
      <c r="D2343" s="78"/>
      <c r="E2343" s="52"/>
      <c r="F2343" s="78"/>
      <c r="G2343" s="78"/>
      <c r="H2343" s="78"/>
      <c r="I2343" s="78"/>
      <c r="J2343" s="78"/>
      <c r="K2343" s="78"/>
      <c r="L2343" s="78"/>
      <c r="M2343" s="78"/>
      <c r="N2343" s="78"/>
      <c r="O2343" s="78"/>
      <c r="P2343" s="80"/>
      <c r="Q2343" s="80"/>
      <c r="R2343" s="78"/>
    </row>
    <row r="2344" spans="1:18" ht="12.75">
      <c r="A2344" s="77"/>
      <c r="B2344" s="78"/>
      <c r="C2344" s="79"/>
      <c r="D2344" s="78"/>
      <c r="E2344" s="52"/>
      <c r="F2344" s="78"/>
      <c r="G2344" s="78"/>
      <c r="H2344" s="78"/>
      <c r="I2344" s="78"/>
      <c r="J2344" s="78"/>
      <c r="K2344" s="78"/>
      <c r="L2344" s="78"/>
      <c r="M2344" s="78"/>
      <c r="N2344" s="78"/>
      <c r="O2344" s="78"/>
      <c r="P2344" s="80"/>
      <c r="Q2344" s="80"/>
      <c r="R2344" s="78"/>
    </row>
    <row r="2345" spans="1:18" ht="12.75">
      <c r="A2345" s="77"/>
      <c r="B2345" s="78"/>
      <c r="C2345" s="79"/>
      <c r="D2345" s="78"/>
      <c r="E2345" s="52"/>
      <c r="F2345" s="78"/>
      <c r="G2345" s="78"/>
      <c r="H2345" s="78"/>
      <c r="I2345" s="78"/>
      <c r="J2345" s="78"/>
      <c r="K2345" s="78"/>
      <c r="L2345" s="78"/>
      <c r="M2345" s="78"/>
      <c r="N2345" s="78"/>
      <c r="O2345" s="78"/>
      <c r="P2345" s="80"/>
      <c r="Q2345" s="80"/>
      <c r="R2345" s="78"/>
    </row>
    <row r="2346" spans="1:18" ht="12.75">
      <c r="A2346" s="77"/>
      <c r="B2346" s="78"/>
      <c r="C2346" s="79"/>
      <c r="D2346" s="78"/>
      <c r="E2346" s="52"/>
      <c r="F2346" s="78"/>
      <c r="G2346" s="78"/>
      <c r="H2346" s="78"/>
      <c r="I2346" s="78"/>
      <c r="J2346" s="78"/>
      <c r="K2346" s="78"/>
      <c r="L2346" s="78"/>
      <c r="M2346" s="78"/>
      <c r="N2346" s="78"/>
      <c r="O2346" s="78"/>
      <c r="P2346" s="80"/>
      <c r="Q2346" s="80"/>
      <c r="R2346" s="78"/>
    </row>
    <row r="2347" spans="1:18" ht="12.75">
      <c r="A2347" s="77"/>
      <c r="B2347" s="78"/>
      <c r="C2347" s="79"/>
      <c r="D2347" s="78"/>
      <c r="E2347" s="52"/>
      <c r="F2347" s="78"/>
      <c r="G2347" s="78"/>
      <c r="H2347" s="78"/>
      <c r="I2347" s="78"/>
      <c r="J2347" s="78"/>
      <c r="K2347" s="78"/>
      <c r="L2347" s="78"/>
      <c r="M2347" s="78"/>
      <c r="N2347" s="78"/>
      <c r="O2347" s="78"/>
      <c r="P2347" s="80"/>
      <c r="Q2347" s="80"/>
      <c r="R2347" s="78"/>
    </row>
    <row r="2348" spans="1:18" ht="12.75">
      <c r="A2348" s="77"/>
      <c r="B2348" s="78"/>
      <c r="C2348" s="79"/>
      <c r="D2348" s="78"/>
      <c r="E2348" s="52"/>
      <c r="F2348" s="78"/>
      <c r="G2348" s="78"/>
      <c r="H2348" s="78"/>
      <c r="I2348" s="78"/>
      <c r="J2348" s="78"/>
      <c r="K2348" s="78"/>
      <c r="L2348" s="78"/>
      <c r="M2348" s="78"/>
      <c r="N2348" s="78"/>
      <c r="O2348" s="78"/>
      <c r="P2348" s="80"/>
      <c r="Q2348" s="80"/>
      <c r="R2348" s="78"/>
    </row>
    <row r="2349" spans="1:18" ht="12.75">
      <c r="A2349" s="77"/>
      <c r="B2349" s="78"/>
      <c r="C2349" s="79"/>
      <c r="D2349" s="78"/>
      <c r="E2349" s="52"/>
      <c r="F2349" s="78"/>
      <c r="G2349" s="78"/>
      <c r="H2349" s="78"/>
      <c r="I2349" s="78"/>
      <c r="J2349" s="78"/>
      <c r="K2349" s="78"/>
      <c r="L2349" s="78"/>
      <c r="M2349" s="78"/>
      <c r="N2349" s="78"/>
      <c r="O2349" s="78"/>
      <c r="P2349" s="80"/>
      <c r="Q2349" s="80"/>
      <c r="R2349" s="78"/>
    </row>
    <row r="2350" spans="1:18" ht="12.75">
      <c r="A2350" s="77"/>
      <c r="B2350" s="78"/>
      <c r="C2350" s="79"/>
      <c r="D2350" s="78"/>
      <c r="E2350" s="52"/>
      <c r="F2350" s="78"/>
      <c r="G2350" s="78"/>
      <c r="H2350" s="78"/>
      <c r="I2350" s="78"/>
      <c r="J2350" s="78"/>
      <c r="K2350" s="78"/>
      <c r="L2350" s="78"/>
      <c r="M2350" s="78"/>
      <c r="N2350" s="78"/>
      <c r="O2350" s="78"/>
      <c r="P2350" s="80"/>
      <c r="Q2350" s="80"/>
      <c r="R2350" s="78"/>
    </row>
    <row r="2351" spans="1:18" ht="12.75">
      <c r="A2351" s="77"/>
      <c r="B2351" s="78"/>
      <c r="C2351" s="79"/>
      <c r="D2351" s="78"/>
      <c r="E2351" s="52"/>
      <c r="F2351" s="78"/>
      <c r="G2351" s="78"/>
      <c r="H2351" s="78"/>
      <c r="I2351" s="78"/>
      <c r="J2351" s="78"/>
      <c r="K2351" s="78"/>
      <c r="L2351" s="78"/>
      <c r="M2351" s="78"/>
      <c r="N2351" s="78"/>
      <c r="O2351" s="78"/>
      <c r="P2351" s="80"/>
      <c r="Q2351" s="80"/>
      <c r="R2351" s="78"/>
    </row>
    <row r="2352" spans="1:18" ht="12.75">
      <c r="A2352" s="77"/>
      <c r="B2352" s="78"/>
      <c r="C2352" s="79"/>
      <c r="D2352" s="78"/>
      <c r="E2352" s="52"/>
      <c r="F2352" s="78"/>
      <c r="G2352" s="78"/>
      <c r="H2352" s="78"/>
      <c r="I2352" s="78"/>
      <c r="J2352" s="78"/>
      <c r="K2352" s="78"/>
      <c r="L2352" s="78"/>
      <c r="M2352" s="78"/>
      <c r="N2352" s="78"/>
      <c r="O2352" s="78"/>
      <c r="P2352" s="80"/>
      <c r="Q2352" s="80"/>
      <c r="R2352" s="78"/>
    </row>
    <row r="2353" spans="1:18" ht="12.75">
      <c r="A2353" s="77"/>
      <c r="B2353" s="78"/>
      <c r="C2353" s="79"/>
      <c r="D2353" s="78"/>
      <c r="E2353" s="52"/>
      <c r="F2353" s="78"/>
      <c r="G2353" s="78"/>
      <c r="H2353" s="78"/>
      <c r="I2353" s="78"/>
      <c r="J2353" s="78"/>
      <c r="K2353" s="78"/>
      <c r="L2353" s="78"/>
      <c r="M2353" s="78"/>
      <c r="N2353" s="78"/>
      <c r="O2353" s="78"/>
      <c r="P2353" s="80"/>
      <c r="Q2353" s="80"/>
      <c r="R2353" s="78"/>
    </row>
    <row r="2354" spans="1:18" ht="12.75">
      <c r="A2354" s="77"/>
      <c r="B2354" s="78"/>
      <c r="C2354" s="79"/>
      <c r="D2354" s="78"/>
      <c r="E2354" s="52"/>
      <c r="F2354" s="78"/>
      <c r="G2354" s="78"/>
      <c r="H2354" s="78"/>
      <c r="I2354" s="78"/>
      <c r="J2354" s="78"/>
      <c r="K2354" s="78"/>
      <c r="L2354" s="78"/>
      <c r="M2354" s="78"/>
      <c r="N2354" s="78"/>
      <c r="O2354" s="78"/>
      <c r="P2354" s="80"/>
      <c r="Q2354" s="80"/>
      <c r="R2354" s="78"/>
    </row>
    <row r="2355" spans="1:18" ht="12.75">
      <c r="A2355" s="77"/>
      <c r="B2355" s="78"/>
      <c r="C2355" s="79"/>
      <c r="D2355" s="78"/>
      <c r="E2355" s="52"/>
      <c r="F2355" s="78"/>
      <c r="G2355" s="78"/>
      <c r="H2355" s="78"/>
      <c r="I2355" s="78"/>
      <c r="J2355" s="78"/>
      <c r="K2355" s="78"/>
      <c r="L2355" s="78"/>
      <c r="M2355" s="78"/>
      <c r="N2355" s="78"/>
      <c r="O2355" s="78"/>
      <c r="P2355" s="80"/>
      <c r="Q2355" s="80"/>
      <c r="R2355" s="78"/>
    </row>
    <row r="2356" spans="1:18" ht="12.75">
      <c r="A2356" s="77"/>
      <c r="B2356" s="78"/>
      <c r="C2356" s="79"/>
      <c r="D2356" s="78"/>
      <c r="E2356" s="52"/>
      <c r="F2356" s="78"/>
      <c r="G2356" s="78"/>
      <c r="H2356" s="78"/>
      <c r="I2356" s="78"/>
      <c r="J2356" s="78"/>
      <c r="K2356" s="78"/>
      <c r="L2356" s="78"/>
      <c r="M2356" s="78"/>
      <c r="N2356" s="78"/>
      <c r="O2356" s="78"/>
      <c r="P2356" s="80"/>
      <c r="Q2356" s="80"/>
      <c r="R2356" s="78"/>
    </row>
    <row r="2357" spans="1:18" ht="12.75">
      <c r="A2357" s="77"/>
      <c r="B2357" s="78"/>
      <c r="C2357" s="79"/>
      <c r="D2357" s="78"/>
      <c r="E2357" s="52"/>
      <c r="F2357" s="78"/>
      <c r="G2357" s="78"/>
      <c r="H2357" s="78"/>
      <c r="I2357" s="78"/>
      <c r="J2357" s="78"/>
      <c r="K2357" s="78"/>
      <c r="L2357" s="78"/>
      <c r="M2357" s="78"/>
      <c r="N2357" s="78"/>
      <c r="O2357" s="78"/>
      <c r="P2357" s="80"/>
      <c r="Q2357" s="80"/>
      <c r="R2357" s="78"/>
    </row>
    <row r="2358" spans="1:18" ht="12.75">
      <c r="A2358" s="77"/>
      <c r="B2358" s="78"/>
      <c r="C2358" s="79"/>
      <c r="D2358" s="78"/>
      <c r="E2358" s="52"/>
      <c r="F2358" s="78"/>
      <c r="G2358" s="78"/>
      <c r="H2358" s="78"/>
      <c r="I2358" s="78"/>
      <c r="J2358" s="78"/>
      <c r="K2358" s="78"/>
      <c r="L2358" s="78"/>
      <c r="M2358" s="78"/>
      <c r="N2358" s="78"/>
      <c r="O2358" s="78"/>
      <c r="P2358" s="80"/>
      <c r="Q2358" s="80"/>
      <c r="R2358" s="78"/>
    </row>
    <row r="2359" spans="1:18" ht="12.75">
      <c r="A2359" s="77"/>
      <c r="B2359" s="78"/>
      <c r="C2359" s="79"/>
      <c r="D2359" s="78"/>
      <c r="E2359" s="52"/>
      <c r="F2359" s="78"/>
      <c r="G2359" s="78"/>
      <c r="H2359" s="78"/>
      <c r="I2359" s="78"/>
      <c r="J2359" s="78"/>
      <c r="K2359" s="78"/>
      <c r="L2359" s="78"/>
      <c r="M2359" s="78"/>
      <c r="N2359" s="78"/>
      <c r="O2359" s="78"/>
      <c r="P2359" s="80"/>
      <c r="Q2359" s="80"/>
      <c r="R2359" s="78"/>
    </row>
    <row r="2360" spans="1:18" ht="12.75">
      <c r="A2360" s="77"/>
      <c r="B2360" s="78"/>
      <c r="C2360" s="79"/>
      <c r="D2360" s="78"/>
      <c r="E2360" s="52"/>
      <c r="F2360" s="78"/>
      <c r="G2360" s="78"/>
      <c r="H2360" s="78"/>
      <c r="I2360" s="78"/>
      <c r="J2360" s="78"/>
      <c r="K2360" s="78"/>
      <c r="L2360" s="78"/>
      <c r="M2360" s="78"/>
      <c r="N2360" s="78"/>
      <c r="O2360" s="78"/>
      <c r="P2360" s="80"/>
      <c r="Q2360" s="80"/>
      <c r="R2360" s="78"/>
    </row>
    <row r="2361" spans="1:18" ht="12.75">
      <c r="A2361" s="77"/>
      <c r="B2361" s="78"/>
      <c r="C2361" s="79"/>
      <c r="D2361" s="78"/>
      <c r="E2361" s="52"/>
      <c r="F2361" s="78"/>
      <c r="G2361" s="78"/>
      <c r="H2361" s="78"/>
      <c r="I2361" s="78"/>
      <c r="J2361" s="78"/>
      <c r="K2361" s="78"/>
      <c r="L2361" s="78"/>
      <c r="M2361" s="78"/>
      <c r="N2361" s="78"/>
      <c r="O2361" s="78"/>
      <c r="P2361" s="80"/>
      <c r="Q2361" s="80"/>
      <c r="R2361" s="78"/>
    </row>
    <row r="2362" spans="1:18" ht="12.75">
      <c r="A2362" s="77"/>
      <c r="B2362" s="78"/>
      <c r="C2362" s="79"/>
      <c r="D2362" s="78"/>
      <c r="E2362" s="52"/>
      <c r="F2362" s="78"/>
      <c r="G2362" s="78"/>
      <c r="H2362" s="78"/>
      <c r="I2362" s="78"/>
      <c r="J2362" s="78"/>
      <c r="K2362" s="78"/>
      <c r="L2362" s="78"/>
      <c r="M2362" s="78"/>
      <c r="N2362" s="78"/>
      <c r="O2362" s="78"/>
      <c r="P2362" s="80"/>
      <c r="Q2362" s="80"/>
      <c r="R2362" s="78"/>
    </row>
    <row r="2363" spans="1:18" ht="12.75">
      <c r="A2363" s="77"/>
      <c r="B2363" s="78"/>
      <c r="C2363" s="79"/>
      <c r="D2363" s="78"/>
      <c r="E2363" s="52"/>
      <c r="F2363" s="78"/>
      <c r="G2363" s="78"/>
      <c r="H2363" s="78"/>
      <c r="I2363" s="78"/>
      <c r="J2363" s="78"/>
      <c r="K2363" s="78"/>
      <c r="L2363" s="78"/>
      <c r="M2363" s="78"/>
      <c r="N2363" s="78"/>
      <c r="O2363" s="78"/>
      <c r="P2363" s="80"/>
      <c r="Q2363" s="80"/>
      <c r="R2363" s="78"/>
    </row>
    <row r="2364" spans="1:18" ht="12.75">
      <c r="A2364" s="77"/>
      <c r="B2364" s="78"/>
      <c r="C2364" s="79"/>
      <c r="D2364" s="78"/>
      <c r="E2364" s="52"/>
      <c r="F2364" s="78"/>
      <c r="G2364" s="78"/>
      <c r="H2364" s="78"/>
      <c r="I2364" s="78"/>
      <c r="J2364" s="78"/>
      <c r="K2364" s="78"/>
      <c r="L2364" s="78"/>
      <c r="M2364" s="78"/>
      <c r="N2364" s="78"/>
      <c r="O2364" s="78"/>
      <c r="P2364" s="80"/>
      <c r="Q2364" s="80"/>
      <c r="R2364" s="78"/>
    </row>
    <row r="2365" spans="1:18" ht="12.75">
      <c r="A2365" s="77"/>
      <c r="B2365" s="78"/>
      <c r="C2365" s="79"/>
      <c r="D2365" s="78"/>
      <c r="E2365" s="52"/>
      <c r="F2365" s="78"/>
      <c r="G2365" s="78"/>
      <c r="H2365" s="78"/>
      <c r="I2365" s="78"/>
      <c r="J2365" s="78"/>
      <c r="K2365" s="78"/>
      <c r="L2365" s="78"/>
      <c r="M2365" s="78"/>
      <c r="N2365" s="78"/>
      <c r="O2365" s="78"/>
      <c r="P2365" s="80"/>
      <c r="Q2365" s="80"/>
      <c r="R2365" s="78"/>
    </row>
    <row r="2366" spans="1:18" ht="12.75">
      <c r="A2366" s="77"/>
      <c r="B2366" s="78"/>
      <c r="C2366" s="79"/>
      <c r="D2366" s="78"/>
      <c r="E2366" s="52"/>
      <c r="F2366" s="78"/>
      <c r="G2366" s="78"/>
      <c r="H2366" s="78"/>
      <c r="I2366" s="78"/>
      <c r="J2366" s="78"/>
      <c r="K2366" s="78"/>
      <c r="L2366" s="78"/>
      <c r="M2366" s="78"/>
      <c r="N2366" s="78"/>
      <c r="O2366" s="78"/>
      <c r="P2366" s="80"/>
      <c r="Q2366" s="80"/>
      <c r="R2366" s="78"/>
    </row>
    <row r="2367" spans="1:18" ht="12.75">
      <c r="A2367" s="77"/>
      <c r="B2367" s="78"/>
      <c r="C2367" s="79"/>
      <c r="D2367" s="78"/>
      <c r="E2367" s="52"/>
      <c r="F2367" s="78"/>
      <c r="G2367" s="78"/>
      <c r="H2367" s="78"/>
      <c r="I2367" s="78"/>
      <c r="J2367" s="78"/>
      <c r="K2367" s="78"/>
      <c r="L2367" s="78"/>
      <c r="M2367" s="78"/>
      <c r="N2367" s="78"/>
      <c r="O2367" s="78"/>
      <c r="P2367" s="80"/>
      <c r="Q2367" s="80"/>
      <c r="R2367" s="78"/>
    </row>
    <row r="2368" spans="1:18" ht="12.75">
      <c r="A2368" s="77"/>
      <c r="B2368" s="78"/>
      <c r="C2368" s="79"/>
      <c r="D2368" s="78"/>
      <c r="E2368" s="52"/>
      <c r="F2368" s="78"/>
      <c r="G2368" s="78"/>
      <c r="H2368" s="78"/>
      <c r="I2368" s="78"/>
      <c r="J2368" s="78"/>
      <c r="K2368" s="78"/>
      <c r="L2368" s="78"/>
      <c r="M2368" s="78"/>
      <c r="N2368" s="78"/>
      <c r="O2368" s="78"/>
      <c r="P2368" s="80"/>
      <c r="Q2368" s="80"/>
      <c r="R2368" s="78"/>
    </row>
    <row r="2369" spans="1:18" ht="12.75">
      <c r="A2369" s="77"/>
      <c r="B2369" s="78"/>
      <c r="C2369" s="79"/>
      <c r="D2369" s="78"/>
      <c r="E2369" s="52"/>
      <c r="F2369" s="78"/>
      <c r="G2369" s="78"/>
      <c r="H2369" s="78"/>
      <c r="I2369" s="78"/>
      <c r="J2369" s="78"/>
      <c r="K2369" s="78"/>
      <c r="L2369" s="78"/>
      <c r="M2369" s="78"/>
      <c r="N2369" s="78"/>
      <c r="O2369" s="78"/>
      <c r="P2369" s="80"/>
      <c r="Q2369" s="80"/>
      <c r="R2369" s="78"/>
    </row>
    <row r="2370" spans="1:18" ht="12.75">
      <c r="A2370" s="77"/>
      <c r="B2370" s="78"/>
      <c r="C2370" s="79"/>
      <c r="D2370" s="78"/>
      <c r="E2370" s="52"/>
      <c r="F2370" s="78"/>
      <c r="G2370" s="78"/>
      <c r="H2370" s="78"/>
      <c r="I2370" s="78"/>
      <c r="J2370" s="78"/>
      <c r="K2370" s="78"/>
      <c r="L2370" s="78"/>
      <c r="M2370" s="78"/>
      <c r="N2370" s="78"/>
      <c r="O2370" s="78"/>
      <c r="P2370" s="80"/>
      <c r="Q2370" s="80"/>
      <c r="R2370" s="78"/>
    </row>
    <row r="2371" spans="1:18" ht="12.75">
      <c r="A2371" s="77"/>
      <c r="B2371" s="78"/>
      <c r="C2371" s="79"/>
      <c r="D2371" s="78"/>
      <c r="E2371" s="52"/>
      <c r="F2371" s="78"/>
      <c r="G2371" s="78"/>
      <c r="H2371" s="78"/>
      <c r="I2371" s="78"/>
      <c r="J2371" s="78"/>
      <c r="K2371" s="78"/>
      <c r="L2371" s="78"/>
      <c r="M2371" s="78"/>
      <c r="N2371" s="78"/>
      <c r="O2371" s="78"/>
      <c r="P2371" s="80"/>
      <c r="Q2371" s="80"/>
      <c r="R2371" s="78"/>
    </row>
    <row r="2372" spans="1:18" ht="12.75">
      <c r="A2372" s="77"/>
      <c r="B2372" s="78"/>
      <c r="C2372" s="79"/>
      <c r="D2372" s="78"/>
      <c r="E2372" s="52"/>
      <c r="F2372" s="78"/>
      <c r="G2372" s="78"/>
      <c r="H2372" s="78"/>
      <c r="I2372" s="78"/>
      <c r="J2372" s="78"/>
      <c r="K2372" s="78"/>
      <c r="L2372" s="78"/>
      <c r="M2372" s="78"/>
      <c r="N2372" s="78"/>
      <c r="O2372" s="78"/>
      <c r="P2372" s="80"/>
      <c r="Q2372" s="80"/>
      <c r="R2372" s="78"/>
    </row>
    <row r="2373" spans="1:18" ht="12.75">
      <c r="A2373" s="77"/>
      <c r="B2373" s="78"/>
      <c r="C2373" s="79"/>
      <c r="D2373" s="78"/>
      <c r="E2373" s="52"/>
      <c r="F2373" s="78"/>
      <c r="G2373" s="78"/>
      <c r="H2373" s="78"/>
      <c r="I2373" s="78"/>
      <c r="J2373" s="78"/>
      <c r="K2373" s="78"/>
      <c r="L2373" s="78"/>
      <c r="M2373" s="78"/>
      <c r="N2373" s="78"/>
      <c r="O2373" s="78"/>
      <c r="P2373" s="80"/>
      <c r="Q2373" s="80"/>
      <c r="R2373" s="78"/>
    </row>
    <row r="2374" spans="1:18" ht="12.75">
      <c r="A2374" s="77"/>
      <c r="B2374" s="78"/>
      <c r="C2374" s="79"/>
      <c r="D2374" s="78"/>
      <c r="E2374" s="52"/>
      <c r="F2374" s="78"/>
      <c r="G2374" s="78"/>
      <c r="H2374" s="78"/>
      <c r="I2374" s="78"/>
      <c r="J2374" s="78"/>
      <c r="K2374" s="78"/>
      <c r="L2374" s="78"/>
      <c r="M2374" s="78"/>
      <c r="N2374" s="78"/>
      <c r="O2374" s="78"/>
      <c r="P2374" s="80"/>
      <c r="Q2374" s="80"/>
      <c r="R2374" s="78"/>
    </row>
    <row r="2375" spans="1:18" ht="12.75">
      <c r="A2375" s="77"/>
      <c r="B2375" s="78"/>
      <c r="C2375" s="79"/>
      <c r="D2375" s="78"/>
      <c r="E2375" s="52"/>
      <c r="F2375" s="78"/>
      <c r="G2375" s="78"/>
      <c r="H2375" s="78"/>
      <c r="I2375" s="78"/>
      <c r="J2375" s="78"/>
      <c r="K2375" s="78"/>
      <c r="L2375" s="78"/>
      <c r="M2375" s="78"/>
      <c r="N2375" s="78"/>
      <c r="O2375" s="78"/>
      <c r="P2375" s="80"/>
      <c r="Q2375" s="80"/>
      <c r="R2375" s="78"/>
    </row>
    <row r="2376" spans="1:18" ht="12.75">
      <c r="A2376" s="77"/>
      <c r="B2376" s="78"/>
      <c r="C2376" s="79"/>
      <c r="D2376" s="78"/>
      <c r="E2376" s="52"/>
      <c r="F2376" s="78"/>
      <c r="G2376" s="78"/>
      <c r="H2376" s="78"/>
      <c r="I2376" s="78"/>
      <c r="J2376" s="78"/>
      <c r="K2376" s="78"/>
      <c r="L2376" s="78"/>
      <c r="M2376" s="78"/>
      <c r="N2376" s="78"/>
      <c r="O2376" s="78"/>
      <c r="P2376" s="80"/>
      <c r="Q2376" s="80"/>
      <c r="R2376" s="78"/>
    </row>
    <row r="2377" spans="1:18" ht="12.75">
      <c r="A2377" s="77"/>
      <c r="B2377" s="78"/>
      <c r="C2377" s="79"/>
      <c r="D2377" s="78"/>
      <c r="E2377" s="52"/>
      <c r="F2377" s="78"/>
      <c r="G2377" s="78"/>
      <c r="H2377" s="78"/>
      <c r="I2377" s="78"/>
      <c r="J2377" s="78"/>
      <c r="K2377" s="78"/>
      <c r="L2377" s="78"/>
      <c r="M2377" s="78"/>
      <c r="N2377" s="78"/>
      <c r="O2377" s="78"/>
      <c r="P2377" s="80"/>
      <c r="Q2377" s="80"/>
      <c r="R2377" s="78"/>
    </row>
    <row r="2378" spans="1:18" ht="12.75">
      <c r="A2378" s="77"/>
      <c r="B2378" s="78"/>
      <c r="C2378" s="79"/>
      <c r="D2378" s="78"/>
      <c r="E2378" s="52"/>
      <c r="F2378" s="78"/>
      <c r="G2378" s="78"/>
      <c r="H2378" s="78"/>
      <c r="I2378" s="78"/>
      <c r="J2378" s="78"/>
      <c r="K2378" s="78"/>
      <c r="L2378" s="78"/>
      <c r="M2378" s="78"/>
      <c r="N2378" s="78"/>
      <c r="O2378" s="78"/>
      <c r="P2378" s="80"/>
      <c r="Q2378" s="80"/>
      <c r="R2378" s="78"/>
    </row>
    <row r="2379" spans="1:18" ht="12.75">
      <c r="A2379" s="77"/>
      <c r="B2379" s="78"/>
      <c r="C2379" s="79"/>
      <c r="D2379" s="78"/>
      <c r="E2379" s="52"/>
      <c r="F2379" s="78"/>
      <c r="G2379" s="78"/>
      <c r="H2379" s="78"/>
      <c r="I2379" s="78"/>
      <c r="J2379" s="78"/>
      <c r="K2379" s="78"/>
      <c r="L2379" s="78"/>
      <c r="M2379" s="78"/>
      <c r="N2379" s="78"/>
      <c r="O2379" s="78"/>
      <c r="P2379" s="80"/>
      <c r="Q2379" s="80"/>
      <c r="R2379" s="78"/>
    </row>
    <row r="2380" spans="1:18" ht="12.75">
      <c r="A2380" s="77"/>
      <c r="B2380" s="78"/>
      <c r="C2380" s="79"/>
      <c r="D2380" s="78"/>
      <c r="E2380" s="52"/>
      <c r="F2380" s="78"/>
      <c r="G2380" s="78"/>
      <c r="H2380" s="78"/>
      <c r="I2380" s="78"/>
      <c r="J2380" s="78"/>
      <c r="K2380" s="78"/>
      <c r="L2380" s="78"/>
      <c r="M2380" s="78"/>
      <c r="N2380" s="78"/>
      <c r="O2380" s="78"/>
      <c r="P2380" s="80"/>
      <c r="Q2380" s="80"/>
      <c r="R2380" s="78"/>
    </row>
    <row r="2381" spans="1:18" ht="12.75">
      <c r="A2381" s="77"/>
      <c r="B2381" s="78"/>
      <c r="C2381" s="79"/>
      <c r="D2381" s="78"/>
      <c r="E2381" s="52"/>
      <c r="F2381" s="78"/>
      <c r="G2381" s="78"/>
      <c r="H2381" s="78"/>
      <c r="I2381" s="78"/>
      <c r="J2381" s="78"/>
      <c r="K2381" s="78"/>
      <c r="L2381" s="78"/>
      <c r="M2381" s="78"/>
      <c r="N2381" s="78"/>
      <c r="O2381" s="78"/>
      <c r="P2381" s="80"/>
      <c r="Q2381" s="80"/>
      <c r="R2381" s="78"/>
    </row>
    <row r="2382" spans="1:18" ht="12.75">
      <c r="A2382" s="77"/>
      <c r="B2382" s="78"/>
      <c r="C2382" s="79"/>
      <c r="D2382" s="78"/>
      <c r="E2382" s="52"/>
      <c r="F2382" s="78"/>
      <c r="G2382" s="78"/>
      <c r="H2382" s="78"/>
      <c r="I2382" s="78"/>
      <c r="J2382" s="78"/>
      <c r="K2382" s="78"/>
      <c r="L2382" s="78"/>
      <c r="M2382" s="78"/>
      <c r="N2382" s="78"/>
      <c r="O2382" s="78"/>
      <c r="P2382" s="80"/>
      <c r="Q2382" s="80"/>
      <c r="R2382" s="78"/>
    </row>
    <row r="2383" spans="1:18" ht="12.75">
      <c r="A2383" s="77"/>
      <c r="B2383" s="78"/>
      <c r="C2383" s="79"/>
      <c r="D2383" s="78"/>
      <c r="E2383" s="52"/>
      <c r="F2383" s="78"/>
      <c r="G2383" s="78"/>
      <c r="H2383" s="78"/>
      <c r="I2383" s="78"/>
      <c r="J2383" s="78"/>
      <c r="K2383" s="78"/>
      <c r="L2383" s="78"/>
      <c r="M2383" s="78"/>
      <c r="N2383" s="78"/>
      <c r="O2383" s="78"/>
      <c r="P2383" s="80"/>
      <c r="Q2383" s="80"/>
      <c r="R2383" s="78"/>
    </row>
    <row r="2384" spans="1:18" ht="12.75">
      <c r="A2384" s="77"/>
      <c r="B2384" s="78"/>
      <c r="C2384" s="79"/>
      <c r="D2384" s="78"/>
      <c r="E2384" s="52"/>
      <c r="F2384" s="78"/>
      <c r="G2384" s="78"/>
      <c r="H2384" s="78"/>
      <c r="I2384" s="78"/>
      <c r="J2384" s="78"/>
      <c r="K2384" s="78"/>
      <c r="L2384" s="78"/>
      <c r="M2384" s="78"/>
      <c r="N2384" s="78"/>
      <c r="O2384" s="78"/>
      <c r="P2384" s="80"/>
      <c r="Q2384" s="80"/>
      <c r="R2384" s="78"/>
    </row>
    <row r="2385" spans="1:18" ht="12.75">
      <c r="A2385" s="77"/>
      <c r="B2385" s="78"/>
      <c r="C2385" s="79"/>
      <c r="D2385" s="78"/>
      <c r="E2385" s="52"/>
      <c r="F2385" s="78"/>
      <c r="G2385" s="78"/>
      <c r="H2385" s="78"/>
      <c r="I2385" s="78"/>
      <c r="J2385" s="78"/>
      <c r="K2385" s="78"/>
      <c r="L2385" s="78"/>
      <c r="M2385" s="78"/>
      <c r="N2385" s="78"/>
      <c r="O2385" s="78"/>
      <c r="P2385" s="80"/>
      <c r="Q2385" s="80"/>
      <c r="R2385" s="78"/>
    </row>
    <row r="2386" spans="1:18" ht="12.75">
      <c r="A2386" s="77"/>
      <c r="B2386" s="78"/>
      <c r="C2386" s="79"/>
      <c r="D2386" s="78"/>
      <c r="E2386" s="52"/>
      <c r="F2386" s="78"/>
      <c r="G2386" s="78"/>
      <c r="H2386" s="78"/>
      <c r="I2386" s="78"/>
      <c r="J2386" s="78"/>
      <c r="K2386" s="78"/>
      <c r="L2386" s="78"/>
      <c r="M2386" s="78"/>
      <c r="N2386" s="78"/>
      <c r="O2386" s="78"/>
      <c r="P2386" s="80"/>
      <c r="Q2386" s="80"/>
      <c r="R2386" s="78"/>
    </row>
    <row r="2387" spans="1:18" ht="12.75">
      <c r="A2387" s="77"/>
      <c r="B2387" s="78"/>
      <c r="C2387" s="79"/>
      <c r="D2387" s="78"/>
      <c r="E2387" s="52"/>
      <c r="F2387" s="78"/>
      <c r="G2387" s="78"/>
      <c r="H2387" s="78"/>
      <c r="I2387" s="78"/>
      <c r="J2387" s="78"/>
      <c r="K2387" s="78"/>
      <c r="L2387" s="78"/>
      <c r="M2387" s="78"/>
      <c r="N2387" s="78"/>
      <c r="O2387" s="78"/>
      <c r="P2387" s="80"/>
      <c r="Q2387" s="80"/>
      <c r="R2387" s="78"/>
    </row>
    <row r="2388" spans="1:18" ht="12.75">
      <c r="A2388" s="77"/>
      <c r="B2388" s="78"/>
      <c r="C2388" s="79"/>
      <c r="D2388" s="78"/>
      <c r="E2388" s="52"/>
      <c r="F2388" s="78"/>
      <c r="G2388" s="78"/>
      <c r="H2388" s="78"/>
      <c r="I2388" s="78"/>
      <c r="J2388" s="78"/>
      <c r="K2388" s="78"/>
      <c r="L2388" s="78"/>
      <c r="M2388" s="78"/>
      <c r="N2388" s="78"/>
      <c r="O2388" s="78"/>
      <c r="P2388" s="80"/>
      <c r="Q2388" s="80"/>
      <c r="R2388" s="78"/>
    </row>
    <row r="2389" spans="1:18" ht="12.75">
      <c r="A2389" s="77"/>
      <c r="B2389" s="78"/>
      <c r="C2389" s="79"/>
      <c r="D2389" s="78"/>
      <c r="E2389" s="52"/>
      <c r="F2389" s="78"/>
      <c r="G2389" s="78"/>
      <c r="H2389" s="78"/>
      <c r="I2389" s="78"/>
      <c r="J2389" s="78"/>
      <c r="K2389" s="78"/>
      <c r="L2389" s="78"/>
      <c r="M2389" s="78"/>
      <c r="N2389" s="78"/>
      <c r="O2389" s="78"/>
      <c r="P2389" s="80"/>
      <c r="Q2389" s="80"/>
      <c r="R2389" s="78"/>
    </row>
    <row r="2390" spans="1:18" ht="12.75">
      <c r="A2390" s="77"/>
      <c r="B2390" s="78"/>
      <c r="C2390" s="79"/>
      <c r="D2390" s="78"/>
      <c r="E2390" s="52"/>
      <c r="F2390" s="78"/>
      <c r="G2390" s="78"/>
      <c r="H2390" s="78"/>
      <c r="I2390" s="78"/>
      <c r="J2390" s="78"/>
      <c r="K2390" s="78"/>
      <c r="L2390" s="78"/>
      <c r="M2390" s="78"/>
      <c r="N2390" s="78"/>
      <c r="O2390" s="78"/>
      <c r="P2390" s="80"/>
      <c r="Q2390" s="80"/>
      <c r="R2390" s="78"/>
    </row>
    <row r="2391" spans="1:18" ht="12.75">
      <c r="A2391" s="77"/>
      <c r="B2391" s="78"/>
      <c r="C2391" s="79"/>
      <c r="D2391" s="78"/>
      <c r="E2391" s="52"/>
      <c r="F2391" s="78"/>
      <c r="G2391" s="78"/>
      <c r="H2391" s="78"/>
      <c r="I2391" s="78"/>
      <c r="J2391" s="78"/>
      <c r="K2391" s="78"/>
      <c r="L2391" s="78"/>
      <c r="M2391" s="78"/>
      <c r="N2391" s="78"/>
      <c r="O2391" s="78"/>
      <c r="P2391" s="80"/>
      <c r="Q2391" s="80"/>
      <c r="R2391" s="78"/>
    </row>
    <row r="2392" spans="1:18" ht="12.75">
      <c r="A2392" s="77"/>
      <c r="B2392" s="78"/>
      <c r="C2392" s="79"/>
      <c r="D2392" s="78"/>
      <c r="E2392" s="52"/>
      <c r="F2392" s="78"/>
      <c r="G2392" s="78"/>
      <c r="H2392" s="78"/>
      <c r="I2392" s="78"/>
      <c r="J2392" s="78"/>
      <c r="K2392" s="78"/>
      <c r="L2392" s="78"/>
      <c r="M2392" s="78"/>
      <c r="N2392" s="78"/>
      <c r="O2392" s="78"/>
      <c r="P2392" s="80"/>
      <c r="Q2392" s="80"/>
      <c r="R2392" s="78"/>
    </row>
    <row r="2393" spans="1:18" ht="12.75">
      <c r="A2393" s="77"/>
      <c r="B2393" s="78"/>
      <c r="C2393" s="79"/>
      <c r="D2393" s="78"/>
      <c r="E2393" s="52"/>
      <c r="F2393" s="78"/>
      <c r="G2393" s="78"/>
      <c r="H2393" s="78"/>
      <c r="I2393" s="78"/>
      <c r="J2393" s="78"/>
      <c r="K2393" s="78"/>
      <c r="L2393" s="78"/>
      <c r="M2393" s="78"/>
      <c r="N2393" s="78"/>
      <c r="O2393" s="78"/>
      <c r="P2393" s="80"/>
      <c r="Q2393" s="80"/>
      <c r="R2393" s="78"/>
    </row>
    <row r="2394" spans="1:18" ht="12.75">
      <c r="A2394" s="77"/>
      <c r="B2394" s="78"/>
      <c r="C2394" s="79"/>
      <c r="D2394" s="78"/>
      <c r="E2394" s="52"/>
      <c r="F2394" s="78"/>
      <c r="G2394" s="78"/>
      <c r="H2394" s="78"/>
      <c r="I2394" s="78"/>
      <c r="J2394" s="78"/>
      <c r="K2394" s="78"/>
      <c r="L2394" s="78"/>
      <c r="M2394" s="78"/>
      <c r="N2394" s="78"/>
      <c r="O2394" s="78"/>
      <c r="P2394" s="80"/>
      <c r="Q2394" s="80"/>
      <c r="R2394" s="78"/>
    </row>
    <row r="2395" spans="1:18" ht="12.75">
      <c r="A2395" s="77"/>
      <c r="B2395" s="78"/>
      <c r="C2395" s="79"/>
      <c r="D2395" s="78"/>
      <c r="E2395" s="52"/>
      <c r="F2395" s="78"/>
      <c r="G2395" s="78"/>
      <c r="H2395" s="78"/>
      <c r="I2395" s="78"/>
      <c r="J2395" s="78"/>
      <c r="K2395" s="78"/>
      <c r="L2395" s="78"/>
      <c r="M2395" s="78"/>
      <c r="N2395" s="78"/>
      <c r="O2395" s="78"/>
      <c r="P2395" s="80"/>
      <c r="Q2395" s="80"/>
      <c r="R2395" s="78"/>
    </row>
    <row r="2396" spans="1:18" ht="12.75">
      <c r="A2396" s="77"/>
      <c r="B2396" s="78"/>
      <c r="C2396" s="79"/>
      <c r="D2396" s="78"/>
      <c r="E2396" s="52"/>
      <c r="F2396" s="78"/>
      <c r="G2396" s="78"/>
      <c r="H2396" s="78"/>
      <c r="I2396" s="78"/>
      <c r="J2396" s="78"/>
      <c r="K2396" s="78"/>
      <c r="L2396" s="78"/>
      <c r="M2396" s="78"/>
      <c r="N2396" s="78"/>
      <c r="O2396" s="78"/>
      <c r="P2396" s="80"/>
      <c r="Q2396" s="80"/>
      <c r="R2396" s="78"/>
    </row>
    <row r="2397" spans="1:18" ht="12.75">
      <c r="A2397" s="77"/>
      <c r="B2397" s="78"/>
      <c r="C2397" s="79"/>
      <c r="D2397" s="78"/>
      <c r="E2397" s="52"/>
      <c r="F2397" s="78"/>
      <c r="G2397" s="78"/>
      <c r="H2397" s="78"/>
      <c r="I2397" s="78"/>
      <c r="J2397" s="78"/>
      <c r="K2397" s="78"/>
      <c r="L2397" s="78"/>
      <c r="M2397" s="78"/>
      <c r="N2397" s="78"/>
      <c r="O2397" s="78"/>
      <c r="P2397" s="80"/>
      <c r="Q2397" s="80"/>
      <c r="R2397" s="78"/>
    </row>
    <row r="2398" spans="1:18" ht="12.75">
      <c r="A2398" s="77"/>
      <c r="B2398" s="78"/>
      <c r="C2398" s="79"/>
      <c r="D2398" s="78"/>
      <c r="E2398" s="52"/>
      <c r="F2398" s="78"/>
      <c r="G2398" s="78"/>
      <c r="H2398" s="78"/>
      <c r="I2398" s="78"/>
      <c r="J2398" s="78"/>
      <c r="K2398" s="78"/>
      <c r="L2398" s="78"/>
      <c r="M2398" s="78"/>
      <c r="N2398" s="78"/>
      <c r="O2398" s="78"/>
      <c r="P2398" s="80"/>
      <c r="Q2398" s="80"/>
      <c r="R2398" s="78"/>
    </row>
    <row r="2399" spans="1:18" ht="12.75">
      <c r="A2399" s="77"/>
      <c r="B2399" s="78"/>
      <c r="C2399" s="79"/>
      <c r="D2399" s="78"/>
      <c r="E2399" s="52"/>
      <c r="F2399" s="78"/>
      <c r="G2399" s="78"/>
      <c r="H2399" s="78"/>
      <c r="I2399" s="78"/>
      <c r="J2399" s="78"/>
      <c r="K2399" s="78"/>
      <c r="L2399" s="78"/>
      <c r="M2399" s="78"/>
      <c r="N2399" s="78"/>
      <c r="O2399" s="78"/>
      <c r="P2399" s="80"/>
      <c r="Q2399" s="80"/>
      <c r="R2399" s="78"/>
    </row>
    <row r="2400" spans="1:18" ht="12.75">
      <c r="A2400" s="77"/>
      <c r="B2400" s="78"/>
      <c r="C2400" s="79"/>
      <c r="D2400" s="78"/>
      <c r="E2400" s="52"/>
      <c r="F2400" s="78"/>
      <c r="G2400" s="78"/>
      <c r="H2400" s="78"/>
      <c r="I2400" s="78"/>
      <c r="J2400" s="78"/>
      <c r="K2400" s="78"/>
      <c r="L2400" s="78"/>
      <c r="M2400" s="78"/>
      <c r="N2400" s="78"/>
      <c r="O2400" s="78"/>
      <c r="P2400" s="80"/>
      <c r="Q2400" s="80"/>
      <c r="R2400" s="78"/>
    </row>
    <row r="2401" spans="1:18" ht="12.75">
      <c r="A2401" s="77"/>
      <c r="B2401" s="78"/>
      <c r="C2401" s="79"/>
      <c r="D2401" s="78"/>
      <c r="E2401" s="52"/>
      <c r="F2401" s="78"/>
      <c r="G2401" s="78"/>
      <c r="H2401" s="78"/>
      <c r="I2401" s="78"/>
      <c r="J2401" s="78"/>
      <c r="K2401" s="78"/>
      <c r="L2401" s="78"/>
      <c r="M2401" s="78"/>
      <c r="N2401" s="78"/>
      <c r="O2401" s="78"/>
      <c r="P2401" s="80"/>
      <c r="Q2401" s="80"/>
      <c r="R2401" s="78"/>
    </row>
    <row r="2402" spans="1:18" ht="12.75">
      <c r="A2402" s="77"/>
      <c r="B2402" s="78"/>
      <c r="C2402" s="79"/>
      <c r="D2402" s="78"/>
      <c r="E2402" s="52"/>
      <c r="F2402" s="78"/>
      <c r="G2402" s="78"/>
      <c r="H2402" s="78"/>
      <c r="I2402" s="78"/>
      <c r="J2402" s="78"/>
      <c r="K2402" s="78"/>
      <c r="L2402" s="78"/>
      <c r="M2402" s="78"/>
      <c r="N2402" s="78"/>
      <c r="O2402" s="78"/>
      <c r="P2402" s="80"/>
      <c r="Q2402" s="80"/>
      <c r="R2402" s="78"/>
    </row>
    <row r="2403" spans="1:18" ht="12.75">
      <c r="A2403" s="77"/>
      <c r="B2403" s="78"/>
      <c r="C2403" s="79"/>
      <c r="D2403" s="78"/>
      <c r="E2403" s="52"/>
      <c r="F2403" s="78"/>
      <c r="G2403" s="78"/>
      <c r="H2403" s="78"/>
      <c r="I2403" s="78"/>
      <c r="J2403" s="78"/>
      <c r="K2403" s="78"/>
      <c r="L2403" s="78"/>
      <c r="M2403" s="78"/>
      <c r="N2403" s="78"/>
      <c r="O2403" s="78"/>
      <c r="P2403" s="80"/>
      <c r="Q2403" s="80"/>
      <c r="R2403" s="78"/>
    </row>
    <row r="2404" spans="1:18" ht="12.75">
      <c r="A2404" s="77"/>
      <c r="B2404" s="78"/>
      <c r="C2404" s="79"/>
      <c r="D2404" s="78"/>
      <c r="E2404" s="52"/>
      <c r="F2404" s="78"/>
      <c r="G2404" s="78"/>
      <c r="H2404" s="78"/>
      <c r="I2404" s="78"/>
      <c r="J2404" s="78"/>
      <c r="K2404" s="78"/>
      <c r="L2404" s="78"/>
      <c r="M2404" s="78"/>
      <c r="N2404" s="78"/>
      <c r="O2404" s="78"/>
      <c r="P2404" s="80"/>
      <c r="Q2404" s="80"/>
      <c r="R2404" s="78"/>
    </row>
    <row r="2405" spans="1:18" ht="12.75">
      <c r="A2405" s="77"/>
      <c r="B2405" s="78"/>
      <c r="C2405" s="79"/>
      <c r="D2405" s="78"/>
      <c r="E2405" s="52"/>
      <c r="F2405" s="78"/>
      <c r="G2405" s="78"/>
      <c r="H2405" s="78"/>
      <c r="I2405" s="78"/>
      <c r="J2405" s="78"/>
      <c r="K2405" s="78"/>
      <c r="L2405" s="78"/>
      <c r="M2405" s="78"/>
      <c r="N2405" s="78"/>
      <c r="O2405" s="78"/>
      <c r="P2405" s="80"/>
      <c r="Q2405" s="80"/>
      <c r="R2405" s="78"/>
    </row>
    <row r="2406" spans="1:18" ht="12.75">
      <c r="A2406" s="77"/>
      <c r="B2406" s="78"/>
      <c r="C2406" s="79"/>
      <c r="D2406" s="78"/>
      <c r="E2406" s="52"/>
      <c r="F2406" s="78"/>
      <c r="G2406" s="78"/>
      <c r="H2406" s="78"/>
      <c r="I2406" s="78"/>
      <c r="J2406" s="78"/>
      <c r="K2406" s="78"/>
      <c r="L2406" s="78"/>
      <c r="M2406" s="78"/>
      <c r="N2406" s="78"/>
      <c r="O2406" s="78"/>
      <c r="P2406" s="80"/>
      <c r="Q2406" s="80"/>
      <c r="R2406" s="78"/>
    </row>
    <row r="2407" spans="1:18" ht="12.75">
      <c r="A2407" s="77"/>
      <c r="B2407" s="78"/>
      <c r="C2407" s="79"/>
      <c r="D2407" s="78"/>
      <c r="E2407" s="52"/>
      <c r="F2407" s="78"/>
      <c r="G2407" s="78"/>
      <c r="H2407" s="78"/>
      <c r="I2407" s="78"/>
      <c r="J2407" s="78"/>
      <c r="K2407" s="78"/>
      <c r="L2407" s="78"/>
      <c r="M2407" s="78"/>
      <c r="N2407" s="78"/>
      <c r="O2407" s="78"/>
      <c r="P2407" s="80"/>
      <c r="Q2407" s="80"/>
      <c r="R2407" s="78"/>
    </row>
    <row r="2408" spans="1:18" ht="12.75">
      <c r="A2408" s="77"/>
      <c r="B2408" s="78"/>
      <c r="C2408" s="79"/>
      <c r="D2408" s="78"/>
      <c r="E2408" s="52"/>
      <c r="F2408" s="78"/>
      <c r="G2408" s="78"/>
      <c r="H2408" s="78"/>
      <c r="I2408" s="78"/>
      <c r="J2408" s="78"/>
      <c r="K2408" s="78"/>
      <c r="L2408" s="78"/>
      <c r="M2408" s="78"/>
      <c r="N2408" s="78"/>
      <c r="O2408" s="78"/>
      <c r="P2408" s="80"/>
      <c r="Q2408" s="80"/>
      <c r="R2408" s="78"/>
    </row>
    <row r="2409" spans="1:18" ht="12.75">
      <c r="A2409" s="77"/>
      <c r="B2409" s="78"/>
      <c r="C2409" s="79"/>
      <c r="D2409" s="78"/>
      <c r="E2409" s="52"/>
      <c r="F2409" s="78"/>
      <c r="G2409" s="78"/>
      <c r="H2409" s="78"/>
      <c r="I2409" s="78"/>
      <c r="J2409" s="78"/>
      <c r="K2409" s="78"/>
      <c r="L2409" s="78"/>
      <c r="M2409" s="78"/>
      <c r="N2409" s="78"/>
      <c r="O2409" s="78"/>
      <c r="P2409" s="80"/>
      <c r="Q2409" s="80"/>
      <c r="R2409" s="78"/>
    </row>
    <row r="2410" spans="1:18" ht="12.75">
      <c r="A2410" s="77"/>
      <c r="B2410" s="78"/>
      <c r="C2410" s="79"/>
      <c r="D2410" s="78"/>
      <c r="E2410" s="52"/>
      <c r="F2410" s="78"/>
      <c r="G2410" s="78"/>
      <c r="H2410" s="78"/>
      <c r="I2410" s="78"/>
      <c r="J2410" s="78"/>
      <c r="K2410" s="78"/>
      <c r="L2410" s="78"/>
      <c r="M2410" s="78"/>
      <c r="N2410" s="78"/>
      <c r="O2410" s="78"/>
      <c r="P2410" s="80"/>
      <c r="Q2410" s="80"/>
      <c r="R2410" s="78"/>
    </row>
    <row r="2411" spans="1:18" ht="12.75">
      <c r="A2411" s="77"/>
      <c r="B2411" s="78"/>
      <c r="C2411" s="79"/>
      <c r="D2411" s="78"/>
      <c r="E2411" s="52"/>
      <c r="F2411" s="78"/>
      <c r="G2411" s="78"/>
      <c r="H2411" s="78"/>
      <c r="I2411" s="78"/>
      <c r="J2411" s="78"/>
      <c r="K2411" s="78"/>
      <c r="L2411" s="78"/>
      <c r="M2411" s="78"/>
      <c r="N2411" s="78"/>
      <c r="O2411" s="78"/>
      <c r="P2411" s="80"/>
      <c r="Q2411" s="80"/>
      <c r="R2411" s="78"/>
    </row>
    <row r="2412" spans="1:18" ht="12.75">
      <c r="A2412" s="77"/>
      <c r="B2412" s="78"/>
      <c r="C2412" s="79"/>
      <c r="D2412" s="78"/>
      <c r="E2412" s="52"/>
      <c r="F2412" s="78"/>
      <c r="G2412" s="78"/>
      <c r="H2412" s="78"/>
      <c r="I2412" s="78"/>
      <c r="J2412" s="78"/>
      <c r="K2412" s="78"/>
      <c r="L2412" s="78"/>
      <c r="M2412" s="78"/>
      <c r="N2412" s="78"/>
      <c r="O2412" s="78"/>
      <c r="P2412" s="80"/>
      <c r="Q2412" s="80"/>
      <c r="R2412" s="78"/>
    </row>
    <row r="2413" spans="1:18" ht="12.75">
      <c r="A2413" s="77"/>
      <c r="B2413" s="78"/>
      <c r="C2413" s="79"/>
      <c r="D2413" s="78"/>
      <c r="E2413" s="52"/>
      <c r="F2413" s="78"/>
      <c r="G2413" s="78"/>
      <c r="H2413" s="78"/>
      <c r="I2413" s="78"/>
      <c r="J2413" s="78"/>
      <c r="K2413" s="78"/>
      <c r="L2413" s="78"/>
      <c r="M2413" s="78"/>
      <c r="N2413" s="78"/>
      <c r="O2413" s="78"/>
      <c r="P2413" s="80"/>
      <c r="Q2413" s="80"/>
      <c r="R2413" s="78"/>
    </row>
    <row r="2414" spans="1:18" ht="12.75">
      <c r="A2414" s="77"/>
      <c r="B2414" s="78"/>
      <c r="C2414" s="79"/>
      <c r="D2414" s="78"/>
      <c r="E2414" s="52"/>
      <c r="F2414" s="78"/>
      <c r="G2414" s="78"/>
      <c r="H2414" s="78"/>
      <c r="I2414" s="78"/>
      <c r="J2414" s="78"/>
      <c r="K2414" s="78"/>
      <c r="L2414" s="78"/>
      <c r="M2414" s="78"/>
      <c r="N2414" s="78"/>
      <c r="O2414" s="78"/>
      <c r="P2414" s="80"/>
      <c r="Q2414" s="80"/>
      <c r="R2414" s="78"/>
    </row>
    <row r="2415" spans="1:18" ht="12.75">
      <c r="A2415" s="77"/>
      <c r="B2415" s="78"/>
      <c r="C2415" s="79"/>
      <c r="D2415" s="78"/>
      <c r="E2415" s="52"/>
      <c r="F2415" s="78"/>
      <c r="G2415" s="78"/>
      <c r="H2415" s="78"/>
      <c r="I2415" s="78"/>
      <c r="J2415" s="78"/>
      <c r="K2415" s="78"/>
      <c r="L2415" s="78"/>
      <c r="M2415" s="78"/>
      <c r="N2415" s="78"/>
      <c r="O2415" s="78"/>
      <c r="P2415" s="80"/>
      <c r="Q2415" s="80"/>
      <c r="R2415" s="78"/>
    </row>
    <row r="2416" spans="1:18" ht="12.75">
      <c r="A2416" s="77"/>
      <c r="B2416" s="78"/>
      <c r="C2416" s="79"/>
      <c r="D2416" s="78"/>
      <c r="E2416" s="52"/>
      <c r="F2416" s="78"/>
      <c r="G2416" s="78"/>
      <c r="H2416" s="78"/>
      <c r="I2416" s="78"/>
      <c r="J2416" s="78"/>
      <c r="K2416" s="78"/>
      <c r="L2416" s="78"/>
      <c r="M2416" s="78"/>
      <c r="N2416" s="78"/>
      <c r="O2416" s="78"/>
      <c r="P2416" s="80"/>
      <c r="Q2416" s="80"/>
      <c r="R2416" s="78"/>
    </row>
    <row r="2417" spans="1:18" ht="12.75">
      <c r="A2417" s="77"/>
      <c r="B2417" s="78"/>
      <c r="C2417" s="79"/>
      <c r="D2417" s="78"/>
      <c r="E2417" s="52"/>
      <c r="F2417" s="78"/>
      <c r="G2417" s="78"/>
      <c r="H2417" s="78"/>
      <c r="I2417" s="78"/>
      <c r="J2417" s="78"/>
      <c r="K2417" s="78"/>
      <c r="L2417" s="78"/>
      <c r="M2417" s="78"/>
      <c r="N2417" s="78"/>
      <c r="O2417" s="78"/>
      <c r="P2417" s="80"/>
      <c r="Q2417" s="80"/>
      <c r="R2417" s="78"/>
    </row>
    <row r="2418" spans="1:18" ht="12.75">
      <c r="A2418" s="77"/>
      <c r="B2418" s="78"/>
      <c r="C2418" s="79"/>
      <c r="D2418" s="78"/>
      <c r="E2418" s="52"/>
      <c r="F2418" s="78"/>
      <c r="G2418" s="78"/>
      <c r="H2418" s="78"/>
      <c r="I2418" s="78"/>
      <c r="J2418" s="78"/>
      <c r="K2418" s="78"/>
      <c r="L2418" s="78"/>
      <c r="M2418" s="78"/>
      <c r="N2418" s="78"/>
      <c r="O2418" s="78"/>
      <c r="P2418" s="80"/>
      <c r="Q2418" s="80"/>
      <c r="R2418" s="78"/>
    </row>
    <row r="2419" spans="1:18" ht="12.75">
      <c r="A2419" s="77"/>
      <c r="B2419" s="78"/>
      <c r="C2419" s="79"/>
      <c r="D2419" s="78"/>
      <c r="E2419" s="52"/>
      <c r="F2419" s="78"/>
      <c r="G2419" s="78"/>
      <c r="H2419" s="78"/>
      <c r="I2419" s="78"/>
      <c r="J2419" s="78"/>
      <c r="K2419" s="78"/>
      <c r="L2419" s="78"/>
      <c r="M2419" s="78"/>
      <c r="N2419" s="78"/>
      <c r="O2419" s="78"/>
      <c r="P2419" s="80"/>
      <c r="Q2419" s="80"/>
      <c r="R2419" s="78"/>
    </row>
    <row r="2420" spans="1:18" ht="12.75">
      <c r="A2420" s="77"/>
      <c r="B2420" s="78"/>
      <c r="C2420" s="79"/>
      <c r="D2420" s="78"/>
      <c r="E2420" s="52"/>
      <c r="F2420" s="78"/>
      <c r="G2420" s="78"/>
      <c r="H2420" s="78"/>
      <c r="I2420" s="78"/>
      <c r="J2420" s="78"/>
      <c r="K2420" s="78"/>
      <c r="L2420" s="78"/>
      <c r="M2420" s="78"/>
      <c r="N2420" s="78"/>
      <c r="O2420" s="78"/>
      <c r="P2420" s="80"/>
      <c r="Q2420" s="80"/>
      <c r="R2420" s="78"/>
    </row>
    <row r="2421" spans="1:18" ht="12.75">
      <c r="A2421" s="77"/>
      <c r="B2421" s="78"/>
      <c r="C2421" s="79"/>
      <c r="D2421" s="78"/>
      <c r="E2421" s="52"/>
      <c r="F2421" s="78"/>
      <c r="G2421" s="78"/>
      <c r="H2421" s="78"/>
      <c r="I2421" s="78"/>
      <c r="J2421" s="78"/>
      <c r="K2421" s="78"/>
      <c r="L2421" s="78"/>
      <c r="M2421" s="78"/>
      <c r="N2421" s="78"/>
      <c r="O2421" s="78"/>
      <c r="P2421" s="80"/>
      <c r="Q2421" s="80"/>
      <c r="R2421" s="78"/>
    </row>
    <row r="2422" spans="1:18" ht="12.75">
      <c r="A2422" s="77"/>
      <c r="B2422" s="78"/>
      <c r="C2422" s="79"/>
      <c r="D2422" s="78"/>
      <c r="E2422" s="52"/>
      <c r="F2422" s="78"/>
      <c r="G2422" s="78"/>
      <c r="H2422" s="78"/>
      <c r="I2422" s="78"/>
      <c r="J2422" s="78"/>
      <c r="K2422" s="78"/>
      <c r="L2422" s="78"/>
      <c r="M2422" s="78"/>
      <c r="N2422" s="78"/>
      <c r="O2422" s="78"/>
      <c r="P2422" s="80"/>
      <c r="Q2422" s="80"/>
      <c r="R2422" s="78"/>
    </row>
    <row r="2423" spans="1:18" ht="12.75">
      <c r="A2423" s="77"/>
      <c r="B2423" s="78"/>
      <c r="C2423" s="79"/>
      <c r="D2423" s="78"/>
      <c r="E2423" s="52"/>
      <c r="F2423" s="78"/>
      <c r="G2423" s="78"/>
      <c r="H2423" s="78"/>
      <c r="I2423" s="78"/>
      <c r="J2423" s="78"/>
      <c r="K2423" s="78"/>
      <c r="L2423" s="78"/>
      <c r="M2423" s="78"/>
      <c r="N2423" s="78"/>
      <c r="O2423" s="78"/>
      <c r="P2423" s="80"/>
      <c r="Q2423" s="80"/>
      <c r="R2423" s="78"/>
    </row>
    <row r="2424" spans="1:18" ht="12.75">
      <c r="A2424" s="77"/>
      <c r="B2424" s="78"/>
      <c r="C2424" s="79"/>
      <c r="D2424" s="78"/>
      <c r="E2424" s="52"/>
      <c r="F2424" s="78"/>
      <c r="G2424" s="78"/>
      <c r="H2424" s="78"/>
      <c r="I2424" s="78"/>
      <c r="J2424" s="78"/>
      <c r="K2424" s="78"/>
      <c r="L2424" s="78"/>
      <c r="M2424" s="78"/>
      <c r="N2424" s="78"/>
      <c r="O2424" s="78"/>
      <c r="P2424" s="80"/>
      <c r="Q2424" s="80"/>
      <c r="R2424" s="78"/>
    </row>
    <row r="2425" spans="1:18" ht="12.75">
      <c r="A2425" s="77"/>
      <c r="B2425" s="78"/>
      <c r="C2425" s="79"/>
      <c r="D2425" s="78"/>
      <c r="E2425" s="52"/>
      <c r="F2425" s="78"/>
      <c r="G2425" s="78"/>
      <c r="H2425" s="78"/>
      <c r="I2425" s="78"/>
      <c r="J2425" s="78"/>
      <c r="K2425" s="78"/>
      <c r="L2425" s="78"/>
      <c r="M2425" s="78"/>
      <c r="N2425" s="78"/>
      <c r="O2425" s="78"/>
      <c r="P2425" s="80"/>
      <c r="Q2425" s="80"/>
      <c r="R2425" s="78"/>
    </row>
    <row r="2426" spans="1:18" ht="12.75">
      <c r="A2426" s="77"/>
      <c r="B2426" s="78"/>
      <c r="C2426" s="79"/>
      <c r="D2426" s="78"/>
      <c r="E2426" s="52"/>
      <c r="F2426" s="78"/>
      <c r="G2426" s="78"/>
      <c r="H2426" s="78"/>
      <c r="I2426" s="78"/>
      <c r="J2426" s="78"/>
      <c r="K2426" s="78"/>
      <c r="L2426" s="78"/>
      <c r="M2426" s="78"/>
      <c r="N2426" s="78"/>
      <c r="O2426" s="78"/>
      <c r="P2426" s="80"/>
      <c r="Q2426" s="80"/>
      <c r="R2426" s="78"/>
    </row>
    <row r="2427" spans="1:18" ht="12.75">
      <c r="A2427" s="77"/>
      <c r="B2427" s="78"/>
      <c r="C2427" s="79"/>
      <c r="D2427" s="78"/>
      <c r="E2427" s="52"/>
      <c r="F2427" s="78"/>
      <c r="G2427" s="78"/>
      <c r="H2427" s="78"/>
      <c r="I2427" s="78"/>
      <c r="J2427" s="78"/>
      <c r="K2427" s="78"/>
      <c r="L2427" s="78"/>
      <c r="M2427" s="78"/>
      <c r="N2427" s="78"/>
      <c r="O2427" s="78"/>
      <c r="P2427" s="80"/>
      <c r="Q2427" s="80"/>
      <c r="R2427" s="78"/>
    </row>
    <row r="2428" spans="1:18" ht="12.75">
      <c r="A2428" s="77"/>
      <c r="B2428" s="78"/>
      <c r="C2428" s="79"/>
      <c r="D2428" s="78"/>
      <c r="E2428" s="52"/>
      <c r="F2428" s="78"/>
      <c r="G2428" s="78"/>
      <c r="H2428" s="78"/>
      <c r="I2428" s="78"/>
      <c r="J2428" s="78"/>
      <c r="K2428" s="78"/>
      <c r="L2428" s="78"/>
      <c r="M2428" s="78"/>
      <c r="N2428" s="78"/>
      <c r="O2428" s="78"/>
      <c r="P2428" s="80"/>
      <c r="Q2428" s="80"/>
      <c r="R2428" s="78"/>
    </row>
    <row r="2429" spans="1:18" ht="12.75">
      <c r="A2429" s="77"/>
      <c r="B2429" s="78"/>
      <c r="C2429" s="79"/>
      <c r="D2429" s="78"/>
      <c r="E2429" s="52"/>
      <c r="F2429" s="78"/>
      <c r="G2429" s="78"/>
      <c r="H2429" s="78"/>
      <c r="I2429" s="78"/>
      <c r="J2429" s="78"/>
      <c r="K2429" s="78"/>
      <c r="L2429" s="78"/>
      <c r="M2429" s="78"/>
      <c r="N2429" s="78"/>
      <c r="O2429" s="78"/>
      <c r="P2429" s="80"/>
      <c r="Q2429" s="80"/>
      <c r="R2429" s="78"/>
    </row>
    <row r="2430" spans="1:18" ht="12.75">
      <c r="A2430" s="77"/>
      <c r="B2430" s="78"/>
      <c r="C2430" s="79"/>
      <c r="D2430" s="78"/>
      <c r="E2430" s="52"/>
      <c r="F2430" s="78"/>
      <c r="G2430" s="78"/>
      <c r="H2430" s="78"/>
      <c r="I2430" s="78"/>
      <c r="J2430" s="78"/>
      <c r="K2430" s="78"/>
      <c r="L2430" s="78"/>
      <c r="M2430" s="78"/>
      <c r="N2430" s="78"/>
      <c r="O2430" s="78"/>
      <c r="P2430" s="80"/>
      <c r="Q2430" s="80"/>
      <c r="R2430" s="78"/>
    </row>
    <row r="2431" spans="1:18" ht="12.75">
      <c r="A2431" s="77"/>
      <c r="B2431" s="78"/>
      <c r="C2431" s="79"/>
      <c r="D2431" s="78"/>
      <c r="E2431" s="52"/>
      <c r="F2431" s="78"/>
      <c r="G2431" s="78"/>
      <c r="H2431" s="78"/>
      <c r="I2431" s="78"/>
      <c r="J2431" s="78"/>
      <c r="K2431" s="78"/>
      <c r="L2431" s="78"/>
      <c r="M2431" s="78"/>
      <c r="N2431" s="78"/>
      <c r="O2431" s="78"/>
      <c r="P2431" s="80"/>
      <c r="Q2431" s="80"/>
      <c r="R2431" s="78"/>
    </row>
    <row r="2432" spans="1:18" ht="12.75">
      <c r="A2432" s="77"/>
      <c r="B2432" s="78"/>
      <c r="C2432" s="79"/>
      <c r="D2432" s="78"/>
      <c r="E2432" s="52"/>
      <c r="F2432" s="78"/>
      <c r="G2432" s="78"/>
      <c r="H2432" s="78"/>
      <c r="I2432" s="78"/>
      <c r="J2432" s="78"/>
      <c r="K2432" s="78"/>
      <c r="L2432" s="78"/>
      <c r="M2432" s="78"/>
      <c r="N2432" s="78"/>
      <c r="O2432" s="78"/>
      <c r="P2432" s="80"/>
      <c r="Q2432" s="80"/>
      <c r="R2432" s="78"/>
    </row>
    <row r="2433" spans="1:18" ht="12.75">
      <c r="A2433" s="77"/>
      <c r="B2433" s="78"/>
      <c r="C2433" s="79"/>
      <c r="D2433" s="78"/>
      <c r="E2433" s="52"/>
      <c r="F2433" s="78"/>
      <c r="G2433" s="78"/>
      <c r="H2433" s="78"/>
      <c r="I2433" s="78"/>
      <c r="J2433" s="78"/>
      <c r="K2433" s="78"/>
      <c r="L2433" s="78"/>
      <c r="M2433" s="78"/>
      <c r="N2433" s="78"/>
      <c r="O2433" s="78"/>
      <c r="P2433" s="80"/>
      <c r="Q2433" s="80"/>
      <c r="R2433" s="78"/>
    </row>
    <row r="2434" spans="1:18" ht="12.75">
      <c r="A2434" s="77"/>
      <c r="B2434" s="78"/>
      <c r="C2434" s="79"/>
      <c r="D2434" s="78"/>
      <c r="E2434" s="52"/>
      <c r="F2434" s="78"/>
      <c r="G2434" s="78"/>
      <c r="H2434" s="78"/>
      <c r="I2434" s="78"/>
      <c r="J2434" s="78"/>
      <c r="K2434" s="78"/>
      <c r="L2434" s="78"/>
      <c r="M2434" s="78"/>
      <c r="N2434" s="78"/>
      <c r="O2434" s="78"/>
      <c r="P2434" s="80"/>
      <c r="Q2434" s="80"/>
      <c r="R2434" s="78"/>
    </row>
    <row r="2435" spans="1:18" ht="12.75">
      <c r="A2435" s="77"/>
      <c r="B2435" s="78"/>
      <c r="C2435" s="79"/>
      <c r="D2435" s="78"/>
      <c r="E2435" s="52"/>
      <c r="F2435" s="78"/>
      <c r="G2435" s="78"/>
      <c r="H2435" s="78"/>
      <c r="I2435" s="78"/>
      <c r="J2435" s="78"/>
      <c r="K2435" s="78"/>
      <c r="L2435" s="78"/>
      <c r="M2435" s="78"/>
      <c r="N2435" s="78"/>
      <c r="O2435" s="78"/>
      <c r="P2435" s="80"/>
      <c r="Q2435" s="80"/>
      <c r="R2435" s="78"/>
    </row>
    <row r="2436" spans="1:18" ht="12.75">
      <c r="A2436" s="77"/>
      <c r="B2436" s="78"/>
      <c r="C2436" s="79"/>
      <c r="D2436" s="78"/>
      <c r="E2436" s="52"/>
      <c r="F2436" s="78"/>
      <c r="G2436" s="78"/>
      <c r="H2436" s="78"/>
      <c r="I2436" s="78"/>
      <c r="J2436" s="78"/>
      <c r="K2436" s="78"/>
      <c r="L2436" s="78"/>
      <c r="M2436" s="78"/>
      <c r="N2436" s="78"/>
      <c r="O2436" s="78"/>
      <c r="P2436" s="80"/>
      <c r="Q2436" s="80"/>
      <c r="R2436" s="78"/>
    </row>
    <row r="2437" spans="1:18" ht="12.75">
      <c r="A2437" s="77"/>
      <c r="B2437" s="78"/>
      <c r="C2437" s="79"/>
      <c r="D2437" s="78"/>
      <c r="E2437" s="52"/>
      <c r="F2437" s="78"/>
      <c r="G2437" s="78"/>
      <c r="H2437" s="78"/>
      <c r="I2437" s="78"/>
      <c r="J2437" s="78"/>
      <c r="K2437" s="78"/>
      <c r="L2437" s="78"/>
      <c r="M2437" s="78"/>
      <c r="N2437" s="78"/>
      <c r="O2437" s="78"/>
      <c r="P2437" s="80"/>
      <c r="Q2437" s="80"/>
      <c r="R2437" s="78"/>
    </row>
    <row r="2438" spans="1:18" ht="12.75">
      <c r="A2438" s="77"/>
      <c r="B2438" s="78"/>
      <c r="C2438" s="79"/>
      <c r="D2438" s="78"/>
      <c r="E2438" s="52"/>
      <c r="F2438" s="78"/>
      <c r="G2438" s="78"/>
      <c r="H2438" s="78"/>
      <c r="I2438" s="78"/>
      <c r="J2438" s="78"/>
      <c r="K2438" s="78"/>
      <c r="L2438" s="78"/>
      <c r="M2438" s="78"/>
      <c r="N2438" s="78"/>
      <c r="O2438" s="78"/>
      <c r="P2438" s="80"/>
      <c r="Q2438" s="80"/>
      <c r="R2438" s="78"/>
    </row>
    <row r="2439" spans="1:18" ht="12.75">
      <c r="A2439" s="77"/>
      <c r="B2439" s="78"/>
      <c r="C2439" s="79"/>
      <c r="D2439" s="78"/>
      <c r="E2439" s="52"/>
      <c r="F2439" s="78"/>
      <c r="G2439" s="78"/>
      <c r="H2439" s="78"/>
      <c r="I2439" s="78"/>
      <c r="J2439" s="78"/>
      <c r="K2439" s="78"/>
      <c r="L2439" s="78"/>
      <c r="M2439" s="78"/>
      <c r="N2439" s="78"/>
      <c r="O2439" s="78"/>
      <c r="P2439" s="80"/>
      <c r="Q2439" s="80"/>
      <c r="R2439" s="78"/>
    </row>
    <row r="2440" spans="1:18" ht="12.75">
      <c r="A2440" s="77"/>
      <c r="B2440" s="78"/>
      <c r="C2440" s="79"/>
      <c r="D2440" s="78"/>
      <c r="E2440" s="52"/>
      <c r="F2440" s="78"/>
      <c r="G2440" s="78"/>
      <c r="H2440" s="78"/>
      <c r="I2440" s="78"/>
      <c r="J2440" s="78"/>
      <c r="K2440" s="78"/>
      <c r="L2440" s="78"/>
      <c r="M2440" s="78"/>
      <c r="N2440" s="78"/>
      <c r="O2440" s="78"/>
      <c r="P2440" s="80"/>
      <c r="Q2440" s="80"/>
      <c r="R2440" s="78"/>
    </row>
    <row r="2441" spans="1:18" ht="12.75">
      <c r="A2441" s="77"/>
      <c r="B2441" s="78"/>
      <c r="C2441" s="79"/>
      <c r="D2441" s="78"/>
      <c r="E2441" s="52"/>
      <c r="F2441" s="78"/>
      <c r="G2441" s="78"/>
      <c r="H2441" s="78"/>
      <c r="I2441" s="78"/>
      <c r="J2441" s="78"/>
      <c r="K2441" s="78"/>
      <c r="L2441" s="78"/>
      <c r="M2441" s="78"/>
      <c r="N2441" s="78"/>
      <c r="O2441" s="78"/>
      <c r="P2441" s="80"/>
      <c r="Q2441" s="80"/>
      <c r="R2441" s="78"/>
    </row>
    <row r="2442" spans="1:18" ht="12.75">
      <c r="A2442" s="77"/>
      <c r="B2442" s="78"/>
      <c r="C2442" s="79"/>
      <c r="D2442" s="78"/>
      <c r="E2442" s="52"/>
      <c r="F2442" s="78"/>
      <c r="G2442" s="78"/>
      <c r="H2442" s="78"/>
      <c r="I2442" s="78"/>
      <c r="J2442" s="78"/>
      <c r="K2442" s="78"/>
      <c r="L2442" s="78"/>
      <c r="M2442" s="78"/>
      <c r="N2442" s="78"/>
      <c r="O2442" s="78"/>
      <c r="P2442" s="80"/>
      <c r="Q2442" s="80"/>
      <c r="R2442" s="78"/>
    </row>
    <row r="2443" spans="1:18" ht="12.75">
      <c r="A2443" s="77"/>
      <c r="B2443" s="78"/>
      <c r="C2443" s="79"/>
      <c r="D2443" s="78"/>
      <c r="E2443" s="52"/>
      <c r="F2443" s="78"/>
      <c r="G2443" s="78"/>
      <c r="H2443" s="78"/>
      <c r="I2443" s="78"/>
      <c r="J2443" s="78"/>
      <c r="K2443" s="78"/>
      <c r="L2443" s="78"/>
      <c r="M2443" s="78"/>
      <c r="N2443" s="78"/>
      <c r="O2443" s="78"/>
      <c r="P2443" s="80"/>
      <c r="Q2443" s="80"/>
      <c r="R2443" s="78"/>
    </row>
    <row r="2444" spans="1:18" ht="12.75">
      <c r="A2444" s="77"/>
      <c r="B2444" s="78"/>
      <c r="C2444" s="79"/>
      <c r="D2444" s="78"/>
      <c r="E2444" s="52"/>
      <c r="F2444" s="78"/>
      <c r="G2444" s="78"/>
      <c r="H2444" s="78"/>
      <c r="I2444" s="78"/>
      <c r="J2444" s="78"/>
      <c r="K2444" s="78"/>
      <c r="L2444" s="78"/>
      <c r="M2444" s="78"/>
      <c r="N2444" s="78"/>
      <c r="O2444" s="78"/>
      <c r="P2444" s="80"/>
      <c r="Q2444" s="80"/>
      <c r="R2444" s="78"/>
    </row>
    <row r="2445" spans="1:18" ht="12.75">
      <c r="A2445" s="77"/>
      <c r="B2445" s="78"/>
      <c r="C2445" s="79"/>
      <c r="D2445" s="78"/>
      <c r="E2445" s="52"/>
      <c r="F2445" s="78"/>
      <c r="G2445" s="78"/>
      <c r="H2445" s="78"/>
      <c r="I2445" s="78"/>
      <c r="J2445" s="78"/>
      <c r="K2445" s="78"/>
      <c r="L2445" s="78"/>
      <c r="M2445" s="78"/>
      <c r="N2445" s="78"/>
      <c r="O2445" s="78"/>
      <c r="P2445" s="80"/>
      <c r="Q2445" s="80"/>
      <c r="R2445" s="78"/>
    </row>
    <row r="2446" spans="1:18" ht="12.75">
      <c r="A2446" s="77"/>
      <c r="B2446" s="78"/>
      <c r="C2446" s="79"/>
      <c r="D2446" s="78"/>
      <c r="E2446" s="52"/>
      <c r="F2446" s="78"/>
      <c r="G2446" s="78"/>
      <c r="H2446" s="78"/>
      <c r="I2446" s="78"/>
      <c r="J2446" s="78"/>
      <c r="K2446" s="78"/>
      <c r="L2446" s="78"/>
      <c r="M2446" s="78"/>
      <c r="N2446" s="78"/>
      <c r="O2446" s="78"/>
      <c r="P2446" s="80"/>
      <c r="Q2446" s="80"/>
      <c r="R2446" s="78"/>
    </row>
    <row r="2447" spans="1:18" ht="12.75">
      <c r="A2447" s="77"/>
      <c r="B2447" s="78"/>
      <c r="C2447" s="79"/>
      <c r="D2447" s="78"/>
      <c r="E2447" s="52"/>
      <c r="F2447" s="78"/>
      <c r="G2447" s="78"/>
      <c r="H2447" s="78"/>
      <c r="I2447" s="78"/>
      <c r="J2447" s="78"/>
      <c r="K2447" s="78"/>
      <c r="L2447" s="78"/>
      <c r="M2447" s="78"/>
      <c r="N2447" s="78"/>
      <c r="O2447" s="78"/>
      <c r="P2447" s="80"/>
      <c r="Q2447" s="80"/>
      <c r="R2447" s="78"/>
    </row>
    <row r="2448" spans="1:18" ht="12.75">
      <c r="A2448" s="77"/>
      <c r="B2448" s="78"/>
      <c r="C2448" s="79"/>
      <c r="D2448" s="78"/>
      <c r="E2448" s="52"/>
      <c r="F2448" s="78"/>
      <c r="G2448" s="78"/>
      <c r="H2448" s="78"/>
      <c r="I2448" s="78"/>
      <c r="J2448" s="78"/>
      <c r="K2448" s="78"/>
      <c r="L2448" s="78"/>
      <c r="M2448" s="78"/>
      <c r="N2448" s="78"/>
      <c r="O2448" s="78"/>
      <c r="P2448" s="80"/>
      <c r="Q2448" s="80"/>
      <c r="R2448" s="78"/>
    </row>
    <row r="2449" spans="1:18" ht="12.75">
      <c r="A2449" s="77"/>
      <c r="B2449" s="78"/>
      <c r="C2449" s="79"/>
      <c r="D2449" s="78"/>
      <c r="E2449" s="52"/>
      <c r="F2449" s="78"/>
      <c r="G2449" s="78"/>
      <c r="H2449" s="78"/>
      <c r="I2449" s="78"/>
      <c r="J2449" s="78"/>
      <c r="K2449" s="78"/>
      <c r="L2449" s="78"/>
      <c r="M2449" s="78"/>
      <c r="N2449" s="78"/>
      <c r="O2449" s="78"/>
      <c r="P2449" s="80"/>
      <c r="Q2449" s="80"/>
      <c r="R2449" s="78"/>
    </row>
    <row r="2450" spans="1:18" ht="12.75">
      <c r="A2450" s="77"/>
      <c r="B2450" s="78"/>
      <c r="C2450" s="79"/>
      <c r="D2450" s="78"/>
      <c r="E2450" s="52"/>
      <c r="F2450" s="78"/>
      <c r="G2450" s="78"/>
      <c r="H2450" s="78"/>
      <c r="I2450" s="78"/>
      <c r="J2450" s="78"/>
      <c r="K2450" s="78"/>
      <c r="L2450" s="78"/>
      <c r="M2450" s="78"/>
      <c r="N2450" s="78"/>
      <c r="O2450" s="78"/>
      <c r="P2450" s="80"/>
      <c r="Q2450" s="80"/>
      <c r="R2450" s="78"/>
    </row>
    <row r="2451" spans="1:18" ht="12.75">
      <c r="A2451" s="77"/>
      <c r="B2451" s="78"/>
      <c r="C2451" s="79"/>
      <c r="D2451" s="78"/>
      <c r="E2451" s="52"/>
      <c r="F2451" s="78"/>
      <c r="G2451" s="78"/>
      <c r="H2451" s="78"/>
      <c r="I2451" s="78"/>
      <c r="J2451" s="78"/>
      <c r="K2451" s="78"/>
      <c r="L2451" s="78"/>
      <c r="M2451" s="78"/>
      <c r="N2451" s="78"/>
      <c r="O2451" s="78"/>
      <c r="P2451" s="80"/>
      <c r="Q2451" s="80"/>
      <c r="R2451" s="78"/>
    </row>
    <row r="2452" spans="1:18" ht="12.75">
      <c r="A2452" s="77"/>
      <c r="B2452" s="78"/>
      <c r="C2452" s="79"/>
      <c r="D2452" s="78"/>
      <c r="E2452" s="52"/>
      <c r="F2452" s="78"/>
      <c r="G2452" s="78"/>
      <c r="H2452" s="78"/>
      <c r="I2452" s="78"/>
      <c r="J2452" s="78"/>
      <c r="K2452" s="78"/>
      <c r="L2452" s="78"/>
      <c r="M2452" s="78"/>
      <c r="N2452" s="78"/>
      <c r="O2452" s="78"/>
      <c r="P2452" s="80"/>
      <c r="Q2452" s="80"/>
      <c r="R2452" s="78"/>
    </row>
    <row r="2453" spans="1:18" ht="12.75">
      <c r="A2453" s="77"/>
      <c r="B2453" s="78"/>
      <c r="C2453" s="79"/>
      <c r="D2453" s="78"/>
      <c r="E2453" s="52"/>
      <c r="F2453" s="78"/>
      <c r="G2453" s="78"/>
      <c r="H2453" s="78"/>
      <c r="I2453" s="78"/>
      <c r="J2453" s="78"/>
      <c r="K2453" s="78"/>
      <c r="L2453" s="78"/>
      <c r="M2453" s="78"/>
      <c r="N2453" s="78"/>
      <c r="O2453" s="78"/>
      <c r="P2453" s="80"/>
      <c r="Q2453" s="80"/>
      <c r="R2453" s="78"/>
    </row>
    <row r="2454" spans="1:18" ht="12.75">
      <c r="A2454" s="77"/>
      <c r="B2454" s="78"/>
      <c r="C2454" s="79"/>
      <c r="D2454" s="78"/>
      <c r="E2454" s="52"/>
      <c r="F2454" s="78"/>
      <c r="G2454" s="78"/>
      <c r="H2454" s="78"/>
      <c r="I2454" s="78"/>
      <c r="J2454" s="78"/>
      <c r="K2454" s="78"/>
      <c r="L2454" s="78"/>
      <c r="M2454" s="78"/>
      <c r="N2454" s="78"/>
      <c r="O2454" s="78"/>
      <c r="P2454" s="80"/>
      <c r="Q2454" s="80"/>
      <c r="R2454" s="78"/>
    </row>
    <row r="2455" spans="1:18" ht="12.75">
      <c r="A2455" s="77"/>
      <c r="B2455" s="78"/>
      <c r="C2455" s="79"/>
      <c r="D2455" s="78"/>
      <c r="E2455" s="52"/>
      <c r="F2455" s="78"/>
      <c r="G2455" s="78"/>
      <c r="H2455" s="78"/>
      <c r="I2455" s="78"/>
      <c r="J2455" s="78"/>
      <c r="K2455" s="78"/>
      <c r="L2455" s="78"/>
      <c r="M2455" s="78"/>
      <c r="N2455" s="78"/>
      <c r="O2455" s="78"/>
      <c r="P2455" s="80"/>
      <c r="Q2455" s="80"/>
      <c r="R2455" s="78"/>
    </row>
    <row r="2456" spans="1:18" ht="12.75">
      <c r="A2456" s="77"/>
      <c r="B2456" s="78"/>
      <c r="C2456" s="79"/>
      <c r="D2456" s="78"/>
      <c r="E2456" s="52"/>
      <c r="F2456" s="78"/>
      <c r="G2456" s="78"/>
      <c r="H2456" s="78"/>
      <c r="I2456" s="78"/>
      <c r="J2456" s="78"/>
      <c r="K2456" s="78"/>
      <c r="L2456" s="78"/>
      <c r="M2456" s="78"/>
      <c r="N2456" s="78"/>
      <c r="O2456" s="78"/>
      <c r="P2456" s="80"/>
      <c r="Q2456" s="80"/>
      <c r="R2456" s="78"/>
    </row>
    <row r="2457" spans="1:18" ht="12.75">
      <c r="A2457" s="77"/>
      <c r="B2457" s="78"/>
      <c r="C2457" s="79"/>
      <c r="D2457" s="78"/>
      <c r="E2457" s="52"/>
      <c r="F2457" s="78"/>
      <c r="G2457" s="78"/>
      <c r="H2457" s="78"/>
      <c r="I2457" s="78"/>
      <c r="J2457" s="78"/>
      <c r="K2457" s="78"/>
      <c r="L2457" s="78"/>
      <c r="M2457" s="78"/>
      <c r="N2457" s="78"/>
      <c r="O2457" s="78"/>
      <c r="P2457" s="80"/>
      <c r="Q2457" s="80"/>
      <c r="R2457" s="78"/>
    </row>
    <row r="2458" spans="1:18" ht="12.75">
      <c r="A2458" s="77"/>
      <c r="B2458" s="78"/>
      <c r="C2458" s="79"/>
      <c r="D2458" s="78"/>
      <c r="E2458" s="52"/>
      <c r="F2458" s="78"/>
      <c r="G2458" s="78"/>
      <c r="H2458" s="78"/>
      <c r="I2458" s="78"/>
      <c r="J2458" s="78"/>
      <c r="K2458" s="78"/>
      <c r="L2458" s="78"/>
      <c r="M2458" s="78"/>
      <c r="N2458" s="78"/>
      <c r="O2458" s="78"/>
      <c r="P2458" s="80"/>
      <c r="Q2458" s="80"/>
      <c r="R2458" s="78"/>
    </row>
    <row r="2459" spans="1:18" ht="12.75">
      <c r="A2459" s="77"/>
      <c r="B2459" s="78"/>
      <c r="C2459" s="79"/>
      <c r="D2459" s="78"/>
      <c r="E2459" s="52"/>
      <c r="F2459" s="78"/>
      <c r="G2459" s="78"/>
      <c r="H2459" s="78"/>
      <c r="I2459" s="78"/>
      <c r="J2459" s="78"/>
      <c r="K2459" s="78"/>
      <c r="L2459" s="78"/>
      <c r="M2459" s="78"/>
      <c r="N2459" s="78"/>
      <c r="O2459" s="78"/>
      <c r="P2459" s="80"/>
      <c r="Q2459" s="80"/>
      <c r="R2459" s="78"/>
    </row>
    <row r="2460" spans="1:18" ht="12.75">
      <c r="A2460" s="77"/>
      <c r="B2460" s="78"/>
      <c r="C2460" s="79"/>
      <c r="D2460" s="78"/>
      <c r="E2460" s="52"/>
      <c r="F2460" s="78"/>
      <c r="G2460" s="78"/>
      <c r="H2460" s="78"/>
      <c r="I2460" s="78"/>
      <c r="J2460" s="78"/>
      <c r="K2460" s="78"/>
      <c r="L2460" s="78"/>
      <c r="M2460" s="78"/>
      <c r="N2460" s="78"/>
      <c r="O2460" s="78"/>
      <c r="P2460" s="80"/>
      <c r="Q2460" s="80"/>
      <c r="R2460" s="78"/>
    </row>
    <row r="2461" spans="1:18" ht="12.75">
      <c r="A2461" s="77"/>
      <c r="B2461" s="78"/>
      <c r="C2461" s="79"/>
      <c r="D2461" s="78"/>
      <c r="E2461" s="52"/>
      <c r="F2461" s="78"/>
      <c r="G2461" s="78"/>
      <c r="H2461" s="78"/>
      <c r="I2461" s="78"/>
      <c r="J2461" s="78"/>
      <c r="K2461" s="78"/>
      <c r="L2461" s="78"/>
      <c r="M2461" s="78"/>
      <c r="N2461" s="78"/>
      <c r="O2461" s="78"/>
      <c r="P2461" s="80"/>
      <c r="Q2461" s="80"/>
      <c r="R2461" s="78"/>
    </row>
    <row r="2462" spans="1:18" ht="12.75">
      <c r="A2462" s="77"/>
      <c r="B2462" s="78"/>
      <c r="C2462" s="79"/>
      <c r="D2462" s="78"/>
      <c r="E2462" s="52"/>
      <c r="F2462" s="78"/>
      <c r="G2462" s="78"/>
      <c r="H2462" s="78"/>
      <c r="I2462" s="78"/>
      <c r="J2462" s="78"/>
      <c r="K2462" s="78"/>
      <c r="L2462" s="78"/>
      <c r="M2462" s="78"/>
      <c r="N2462" s="78"/>
      <c r="O2462" s="78"/>
      <c r="P2462" s="80"/>
      <c r="Q2462" s="80"/>
      <c r="R2462" s="78"/>
    </row>
    <row r="2463" spans="1:18" ht="12.75">
      <c r="A2463" s="77"/>
      <c r="B2463" s="78"/>
      <c r="C2463" s="79"/>
      <c r="D2463" s="78"/>
      <c r="E2463" s="52"/>
      <c r="F2463" s="78"/>
      <c r="G2463" s="78"/>
      <c r="H2463" s="78"/>
      <c r="I2463" s="78"/>
      <c r="J2463" s="78"/>
      <c r="K2463" s="78"/>
      <c r="L2463" s="78"/>
      <c r="M2463" s="78"/>
      <c r="N2463" s="78"/>
      <c r="O2463" s="78"/>
      <c r="P2463" s="80"/>
      <c r="Q2463" s="80"/>
      <c r="R2463" s="78"/>
    </row>
    <row r="2464" spans="1:18" ht="12.75">
      <c r="A2464" s="77"/>
      <c r="B2464" s="78"/>
      <c r="C2464" s="79"/>
      <c r="D2464" s="78"/>
      <c r="E2464" s="52"/>
      <c r="F2464" s="78"/>
      <c r="G2464" s="78"/>
      <c r="H2464" s="78"/>
      <c r="I2464" s="78"/>
      <c r="J2464" s="78"/>
      <c r="K2464" s="78"/>
      <c r="L2464" s="78"/>
      <c r="M2464" s="78"/>
      <c r="N2464" s="78"/>
      <c r="O2464" s="78"/>
      <c r="P2464" s="80"/>
      <c r="Q2464" s="80"/>
      <c r="R2464" s="78"/>
    </row>
    <row r="2465" spans="1:18" ht="12.75">
      <c r="A2465" s="77"/>
      <c r="B2465" s="78"/>
      <c r="C2465" s="79"/>
      <c r="D2465" s="78"/>
      <c r="E2465" s="52"/>
      <c r="F2465" s="78"/>
      <c r="G2465" s="78"/>
      <c r="H2465" s="78"/>
      <c r="I2465" s="78"/>
      <c r="J2465" s="78"/>
      <c r="K2465" s="78"/>
      <c r="L2465" s="78"/>
      <c r="M2465" s="78"/>
      <c r="N2465" s="78"/>
      <c r="O2465" s="78"/>
      <c r="P2465" s="80"/>
      <c r="Q2465" s="80"/>
      <c r="R2465" s="78"/>
    </row>
    <row r="2466" spans="1:18" ht="12.75">
      <c r="A2466" s="77"/>
      <c r="B2466" s="78"/>
      <c r="C2466" s="79"/>
      <c r="D2466" s="78"/>
      <c r="E2466" s="52"/>
      <c r="F2466" s="78"/>
      <c r="G2466" s="78"/>
      <c r="H2466" s="78"/>
      <c r="I2466" s="78"/>
      <c r="J2466" s="78"/>
      <c r="K2466" s="78"/>
      <c r="L2466" s="78"/>
      <c r="M2466" s="78"/>
      <c r="N2466" s="78"/>
      <c r="O2466" s="78"/>
      <c r="P2466" s="80"/>
      <c r="Q2466" s="80"/>
      <c r="R2466" s="78"/>
    </row>
    <row r="2467" spans="1:18" ht="12.75">
      <c r="A2467" s="77"/>
      <c r="B2467" s="78"/>
      <c r="C2467" s="79"/>
      <c r="D2467" s="78"/>
      <c r="E2467" s="52"/>
      <c r="F2467" s="78"/>
      <c r="G2467" s="78"/>
      <c r="H2467" s="78"/>
      <c r="I2467" s="78"/>
      <c r="J2467" s="78"/>
      <c r="K2467" s="78"/>
      <c r="L2467" s="78"/>
      <c r="M2467" s="78"/>
      <c r="N2467" s="78"/>
      <c r="O2467" s="78"/>
      <c r="P2467" s="80"/>
      <c r="Q2467" s="80"/>
      <c r="R2467" s="78"/>
    </row>
    <row r="2468" spans="1:18" ht="12.75">
      <c r="A2468" s="77"/>
      <c r="B2468" s="78"/>
      <c r="C2468" s="79"/>
      <c r="D2468" s="78"/>
      <c r="E2468" s="52"/>
      <c r="F2468" s="78"/>
      <c r="G2468" s="78"/>
      <c r="H2468" s="78"/>
      <c r="I2468" s="78"/>
      <c r="J2468" s="78"/>
      <c r="K2468" s="78"/>
      <c r="L2468" s="78"/>
      <c r="M2468" s="78"/>
      <c r="N2468" s="78"/>
      <c r="O2468" s="78"/>
      <c r="P2468" s="80"/>
      <c r="Q2468" s="80"/>
      <c r="R2468" s="78"/>
    </row>
    <row r="2469" spans="1:18" ht="12.75">
      <c r="A2469" s="77"/>
      <c r="B2469" s="78"/>
      <c r="C2469" s="79"/>
      <c r="D2469" s="78"/>
      <c r="E2469" s="52"/>
      <c r="F2469" s="78"/>
      <c r="G2469" s="78"/>
      <c r="H2469" s="78"/>
      <c r="I2469" s="78"/>
      <c r="J2469" s="78"/>
      <c r="K2469" s="78"/>
      <c r="L2469" s="78"/>
      <c r="M2469" s="78"/>
      <c r="N2469" s="78"/>
      <c r="O2469" s="78"/>
      <c r="P2469" s="80"/>
      <c r="Q2469" s="80"/>
      <c r="R2469" s="78"/>
    </row>
    <row r="2470" spans="1:18" ht="12.75">
      <c r="A2470" s="77"/>
      <c r="B2470" s="78"/>
      <c r="C2470" s="79"/>
      <c r="D2470" s="78"/>
      <c r="E2470" s="52"/>
      <c r="F2470" s="78"/>
      <c r="G2470" s="78"/>
      <c r="H2470" s="78"/>
      <c r="I2470" s="78"/>
      <c r="J2470" s="78"/>
      <c r="K2470" s="78"/>
      <c r="L2470" s="78"/>
      <c r="M2470" s="78"/>
      <c r="N2470" s="78"/>
      <c r="O2470" s="78"/>
      <c r="P2470" s="80"/>
      <c r="Q2470" s="80"/>
      <c r="R2470" s="78"/>
    </row>
    <row r="2471" spans="1:18" ht="12.75">
      <c r="A2471" s="77"/>
      <c r="B2471" s="78"/>
      <c r="C2471" s="79"/>
      <c r="D2471" s="78"/>
      <c r="E2471" s="52"/>
      <c r="F2471" s="78"/>
      <c r="G2471" s="78"/>
      <c r="H2471" s="78"/>
      <c r="I2471" s="78"/>
      <c r="J2471" s="78"/>
      <c r="K2471" s="78"/>
      <c r="L2471" s="78"/>
      <c r="M2471" s="78"/>
      <c r="N2471" s="78"/>
      <c r="O2471" s="78"/>
      <c r="P2471" s="80"/>
      <c r="Q2471" s="80"/>
      <c r="R2471" s="78"/>
    </row>
    <row r="2472" spans="1:18" ht="12.75">
      <c r="A2472" s="77"/>
      <c r="B2472" s="78"/>
      <c r="C2472" s="79"/>
      <c r="D2472" s="78"/>
      <c r="E2472" s="52"/>
      <c r="F2472" s="78"/>
      <c r="G2472" s="78"/>
      <c r="H2472" s="78"/>
      <c r="I2472" s="78"/>
      <c r="J2472" s="78"/>
      <c r="K2472" s="78"/>
      <c r="L2472" s="78"/>
      <c r="M2472" s="78"/>
      <c r="N2472" s="78"/>
      <c r="O2472" s="78"/>
      <c r="P2472" s="80"/>
      <c r="Q2472" s="80"/>
      <c r="R2472" s="78"/>
    </row>
    <row r="2473" spans="1:18" ht="12.75">
      <c r="A2473" s="77"/>
      <c r="B2473" s="78"/>
      <c r="C2473" s="79"/>
      <c r="D2473" s="78"/>
      <c r="E2473" s="52"/>
      <c r="F2473" s="78"/>
      <c r="G2473" s="78"/>
      <c r="H2473" s="78"/>
      <c r="I2473" s="78"/>
      <c r="J2473" s="78"/>
      <c r="K2473" s="78"/>
      <c r="L2473" s="78"/>
      <c r="M2473" s="78"/>
      <c r="N2473" s="78"/>
      <c r="O2473" s="78"/>
      <c r="P2473" s="80"/>
      <c r="Q2473" s="80"/>
      <c r="R2473" s="78"/>
    </row>
    <row r="2474" spans="1:18" ht="12.75">
      <c r="A2474" s="77"/>
      <c r="B2474" s="78"/>
      <c r="C2474" s="79"/>
      <c r="D2474" s="78"/>
      <c r="E2474" s="52"/>
      <c r="F2474" s="78"/>
      <c r="G2474" s="78"/>
      <c r="H2474" s="78"/>
      <c r="I2474" s="78"/>
      <c r="J2474" s="78"/>
      <c r="K2474" s="78"/>
      <c r="L2474" s="78"/>
      <c r="M2474" s="78"/>
      <c r="N2474" s="78"/>
      <c r="O2474" s="78"/>
      <c r="P2474" s="80"/>
      <c r="Q2474" s="80"/>
      <c r="R2474" s="78"/>
    </row>
    <row r="2475" spans="1:18" ht="12.75">
      <c r="A2475" s="77"/>
      <c r="B2475" s="78"/>
      <c r="C2475" s="79"/>
      <c r="D2475" s="78"/>
      <c r="E2475" s="52"/>
      <c r="F2475" s="78"/>
      <c r="G2475" s="78"/>
      <c r="H2475" s="78"/>
      <c r="I2475" s="78"/>
      <c r="J2475" s="78"/>
      <c r="K2475" s="78"/>
      <c r="L2475" s="78"/>
      <c r="M2475" s="78"/>
      <c r="N2475" s="78"/>
      <c r="O2475" s="78"/>
      <c r="P2475" s="80"/>
      <c r="Q2475" s="80"/>
      <c r="R2475" s="78"/>
    </row>
    <row r="2476" spans="1:18" ht="12.75">
      <c r="A2476" s="77"/>
      <c r="B2476" s="78"/>
      <c r="C2476" s="79"/>
      <c r="D2476" s="78"/>
      <c r="E2476" s="52"/>
      <c r="F2476" s="78"/>
      <c r="G2476" s="78"/>
      <c r="H2476" s="78"/>
      <c r="I2476" s="78"/>
      <c r="J2476" s="78"/>
      <c r="K2476" s="78"/>
      <c r="L2476" s="78"/>
      <c r="M2476" s="78"/>
      <c r="N2476" s="78"/>
      <c r="O2476" s="78"/>
      <c r="P2476" s="80"/>
      <c r="Q2476" s="80"/>
      <c r="R2476" s="78"/>
    </row>
    <row r="2477" spans="1:18" ht="12.75">
      <c r="A2477" s="77"/>
      <c r="B2477" s="78"/>
      <c r="C2477" s="79"/>
      <c r="D2477" s="78"/>
      <c r="E2477" s="52"/>
      <c r="F2477" s="78"/>
      <c r="G2477" s="78"/>
      <c r="H2477" s="78"/>
      <c r="I2477" s="78"/>
      <c r="J2477" s="78"/>
      <c r="K2477" s="78"/>
      <c r="L2477" s="78"/>
      <c r="M2477" s="78"/>
      <c r="N2477" s="78"/>
      <c r="O2477" s="78"/>
      <c r="P2477" s="80"/>
      <c r="Q2477" s="80"/>
      <c r="R2477" s="78"/>
    </row>
    <row r="2478" spans="1:18" ht="12.75">
      <c r="A2478" s="77"/>
      <c r="B2478" s="78"/>
      <c r="C2478" s="79"/>
      <c r="D2478" s="78"/>
      <c r="E2478" s="52"/>
      <c r="F2478" s="78"/>
      <c r="G2478" s="78"/>
      <c r="H2478" s="78"/>
      <c r="I2478" s="78"/>
      <c r="J2478" s="78"/>
      <c r="K2478" s="78"/>
      <c r="L2478" s="78"/>
      <c r="M2478" s="78"/>
      <c r="N2478" s="78"/>
      <c r="O2478" s="78"/>
      <c r="P2478" s="80"/>
      <c r="Q2478" s="80"/>
      <c r="R2478" s="78"/>
    </row>
    <row r="2479" spans="1:18" ht="12.75">
      <c r="A2479" s="77"/>
      <c r="B2479" s="78"/>
      <c r="C2479" s="79"/>
      <c r="D2479" s="78"/>
      <c r="E2479" s="52"/>
      <c r="F2479" s="78"/>
      <c r="G2479" s="78"/>
      <c r="H2479" s="78"/>
      <c r="I2479" s="78"/>
      <c r="J2479" s="78"/>
      <c r="K2479" s="78"/>
      <c r="L2479" s="78"/>
      <c r="M2479" s="78"/>
      <c r="N2479" s="78"/>
      <c r="O2479" s="78"/>
      <c r="P2479" s="80"/>
      <c r="Q2479" s="80"/>
      <c r="R2479" s="78"/>
    </row>
    <row r="2480" spans="1:18" ht="12.75">
      <c r="A2480" s="77"/>
      <c r="B2480" s="78"/>
      <c r="C2480" s="79"/>
      <c r="D2480" s="78"/>
      <c r="E2480" s="52"/>
      <c r="F2480" s="78"/>
      <c r="G2480" s="78"/>
      <c r="H2480" s="78"/>
      <c r="I2480" s="78"/>
      <c r="J2480" s="78"/>
      <c r="K2480" s="78"/>
      <c r="L2480" s="78"/>
      <c r="M2480" s="78"/>
      <c r="N2480" s="78"/>
      <c r="O2480" s="78"/>
      <c r="P2480" s="80"/>
      <c r="Q2480" s="80"/>
      <c r="R2480" s="78"/>
    </row>
    <row r="2481" spans="1:18" ht="12.75">
      <c r="A2481" s="77"/>
      <c r="B2481" s="78"/>
      <c r="C2481" s="79"/>
      <c r="D2481" s="78"/>
      <c r="E2481" s="52"/>
      <c r="F2481" s="78"/>
      <c r="G2481" s="78"/>
      <c r="H2481" s="78"/>
      <c r="I2481" s="78"/>
      <c r="J2481" s="78"/>
      <c r="K2481" s="78"/>
      <c r="L2481" s="78"/>
      <c r="M2481" s="78"/>
      <c r="N2481" s="78"/>
      <c r="O2481" s="78"/>
      <c r="P2481" s="80"/>
      <c r="Q2481" s="80"/>
      <c r="R2481" s="78"/>
    </row>
    <row r="2482" spans="1:18" ht="12.75">
      <c r="A2482" s="77"/>
      <c r="B2482" s="78"/>
      <c r="C2482" s="79"/>
      <c r="D2482" s="78"/>
      <c r="E2482" s="52"/>
      <c r="F2482" s="78"/>
      <c r="G2482" s="78"/>
      <c r="H2482" s="78"/>
      <c r="I2482" s="78"/>
      <c r="J2482" s="78"/>
      <c r="K2482" s="78"/>
      <c r="L2482" s="78"/>
      <c r="M2482" s="78"/>
      <c r="N2482" s="78"/>
      <c r="O2482" s="78"/>
      <c r="P2482" s="80"/>
      <c r="Q2482" s="80"/>
      <c r="R2482" s="78"/>
    </row>
    <row r="2483" spans="1:18" ht="12.75">
      <c r="A2483" s="77"/>
      <c r="B2483" s="78"/>
      <c r="C2483" s="79"/>
      <c r="D2483" s="78"/>
      <c r="E2483" s="52"/>
      <c r="F2483" s="78"/>
      <c r="G2483" s="78"/>
      <c r="H2483" s="78"/>
      <c r="I2483" s="78"/>
      <c r="J2483" s="78"/>
      <c r="K2483" s="78"/>
      <c r="L2483" s="78"/>
      <c r="M2483" s="78"/>
      <c r="N2483" s="78"/>
      <c r="O2483" s="78"/>
      <c r="P2483" s="80"/>
      <c r="Q2483" s="80"/>
      <c r="R2483" s="78"/>
    </row>
    <row r="2484" spans="1:18" ht="12.75">
      <c r="A2484" s="77"/>
      <c r="B2484" s="78"/>
      <c r="C2484" s="79"/>
      <c r="D2484" s="78"/>
      <c r="E2484" s="52"/>
      <c r="F2484" s="78"/>
      <c r="G2484" s="78"/>
      <c r="H2484" s="78"/>
      <c r="I2484" s="78"/>
      <c r="J2484" s="78"/>
      <c r="K2484" s="78"/>
      <c r="L2484" s="78"/>
      <c r="M2484" s="78"/>
      <c r="N2484" s="78"/>
      <c r="O2484" s="78"/>
      <c r="P2484" s="80"/>
      <c r="Q2484" s="80"/>
      <c r="R2484" s="78"/>
    </row>
    <row r="2485" spans="1:18" ht="12.75">
      <c r="A2485" s="77"/>
      <c r="B2485" s="78"/>
      <c r="C2485" s="79"/>
      <c r="D2485" s="78"/>
      <c r="E2485" s="52"/>
      <c r="F2485" s="78"/>
      <c r="G2485" s="78"/>
      <c r="H2485" s="78"/>
      <c r="I2485" s="78"/>
      <c r="J2485" s="78"/>
      <c r="K2485" s="78"/>
      <c r="L2485" s="78"/>
      <c r="M2485" s="78"/>
      <c r="N2485" s="78"/>
      <c r="O2485" s="78"/>
      <c r="P2485" s="80"/>
      <c r="Q2485" s="80"/>
      <c r="R2485" s="78"/>
    </row>
    <row r="2486" spans="1:18" ht="12.75">
      <c r="A2486" s="77"/>
      <c r="B2486" s="78"/>
      <c r="C2486" s="79"/>
      <c r="D2486" s="78"/>
      <c r="E2486" s="52"/>
      <c r="F2486" s="78"/>
      <c r="G2486" s="78"/>
      <c r="H2486" s="78"/>
      <c r="I2486" s="78"/>
      <c r="J2486" s="78"/>
      <c r="K2486" s="78"/>
      <c r="L2486" s="78"/>
      <c r="M2486" s="78"/>
      <c r="N2486" s="78"/>
      <c r="O2486" s="78"/>
      <c r="P2486" s="80"/>
      <c r="Q2486" s="80"/>
      <c r="R2486" s="78"/>
    </row>
    <row r="2487" spans="1:18" ht="12.75">
      <c r="A2487" s="77"/>
      <c r="B2487" s="78"/>
      <c r="C2487" s="79"/>
      <c r="D2487" s="78"/>
      <c r="E2487" s="52"/>
      <c r="F2487" s="78"/>
      <c r="G2487" s="78"/>
      <c r="H2487" s="78"/>
      <c r="I2487" s="78"/>
      <c r="J2487" s="78"/>
      <c r="K2487" s="78"/>
      <c r="L2487" s="78"/>
      <c r="M2487" s="78"/>
      <c r="N2487" s="78"/>
      <c r="O2487" s="78"/>
      <c r="P2487" s="80"/>
      <c r="Q2487" s="80"/>
      <c r="R2487" s="78"/>
    </row>
    <row r="2488" spans="1:18" ht="12.75">
      <c r="A2488" s="77"/>
      <c r="B2488" s="78"/>
      <c r="C2488" s="79"/>
      <c r="D2488" s="78"/>
      <c r="E2488" s="52"/>
      <c r="F2488" s="78"/>
      <c r="G2488" s="78"/>
      <c r="H2488" s="78"/>
      <c r="I2488" s="78"/>
      <c r="J2488" s="78"/>
      <c r="K2488" s="78"/>
      <c r="L2488" s="78"/>
      <c r="M2488" s="78"/>
      <c r="N2488" s="78"/>
      <c r="O2488" s="78"/>
      <c r="P2488" s="80"/>
      <c r="Q2488" s="80"/>
      <c r="R2488" s="78"/>
    </row>
    <row r="2489" spans="1:18" ht="12.75">
      <c r="A2489" s="77"/>
      <c r="B2489" s="78"/>
      <c r="C2489" s="79"/>
      <c r="D2489" s="78"/>
      <c r="E2489" s="52"/>
      <c r="F2489" s="78"/>
      <c r="G2489" s="78"/>
      <c r="H2489" s="78"/>
      <c r="I2489" s="78"/>
      <c r="J2489" s="78"/>
      <c r="K2489" s="78"/>
      <c r="L2489" s="78"/>
      <c r="M2489" s="78"/>
      <c r="N2489" s="78"/>
      <c r="O2489" s="78"/>
      <c r="P2489" s="80"/>
      <c r="Q2489" s="80"/>
      <c r="R2489" s="78"/>
    </row>
    <row r="2490" spans="1:18" ht="12.75">
      <c r="A2490" s="77"/>
      <c r="B2490" s="78"/>
      <c r="C2490" s="79"/>
      <c r="D2490" s="78"/>
      <c r="E2490" s="52"/>
      <c r="F2490" s="78"/>
      <c r="G2490" s="78"/>
      <c r="H2490" s="78"/>
      <c r="I2490" s="78"/>
      <c r="J2490" s="78"/>
      <c r="K2490" s="78"/>
      <c r="L2490" s="78"/>
      <c r="M2490" s="78"/>
      <c r="N2490" s="78"/>
      <c r="O2490" s="78"/>
      <c r="P2490" s="80"/>
      <c r="Q2490" s="80"/>
      <c r="R2490" s="78"/>
    </row>
    <row r="2491" spans="1:18" ht="12.75">
      <c r="A2491" s="77"/>
      <c r="B2491" s="78"/>
      <c r="C2491" s="79"/>
      <c r="D2491" s="78"/>
      <c r="E2491" s="52"/>
      <c r="F2491" s="78"/>
      <c r="G2491" s="78"/>
      <c r="H2491" s="78"/>
      <c r="I2491" s="78"/>
      <c r="J2491" s="78"/>
      <c r="K2491" s="78"/>
      <c r="L2491" s="78"/>
      <c r="M2491" s="78"/>
      <c r="N2491" s="78"/>
      <c r="O2491" s="78"/>
      <c r="P2491" s="80"/>
      <c r="Q2491" s="80"/>
      <c r="R2491" s="78"/>
    </row>
    <row r="2492" spans="1:18" ht="12.75">
      <c r="A2492" s="77"/>
      <c r="B2492" s="78"/>
      <c r="C2492" s="79"/>
      <c r="D2492" s="78"/>
      <c r="E2492" s="52"/>
      <c r="F2492" s="78"/>
      <c r="G2492" s="78"/>
      <c r="H2492" s="78"/>
      <c r="I2492" s="78"/>
      <c r="J2492" s="78"/>
      <c r="K2492" s="78"/>
      <c r="L2492" s="78"/>
      <c r="M2492" s="78"/>
      <c r="N2492" s="78"/>
      <c r="O2492" s="78"/>
      <c r="P2492" s="80"/>
      <c r="Q2492" s="80"/>
      <c r="R2492" s="78"/>
    </row>
    <row r="2493" spans="1:18" ht="12.75">
      <c r="A2493" s="77"/>
      <c r="B2493" s="78"/>
      <c r="C2493" s="79"/>
      <c r="D2493" s="78"/>
      <c r="E2493" s="52"/>
      <c r="F2493" s="78"/>
      <c r="G2493" s="78"/>
      <c r="H2493" s="78"/>
      <c r="I2493" s="78"/>
      <c r="J2493" s="78"/>
      <c r="K2493" s="78"/>
      <c r="L2493" s="78"/>
      <c r="M2493" s="78"/>
      <c r="N2493" s="78"/>
      <c r="O2493" s="78"/>
      <c r="P2493" s="80"/>
      <c r="Q2493" s="80"/>
      <c r="R2493" s="78"/>
    </row>
    <row r="2494" spans="1:18" ht="12.75">
      <c r="A2494" s="77"/>
      <c r="B2494" s="78"/>
      <c r="C2494" s="79"/>
      <c r="D2494" s="78"/>
      <c r="E2494" s="52"/>
      <c r="F2494" s="78"/>
      <c r="G2494" s="78"/>
      <c r="H2494" s="78"/>
      <c r="I2494" s="78"/>
      <c r="J2494" s="78"/>
      <c r="K2494" s="78"/>
      <c r="L2494" s="78"/>
      <c r="M2494" s="78"/>
      <c r="N2494" s="78"/>
      <c r="O2494" s="78"/>
      <c r="P2494" s="80"/>
      <c r="Q2494" s="80"/>
      <c r="R2494" s="78"/>
    </row>
    <row r="2495" spans="1:18" ht="12.75">
      <c r="A2495" s="77"/>
      <c r="B2495" s="78"/>
      <c r="C2495" s="79"/>
      <c r="D2495" s="78"/>
      <c r="E2495" s="52"/>
      <c r="F2495" s="78"/>
      <c r="G2495" s="78"/>
      <c r="H2495" s="78"/>
      <c r="I2495" s="78"/>
      <c r="J2495" s="78"/>
      <c r="K2495" s="78"/>
      <c r="L2495" s="78"/>
      <c r="M2495" s="78"/>
      <c r="N2495" s="78"/>
      <c r="O2495" s="78"/>
      <c r="P2495" s="80"/>
      <c r="Q2495" s="80"/>
      <c r="R2495" s="78"/>
    </row>
    <row r="2496" spans="1:18" ht="12.75">
      <c r="A2496" s="77"/>
      <c r="B2496" s="78"/>
      <c r="C2496" s="79"/>
      <c r="D2496" s="78"/>
      <c r="E2496" s="52"/>
      <c r="F2496" s="78"/>
      <c r="G2496" s="78"/>
      <c r="H2496" s="78"/>
      <c r="I2496" s="78"/>
      <c r="J2496" s="78"/>
      <c r="K2496" s="78"/>
      <c r="L2496" s="78"/>
      <c r="M2496" s="78"/>
      <c r="N2496" s="78"/>
      <c r="O2496" s="78"/>
      <c r="P2496" s="80"/>
      <c r="Q2496" s="80"/>
      <c r="R2496" s="78"/>
    </row>
    <row r="2497" spans="1:18" ht="12.75">
      <c r="A2497" s="77"/>
      <c r="B2497" s="78"/>
      <c r="C2497" s="79"/>
      <c r="D2497" s="78"/>
      <c r="E2497" s="52"/>
      <c r="F2497" s="78"/>
      <c r="G2497" s="78"/>
      <c r="H2497" s="78"/>
      <c r="I2497" s="78"/>
      <c r="J2497" s="78"/>
      <c r="K2497" s="78"/>
      <c r="L2497" s="78"/>
      <c r="M2497" s="78"/>
      <c r="N2497" s="78"/>
      <c r="O2497" s="78"/>
      <c r="P2497" s="80"/>
      <c r="Q2497" s="80"/>
      <c r="R2497" s="78"/>
    </row>
    <row r="2498" spans="1:18" ht="12.75">
      <c r="A2498" s="77"/>
      <c r="B2498" s="78"/>
      <c r="C2498" s="79"/>
      <c r="D2498" s="78"/>
      <c r="E2498" s="52"/>
      <c r="F2498" s="78"/>
      <c r="G2498" s="78"/>
      <c r="H2498" s="78"/>
      <c r="I2498" s="78"/>
      <c r="J2498" s="78"/>
      <c r="K2498" s="78"/>
      <c r="L2498" s="78"/>
      <c r="M2498" s="78"/>
      <c r="N2498" s="78"/>
      <c r="O2498" s="78"/>
      <c r="P2498" s="80"/>
      <c r="Q2498" s="80"/>
      <c r="R2498" s="78"/>
    </row>
    <row r="2499" spans="1:18" ht="12.75">
      <c r="A2499" s="77"/>
      <c r="B2499" s="78"/>
      <c r="C2499" s="79"/>
      <c r="D2499" s="78"/>
      <c r="E2499" s="52"/>
      <c r="F2499" s="78"/>
      <c r="G2499" s="78"/>
      <c r="H2499" s="78"/>
      <c r="I2499" s="78"/>
      <c r="J2499" s="78"/>
      <c r="K2499" s="78"/>
      <c r="L2499" s="78"/>
      <c r="M2499" s="78"/>
      <c r="N2499" s="78"/>
      <c r="O2499" s="78"/>
      <c r="P2499" s="80"/>
      <c r="Q2499" s="80"/>
      <c r="R2499" s="78"/>
    </row>
    <row r="2500" spans="1:18" ht="12.75">
      <c r="A2500" s="77"/>
      <c r="B2500" s="78"/>
      <c r="C2500" s="79"/>
      <c r="D2500" s="78"/>
      <c r="E2500" s="52"/>
      <c r="F2500" s="78"/>
      <c r="G2500" s="78"/>
      <c r="H2500" s="78"/>
      <c r="I2500" s="78"/>
      <c r="J2500" s="78"/>
      <c r="K2500" s="78"/>
      <c r="L2500" s="78"/>
      <c r="M2500" s="78"/>
      <c r="N2500" s="78"/>
      <c r="O2500" s="78"/>
      <c r="P2500" s="80"/>
      <c r="Q2500" s="80"/>
      <c r="R2500" s="78"/>
    </row>
    <row r="2501" spans="1:18" ht="12.75">
      <c r="A2501" s="77"/>
      <c r="B2501" s="78"/>
      <c r="C2501" s="79"/>
      <c r="D2501" s="78"/>
      <c r="E2501" s="52"/>
      <c r="F2501" s="78"/>
      <c r="G2501" s="78"/>
      <c r="H2501" s="78"/>
      <c r="I2501" s="78"/>
      <c r="J2501" s="78"/>
      <c r="K2501" s="78"/>
      <c r="L2501" s="78"/>
      <c r="M2501" s="78"/>
      <c r="N2501" s="78"/>
      <c r="O2501" s="78"/>
      <c r="P2501" s="80"/>
      <c r="Q2501" s="80"/>
      <c r="R2501" s="78"/>
    </row>
    <row r="2502" spans="1:18" ht="12.75">
      <c r="A2502" s="77"/>
      <c r="B2502" s="78"/>
      <c r="C2502" s="79"/>
      <c r="D2502" s="78"/>
      <c r="E2502" s="52"/>
      <c r="F2502" s="78"/>
      <c r="G2502" s="78"/>
      <c r="H2502" s="78"/>
      <c r="I2502" s="78"/>
      <c r="J2502" s="78"/>
      <c r="K2502" s="78"/>
      <c r="L2502" s="78"/>
      <c r="M2502" s="78"/>
      <c r="N2502" s="78"/>
      <c r="O2502" s="78"/>
      <c r="P2502" s="80"/>
      <c r="Q2502" s="80"/>
      <c r="R2502" s="78"/>
    </row>
    <row r="2503" spans="1:18" ht="12.75">
      <c r="A2503" s="77"/>
      <c r="B2503" s="78"/>
      <c r="C2503" s="79"/>
      <c r="D2503" s="78"/>
      <c r="E2503" s="52"/>
      <c r="F2503" s="78"/>
      <c r="G2503" s="78"/>
      <c r="H2503" s="78"/>
      <c r="I2503" s="78"/>
      <c r="J2503" s="78"/>
      <c r="K2503" s="78"/>
      <c r="L2503" s="78"/>
      <c r="M2503" s="78"/>
      <c r="N2503" s="78"/>
      <c r="O2503" s="78"/>
      <c r="P2503" s="80"/>
      <c r="Q2503" s="80"/>
      <c r="R2503" s="78"/>
    </row>
    <row r="2504" spans="1:18" ht="12.75">
      <c r="A2504" s="77"/>
      <c r="B2504" s="78"/>
      <c r="C2504" s="79"/>
      <c r="D2504" s="78"/>
      <c r="E2504" s="52"/>
      <c r="F2504" s="78"/>
      <c r="G2504" s="78"/>
      <c r="H2504" s="78"/>
      <c r="I2504" s="78"/>
      <c r="J2504" s="78"/>
      <c r="K2504" s="78"/>
      <c r="L2504" s="78"/>
      <c r="M2504" s="78"/>
      <c r="N2504" s="78"/>
      <c r="O2504" s="78"/>
      <c r="P2504" s="80"/>
      <c r="Q2504" s="80"/>
      <c r="R2504" s="78"/>
    </row>
    <row r="2505" spans="1:18" ht="12.75">
      <c r="A2505" s="77"/>
      <c r="B2505" s="78"/>
      <c r="C2505" s="79"/>
      <c r="D2505" s="78"/>
      <c r="E2505" s="52"/>
      <c r="F2505" s="78"/>
      <c r="G2505" s="78"/>
      <c r="H2505" s="78"/>
      <c r="I2505" s="78"/>
      <c r="J2505" s="78"/>
      <c r="K2505" s="78"/>
      <c r="L2505" s="78"/>
      <c r="M2505" s="78"/>
      <c r="N2505" s="78"/>
      <c r="O2505" s="78"/>
      <c r="P2505" s="80"/>
      <c r="Q2505" s="80"/>
      <c r="R2505" s="78"/>
    </row>
    <row r="2506" spans="1:18" ht="12.75">
      <c r="A2506" s="77"/>
      <c r="B2506" s="78"/>
      <c r="C2506" s="79"/>
      <c r="D2506" s="78"/>
      <c r="E2506" s="52"/>
      <c r="F2506" s="78"/>
      <c r="G2506" s="78"/>
      <c r="H2506" s="78"/>
      <c r="I2506" s="78"/>
      <c r="J2506" s="78"/>
      <c r="K2506" s="78"/>
      <c r="L2506" s="78"/>
      <c r="M2506" s="78"/>
      <c r="N2506" s="78"/>
      <c r="O2506" s="78"/>
      <c r="P2506" s="80"/>
      <c r="Q2506" s="80"/>
      <c r="R2506" s="78"/>
    </row>
    <row r="2507" spans="1:18" ht="12.75">
      <c r="A2507" s="77"/>
      <c r="B2507" s="78"/>
      <c r="C2507" s="79"/>
      <c r="D2507" s="78"/>
      <c r="E2507" s="52"/>
      <c r="F2507" s="78"/>
      <c r="G2507" s="78"/>
      <c r="H2507" s="78"/>
      <c r="I2507" s="78"/>
      <c r="J2507" s="78"/>
      <c r="K2507" s="78"/>
      <c r="L2507" s="78"/>
      <c r="M2507" s="78"/>
      <c r="N2507" s="78"/>
      <c r="O2507" s="78"/>
      <c r="P2507" s="80"/>
      <c r="Q2507" s="80"/>
      <c r="R2507" s="78"/>
    </row>
    <row r="2508" spans="1:18" ht="12.75">
      <c r="A2508" s="77"/>
      <c r="B2508" s="78"/>
      <c r="C2508" s="79"/>
      <c r="D2508" s="78"/>
      <c r="E2508" s="52"/>
      <c r="F2508" s="78"/>
      <c r="G2508" s="78"/>
      <c r="H2508" s="78"/>
      <c r="I2508" s="78"/>
      <c r="J2508" s="78"/>
      <c r="K2508" s="78"/>
      <c r="L2508" s="78"/>
      <c r="M2508" s="78"/>
      <c r="N2508" s="78"/>
      <c r="O2508" s="78"/>
      <c r="P2508" s="80"/>
      <c r="Q2508" s="80"/>
      <c r="R2508" s="78"/>
    </row>
    <row r="2509" spans="1:18" ht="12.75">
      <c r="A2509" s="77"/>
      <c r="B2509" s="78"/>
      <c r="C2509" s="79"/>
      <c r="D2509" s="78"/>
      <c r="E2509" s="52"/>
      <c r="F2509" s="78"/>
      <c r="G2509" s="78"/>
      <c r="H2509" s="78"/>
      <c r="I2509" s="78"/>
      <c r="J2509" s="78"/>
      <c r="K2509" s="78"/>
      <c r="L2509" s="78"/>
      <c r="M2509" s="78"/>
      <c r="N2509" s="78"/>
      <c r="O2509" s="78"/>
      <c r="P2509" s="80"/>
      <c r="Q2509" s="80"/>
      <c r="R2509" s="78"/>
    </row>
    <row r="2510" spans="1:18" ht="12.75">
      <c r="A2510" s="77"/>
      <c r="B2510" s="78"/>
      <c r="C2510" s="79"/>
      <c r="D2510" s="78"/>
      <c r="E2510" s="52"/>
      <c r="F2510" s="78"/>
      <c r="G2510" s="78"/>
      <c r="H2510" s="78"/>
      <c r="I2510" s="78"/>
      <c r="J2510" s="78"/>
      <c r="K2510" s="78"/>
      <c r="L2510" s="78"/>
      <c r="M2510" s="78"/>
      <c r="N2510" s="78"/>
      <c r="O2510" s="78"/>
      <c r="P2510" s="80"/>
      <c r="Q2510" s="80"/>
      <c r="R2510" s="78"/>
    </row>
    <row r="2511" spans="1:18" ht="12.75">
      <c r="A2511" s="77"/>
      <c r="B2511" s="78"/>
      <c r="C2511" s="79"/>
      <c r="D2511" s="78"/>
      <c r="E2511" s="52"/>
      <c r="F2511" s="78"/>
      <c r="G2511" s="78"/>
      <c r="H2511" s="78"/>
      <c r="I2511" s="78"/>
      <c r="J2511" s="78"/>
      <c r="K2511" s="78"/>
      <c r="L2511" s="78"/>
      <c r="M2511" s="78"/>
      <c r="N2511" s="78"/>
      <c r="O2511" s="78"/>
      <c r="P2511" s="80"/>
      <c r="Q2511" s="80"/>
      <c r="R2511" s="78"/>
    </row>
    <row r="2512" spans="1:18" ht="12.75">
      <c r="A2512" s="77"/>
      <c r="B2512" s="78"/>
      <c r="C2512" s="79"/>
      <c r="D2512" s="78"/>
      <c r="E2512" s="52"/>
      <c r="F2512" s="78"/>
      <c r="G2512" s="78"/>
      <c r="H2512" s="78"/>
      <c r="I2512" s="78"/>
      <c r="J2512" s="78"/>
      <c r="K2512" s="78"/>
      <c r="L2512" s="78"/>
      <c r="M2512" s="78"/>
      <c r="N2512" s="78"/>
      <c r="O2512" s="78"/>
      <c r="P2512" s="80"/>
      <c r="Q2512" s="80"/>
      <c r="R2512" s="78"/>
    </row>
    <row r="2513" spans="1:18" ht="12.75">
      <c r="A2513" s="77"/>
      <c r="B2513" s="78"/>
      <c r="C2513" s="79"/>
      <c r="D2513" s="78"/>
      <c r="E2513" s="52"/>
      <c r="F2513" s="78"/>
      <c r="G2513" s="78"/>
      <c r="H2513" s="78"/>
      <c r="I2513" s="78"/>
      <c r="J2513" s="78"/>
      <c r="K2513" s="78"/>
      <c r="L2513" s="78"/>
      <c r="M2513" s="78"/>
      <c r="N2513" s="78"/>
      <c r="O2513" s="78"/>
      <c r="P2513" s="80"/>
      <c r="Q2513" s="80"/>
      <c r="R2513" s="78"/>
    </row>
    <row r="2514" spans="1:18" ht="12.75">
      <c r="A2514" s="77"/>
      <c r="B2514" s="78"/>
      <c r="C2514" s="79"/>
      <c r="D2514" s="78"/>
      <c r="E2514" s="52"/>
      <c r="F2514" s="78"/>
      <c r="G2514" s="78"/>
      <c r="H2514" s="78"/>
      <c r="I2514" s="78"/>
      <c r="J2514" s="78"/>
      <c r="K2514" s="78"/>
      <c r="L2514" s="78"/>
      <c r="M2514" s="78"/>
      <c r="N2514" s="78"/>
      <c r="O2514" s="78"/>
      <c r="P2514" s="80"/>
      <c r="Q2514" s="80"/>
      <c r="R2514" s="78"/>
    </row>
    <row r="2515" spans="1:18" ht="12.75">
      <c r="A2515" s="77"/>
      <c r="B2515" s="78"/>
      <c r="C2515" s="79"/>
      <c r="D2515" s="78"/>
      <c r="E2515" s="52"/>
      <c r="F2515" s="78"/>
      <c r="G2515" s="78"/>
      <c r="H2515" s="78"/>
      <c r="I2515" s="78"/>
      <c r="J2515" s="78"/>
      <c r="K2515" s="78"/>
      <c r="L2515" s="78"/>
      <c r="M2515" s="78"/>
      <c r="N2515" s="78"/>
      <c r="O2515" s="78"/>
      <c r="P2515" s="80"/>
      <c r="Q2515" s="80"/>
      <c r="R2515" s="78"/>
    </row>
    <row r="2516" spans="1:18" ht="12.75">
      <c r="A2516" s="77"/>
      <c r="B2516" s="78"/>
      <c r="C2516" s="79"/>
      <c r="D2516" s="78"/>
      <c r="E2516" s="52"/>
      <c r="F2516" s="78"/>
      <c r="G2516" s="78"/>
      <c r="H2516" s="78"/>
      <c r="I2516" s="78"/>
      <c r="J2516" s="78"/>
      <c r="K2516" s="78"/>
      <c r="L2516" s="78"/>
      <c r="M2516" s="78"/>
      <c r="N2516" s="78"/>
      <c r="O2516" s="78"/>
      <c r="P2516" s="80"/>
      <c r="Q2516" s="80"/>
      <c r="R2516" s="78"/>
    </row>
    <row r="2517" spans="1:18" ht="12.75">
      <c r="A2517" s="77"/>
      <c r="B2517" s="78"/>
      <c r="C2517" s="79"/>
      <c r="D2517" s="78"/>
      <c r="E2517" s="52"/>
      <c r="F2517" s="78"/>
      <c r="G2517" s="78"/>
      <c r="H2517" s="78"/>
      <c r="I2517" s="78"/>
      <c r="J2517" s="78"/>
      <c r="K2517" s="78"/>
      <c r="L2517" s="78"/>
      <c r="M2517" s="78"/>
      <c r="N2517" s="78"/>
      <c r="O2517" s="78"/>
      <c r="P2517" s="80"/>
      <c r="Q2517" s="80"/>
      <c r="R2517" s="78"/>
    </row>
    <row r="2518" spans="1:18" ht="12.75">
      <c r="A2518" s="77"/>
      <c r="B2518" s="78"/>
      <c r="C2518" s="79"/>
      <c r="D2518" s="78"/>
      <c r="E2518" s="52"/>
      <c r="F2518" s="78"/>
      <c r="G2518" s="78"/>
      <c r="H2518" s="78"/>
      <c r="I2518" s="78"/>
      <c r="J2518" s="78"/>
      <c r="K2518" s="78"/>
      <c r="L2518" s="78"/>
      <c r="M2518" s="78"/>
      <c r="N2518" s="78"/>
      <c r="O2518" s="78"/>
      <c r="P2518" s="80"/>
      <c r="Q2518" s="80"/>
      <c r="R2518" s="78"/>
    </row>
    <row r="2519" spans="1:18" ht="12.75">
      <c r="A2519" s="77"/>
      <c r="B2519" s="78"/>
      <c r="C2519" s="79"/>
      <c r="D2519" s="78"/>
      <c r="E2519" s="52"/>
      <c r="F2519" s="78"/>
      <c r="G2519" s="78"/>
      <c r="H2519" s="78"/>
      <c r="I2519" s="78"/>
      <c r="J2519" s="78"/>
      <c r="K2519" s="78"/>
      <c r="L2519" s="78"/>
      <c r="M2519" s="78"/>
      <c r="N2519" s="78"/>
      <c r="O2519" s="78"/>
      <c r="P2519" s="80"/>
      <c r="Q2519" s="80"/>
      <c r="R2519" s="78"/>
    </row>
    <row r="2520" spans="1:18" ht="12.75">
      <c r="A2520" s="77"/>
      <c r="B2520" s="78"/>
      <c r="C2520" s="79"/>
      <c r="D2520" s="78"/>
      <c r="E2520" s="52"/>
      <c r="F2520" s="78"/>
      <c r="G2520" s="78"/>
      <c r="H2520" s="78"/>
      <c r="I2520" s="78"/>
      <c r="J2520" s="78"/>
      <c r="K2520" s="78"/>
      <c r="L2520" s="78"/>
      <c r="M2520" s="78"/>
      <c r="N2520" s="78"/>
      <c r="O2520" s="78"/>
      <c r="P2520" s="80"/>
      <c r="Q2520" s="80"/>
      <c r="R2520" s="78"/>
    </row>
    <row r="2521" spans="1:18" ht="12.75">
      <c r="A2521" s="77"/>
      <c r="B2521" s="78"/>
      <c r="C2521" s="79"/>
      <c r="D2521" s="78"/>
      <c r="E2521" s="52"/>
      <c r="F2521" s="78"/>
      <c r="G2521" s="78"/>
      <c r="H2521" s="78"/>
      <c r="I2521" s="78"/>
      <c r="J2521" s="78"/>
      <c r="K2521" s="78"/>
      <c r="L2521" s="78"/>
      <c r="M2521" s="78"/>
      <c r="N2521" s="78"/>
      <c r="O2521" s="78"/>
      <c r="P2521" s="80"/>
      <c r="Q2521" s="80"/>
      <c r="R2521" s="78"/>
    </row>
    <row r="2522" spans="1:18" ht="12.75">
      <c r="A2522" s="77"/>
      <c r="B2522" s="78"/>
      <c r="C2522" s="79"/>
      <c r="D2522" s="78"/>
      <c r="E2522" s="52"/>
      <c r="F2522" s="78"/>
      <c r="G2522" s="78"/>
      <c r="H2522" s="78"/>
      <c r="I2522" s="78"/>
      <c r="J2522" s="78"/>
      <c r="K2522" s="78"/>
      <c r="L2522" s="78"/>
      <c r="M2522" s="78"/>
      <c r="N2522" s="78"/>
      <c r="O2522" s="78"/>
      <c r="P2522" s="80"/>
      <c r="Q2522" s="80"/>
      <c r="R2522" s="78"/>
    </row>
    <row r="2523" spans="1:18" ht="12.75">
      <c r="A2523" s="77"/>
      <c r="B2523" s="78"/>
      <c r="C2523" s="79"/>
      <c r="D2523" s="78"/>
      <c r="E2523" s="52"/>
      <c r="F2523" s="78"/>
      <c r="G2523" s="78"/>
      <c r="H2523" s="78"/>
      <c r="I2523" s="78"/>
      <c r="J2523" s="78"/>
      <c r="K2523" s="78"/>
      <c r="L2523" s="78"/>
      <c r="M2523" s="78"/>
      <c r="N2523" s="78"/>
      <c r="O2523" s="78"/>
      <c r="P2523" s="80"/>
      <c r="Q2523" s="80"/>
      <c r="R2523" s="78"/>
    </row>
    <row r="2524" spans="1:18" ht="12.75">
      <c r="A2524" s="77"/>
      <c r="B2524" s="78"/>
      <c r="C2524" s="79"/>
      <c r="D2524" s="78"/>
      <c r="E2524" s="52"/>
      <c r="F2524" s="78"/>
      <c r="G2524" s="78"/>
      <c r="H2524" s="78"/>
      <c r="I2524" s="78"/>
      <c r="J2524" s="78"/>
      <c r="K2524" s="78"/>
      <c r="L2524" s="78"/>
      <c r="M2524" s="78"/>
      <c r="N2524" s="78"/>
      <c r="O2524" s="78"/>
      <c r="P2524" s="80"/>
      <c r="Q2524" s="80"/>
      <c r="R2524" s="78"/>
    </row>
    <row r="2525" spans="1:18" ht="12.75">
      <c r="A2525" s="77"/>
      <c r="B2525" s="78"/>
      <c r="C2525" s="79"/>
      <c r="D2525" s="78"/>
      <c r="E2525" s="52"/>
      <c r="F2525" s="78"/>
      <c r="G2525" s="78"/>
      <c r="H2525" s="78"/>
      <c r="I2525" s="78"/>
      <c r="J2525" s="78"/>
      <c r="K2525" s="78"/>
      <c r="L2525" s="78"/>
      <c r="M2525" s="78"/>
      <c r="N2525" s="78"/>
      <c r="O2525" s="78"/>
      <c r="P2525" s="80"/>
      <c r="Q2525" s="80"/>
      <c r="R2525" s="78"/>
    </row>
    <row r="2526" spans="1:18" ht="12.75">
      <c r="A2526" s="77"/>
      <c r="B2526" s="78"/>
      <c r="C2526" s="79"/>
      <c r="D2526" s="78"/>
      <c r="E2526" s="52"/>
      <c r="F2526" s="78"/>
      <c r="G2526" s="78"/>
      <c r="H2526" s="78"/>
      <c r="I2526" s="78"/>
      <c r="J2526" s="78"/>
      <c r="K2526" s="78"/>
      <c r="L2526" s="78"/>
      <c r="M2526" s="78"/>
      <c r="N2526" s="78"/>
      <c r="O2526" s="78"/>
      <c r="P2526" s="80"/>
      <c r="Q2526" s="80"/>
      <c r="R2526" s="78"/>
    </row>
    <row r="2527" spans="1:18" ht="12.75">
      <c r="A2527" s="77"/>
      <c r="B2527" s="78"/>
      <c r="C2527" s="79"/>
      <c r="D2527" s="78"/>
      <c r="E2527" s="52"/>
      <c r="F2527" s="78"/>
      <c r="G2527" s="78"/>
      <c r="H2527" s="78"/>
      <c r="I2527" s="78"/>
      <c r="J2527" s="78"/>
      <c r="K2527" s="78"/>
      <c r="L2527" s="78"/>
      <c r="M2527" s="78"/>
      <c r="N2527" s="78"/>
      <c r="O2527" s="78"/>
      <c r="P2527" s="80"/>
      <c r="Q2527" s="80"/>
      <c r="R2527" s="78"/>
    </row>
    <row r="2528" spans="1:18" ht="12.75">
      <c r="A2528" s="77"/>
      <c r="B2528" s="78"/>
      <c r="C2528" s="79"/>
      <c r="D2528" s="78"/>
      <c r="E2528" s="52"/>
      <c r="F2528" s="78"/>
      <c r="G2528" s="78"/>
      <c r="H2528" s="78"/>
      <c r="I2528" s="78"/>
      <c r="J2528" s="78"/>
      <c r="K2528" s="78"/>
      <c r="L2528" s="78"/>
      <c r="M2528" s="78"/>
      <c r="N2528" s="78"/>
      <c r="O2528" s="78"/>
      <c r="P2528" s="80"/>
      <c r="Q2528" s="80"/>
      <c r="R2528" s="78"/>
    </row>
    <row r="2529" spans="1:18" ht="12.75">
      <c r="A2529" s="77"/>
      <c r="B2529" s="78"/>
      <c r="C2529" s="79"/>
      <c r="D2529" s="78"/>
      <c r="E2529" s="52"/>
      <c r="F2529" s="78"/>
      <c r="G2529" s="78"/>
      <c r="H2529" s="78"/>
      <c r="I2529" s="78"/>
      <c r="J2529" s="78"/>
      <c r="K2529" s="78"/>
      <c r="L2529" s="78"/>
      <c r="M2529" s="78"/>
      <c r="N2529" s="78"/>
      <c r="O2529" s="78"/>
      <c r="P2529" s="80"/>
      <c r="Q2529" s="80"/>
      <c r="R2529" s="78"/>
    </row>
    <row r="2530" spans="1:18" ht="12.75">
      <c r="A2530" s="77"/>
      <c r="B2530" s="78"/>
      <c r="C2530" s="79"/>
      <c r="D2530" s="78"/>
      <c r="E2530" s="52"/>
      <c r="F2530" s="78"/>
      <c r="G2530" s="78"/>
      <c r="H2530" s="78"/>
      <c r="I2530" s="78"/>
      <c r="J2530" s="78"/>
      <c r="K2530" s="78"/>
      <c r="L2530" s="78"/>
      <c r="M2530" s="78"/>
      <c r="N2530" s="78"/>
      <c r="O2530" s="78"/>
      <c r="P2530" s="80"/>
      <c r="Q2530" s="80"/>
      <c r="R2530" s="78"/>
    </row>
    <row r="2531" spans="1:18" ht="12.75">
      <c r="A2531" s="77"/>
      <c r="B2531" s="78"/>
      <c r="C2531" s="79"/>
      <c r="D2531" s="78"/>
      <c r="E2531" s="52"/>
      <c r="F2531" s="78"/>
      <c r="G2531" s="78"/>
      <c r="H2531" s="78"/>
      <c r="I2531" s="78"/>
      <c r="J2531" s="78"/>
      <c r="K2531" s="78"/>
      <c r="L2531" s="78"/>
      <c r="M2531" s="78"/>
      <c r="N2531" s="78"/>
      <c r="O2531" s="78"/>
      <c r="P2531" s="80"/>
      <c r="Q2531" s="80"/>
      <c r="R2531" s="78"/>
    </row>
    <row r="2532" spans="1:18" ht="12.75">
      <c r="A2532" s="77"/>
      <c r="B2532" s="78"/>
      <c r="C2532" s="79"/>
      <c r="D2532" s="78"/>
      <c r="E2532" s="52"/>
      <c r="F2532" s="78"/>
      <c r="G2532" s="78"/>
      <c r="H2532" s="78"/>
      <c r="I2532" s="78"/>
      <c r="J2532" s="78"/>
      <c r="K2532" s="78"/>
      <c r="L2532" s="78"/>
      <c r="M2532" s="78"/>
      <c r="N2532" s="78"/>
      <c r="O2532" s="78"/>
      <c r="P2532" s="80"/>
      <c r="Q2532" s="80"/>
      <c r="R2532" s="78"/>
    </row>
    <row r="2533" spans="1:18" ht="12.75">
      <c r="A2533" s="77"/>
      <c r="B2533" s="78"/>
      <c r="C2533" s="79"/>
      <c r="D2533" s="78"/>
      <c r="E2533" s="52"/>
      <c r="F2533" s="78"/>
      <c r="G2533" s="78"/>
      <c r="H2533" s="78"/>
      <c r="I2533" s="78"/>
      <c r="J2533" s="78"/>
      <c r="K2533" s="78"/>
      <c r="L2533" s="78"/>
      <c r="M2533" s="78"/>
      <c r="N2533" s="78"/>
      <c r="O2533" s="78"/>
      <c r="P2533" s="80"/>
      <c r="Q2533" s="80"/>
      <c r="R2533" s="78"/>
    </row>
    <row r="2534" spans="1:18" ht="12.75">
      <c r="A2534" s="77"/>
      <c r="B2534" s="78"/>
      <c r="C2534" s="79"/>
      <c r="D2534" s="78"/>
      <c r="E2534" s="52"/>
      <c r="F2534" s="78"/>
      <c r="G2534" s="78"/>
      <c r="H2534" s="78"/>
      <c r="I2534" s="78"/>
      <c r="J2534" s="78"/>
      <c r="K2534" s="78"/>
      <c r="L2534" s="78"/>
      <c r="M2534" s="78"/>
      <c r="N2534" s="78"/>
      <c r="O2534" s="78"/>
      <c r="P2534" s="80"/>
      <c r="Q2534" s="80"/>
      <c r="R2534" s="78"/>
    </row>
    <row r="2535" spans="1:18" ht="12.75">
      <c r="A2535" s="77"/>
      <c r="B2535" s="78"/>
      <c r="C2535" s="79"/>
      <c r="D2535" s="78"/>
      <c r="E2535" s="52"/>
      <c r="F2535" s="78"/>
      <c r="G2535" s="78"/>
      <c r="H2535" s="78"/>
      <c r="I2535" s="78"/>
      <c r="J2535" s="78"/>
      <c r="K2535" s="78"/>
      <c r="L2535" s="78"/>
      <c r="M2535" s="78"/>
      <c r="N2535" s="78"/>
      <c r="O2535" s="78"/>
      <c r="P2535" s="80"/>
      <c r="Q2535" s="80"/>
      <c r="R2535" s="78"/>
    </row>
    <row r="2536" spans="1:18" ht="12.75">
      <c r="A2536" s="77"/>
      <c r="B2536" s="78"/>
      <c r="C2536" s="79"/>
      <c r="D2536" s="78"/>
      <c r="E2536" s="52"/>
      <c r="F2536" s="78"/>
      <c r="G2536" s="78"/>
      <c r="H2536" s="78"/>
      <c r="I2536" s="78"/>
      <c r="J2536" s="78"/>
      <c r="K2536" s="78"/>
      <c r="L2536" s="78"/>
      <c r="M2536" s="78"/>
      <c r="N2536" s="78"/>
      <c r="O2536" s="78"/>
      <c r="P2536" s="80"/>
      <c r="Q2536" s="80"/>
      <c r="R2536" s="78"/>
    </row>
    <row r="2537" spans="1:18" ht="12.75">
      <c r="A2537" s="77"/>
      <c r="B2537" s="78"/>
      <c r="C2537" s="79"/>
      <c r="D2537" s="78"/>
      <c r="E2537" s="52"/>
      <c r="F2537" s="78"/>
      <c r="G2537" s="78"/>
      <c r="H2537" s="78"/>
      <c r="I2537" s="78"/>
      <c r="J2537" s="78"/>
      <c r="K2537" s="78"/>
      <c r="L2537" s="78"/>
      <c r="M2537" s="78"/>
      <c r="N2537" s="78"/>
      <c r="O2537" s="78"/>
      <c r="P2537" s="80"/>
      <c r="Q2537" s="80"/>
      <c r="R2537" s="78"/>
    </row>
    <row r="2538" spans="1:18" ht="12.75">
      <c r="A2538" s="77"/>
      <c r="B2538" s="78"/>
      <c r="C2538" s="79"/>
      <c r="D2538" s="78"/>
      <c r="E2538" s="52"/>
      <c r="F2538" s="78"/>
      <c r="G2538" s="78"/>
      <c r="H2538" s="78"/>
      <c r="I2538" s="78"/>
      <c r="J2538" s="78"/>
      <c r="K2538" s="78"/>
      <c r="L2538" s="78"/>
      <c r="M2538" s="78"/>
      <c r="N2538" s="78"/>
      <c r="O2538" s="78"/>
      <c r="P2538" s="80"/>
      <c r="Q2538" s="80"/>
      <c r="R2538" s="78"/>
    </row>
    <row r="2539" spans="1:18" ht="12.75">
      <c r="A2539" s="77"/>
      <c r="B2539" s="78"/>
      <c r="C2539" s="79"/>
      <c r="D2539" s="78"/>
      <c r="E2539" s="52"/>
      <c r="F2539" s="78"/>
      <c r="G2539" s="78"/>
      <c r="H2539" s="78"/>
      <c r="I2539" s="78"/>
      <c r="J2539" s="78"/>
      <c r="K2539" s="78"/>
      <c r="L2539" s="78"/>
      <c r="M2539" s="78"/>
      <c r="N2539" s="78"/>
      <c r="O2539" s="78"/>
      <c r="P2539" s="80"/>
      <c r="Q2539" s="80"/>
      <c r="R2539" s="78"/>
    </row>
    <row r="2540" spans="1:18" ht="12.75">
      <c r="A2540" s="77"/>
      <c r="B2540" s="78"/>
      <c r="C2540" s="79"/>
      <c r="D2540" s="78"/>
      <c r="E2540" s="52"/>
      <c r="F2540" s="78"/>
      <c r="G2540" s="78"/>
      <c r="H2540" s="78"/>
      <c r="I2540" s="78"/>
      <c r="J2540" s="78"/>
      <c r="K2540" s="78"/>
      <c r="L2540" s="78"/>
      <c r="M2540" s="78"/>
      <c r="N2540" s="78"/>
      <c r="O2540" s="78"/>
      <c r="P2540" s="80"/>
      <c r="Q2540" s="80"/>
      <c r="R2540" s="78"/>
    </row>
    <row r="2541" spans="1:18" ht="12.75">
      <c r="A2541" s="77"/>
      <c r="B2541" s="78"/>
      <c r="C2541" s="79"/>
      <c r="D2541" s="78"/>
      <c r="E2541" s="52"/>
      <c r="F2541" s="78"/>
      <c r="G2541" s="78"/>
      <c r="H2541" s="78"/>
      <c r="I2541" s="78"/>
      <c r="J2541" s="78"/>
      <c r="K2541" s="78"/>
      <c r="L2541" s="78"/>
      <c r="M2541" s="78"/>
      <c r="N2541" s="78"/>
      <c r="O2541" s="78"/>
      <c r="P2541" s="80"/>
      <c r="Q2541" s="80"/>
      <c r="R2541" s="78"/>
    </row>
    <row r="2542" spans="1:18" ht="12.75">
      <c r="A2542" s="77"/>
      <c r="B2542" s="78"/>
      <c r="C2542" s="79"/>
      <c r="D2542" s="78"/>
      <c r="E2542" s="52"/>
      <c r="F2542" s="78"/>
      <c r="G2542" s="78"/>
      <c r="H2542" s="78"/>
      <c r="I2542" s="78"/>
      <c r="J2542" s="78"/>
      <c r="K2542" s="78"/>
      <c r="L2542" s="78"/>
      <c r="M2542" s="78"/>
      <c r="N2542" s="78"/>
      <c r="O2542" s="78"/>
      <c r="P2542" s="80"/>
      <c r="Q2542" s="80"/>
      <c r="R2542" s="78"/>
    </row>
    <row r="2543" spans="1:18" ht="12.75">
      <c r="A2543" s="77"/>
      <c r="B2543" s="78"/>
      <c r="C2543" s="79"/>
      <c r="D2543" s="78"/>
      <c r="E2543" s="52"/>
      <c r="F2543" s="78"/>
      <c r="G2543" s="78"/>
      <c r="H2543" s="78"/>
      <c r="I2543" s="78"/>
      <c r="J2543" s="78"/>
      <c r="K2543" s="78"/>
      <c r="L2543" s="78"/>
      <c r="M2543" s="78"/>
      <c r="N2543" s="78"/>
      <c r="O2543" s="78"/>
      <c r="P2543" s="80"/>
      <c r="Q2543" s="80"/>
      <c r="R2543" s="78"/>
    </row>
    <row r="2544" spans="1:18" ht="12.75">
      <c r="A2544" s="77"/>
      <c r="B2544" s="78"/>
      <c r="C2544" s="79"/>
      <c r="D2544" s="78"/>
      <c r="E2544" s="52"/>
      <c r="F2544" s="78"/>
      <c r="G2544" s="78"/>
      <c r="H2544" s="78"/>
      <c r="I2544" s="78"/>
      <c r="J2544" s="78"/>
      <c r="K2544" s="78"/>
      <c r="L2544" s="78"/>
      <c r="M2544" s="78"/>
      <c r="N2544" s="78"/>
      <c r="O2544" s="78"/>
      <c r="P2544" s="80"/>
      <c r="Q2544" s="80"/>
      <c r="R2544" s="78"/>
    </row>
    <row r="2545" spans="1:18" ht="12.75">
      <c r="A2545" s="77"/>
      <c r="B2545" s="78"/>
      <c r="C2545" s="79"/>
      <c r="D2545" s="78"/>
      <c r="E2545" s="52"/>
      <c r="F2545" s="78"/>
      <c r="G2545" s="78"/>
      <c r="H2545" s="78"/>
      <c r="I2545" s="78"/>
      <c r="J2545" s="78"/>
      <c r="K2545" s="78"/>
      <c r="L2545" s="78"/>
      <c r="M2545" s="78"/>
      <c r="N2545" s="78"/>
      <c r="O2545" s="78"/>
      <c r="P2545" s="80"/>
      <c r="Q2545" s="80"/>
      <c r="R2545" s="78"/>
    </row>
    <row r="2546" spans="1:18" ht="12.75">
      <c r="A2546" s="77"/>
      <c r="B2546" s="78"/>
      <c r="C2546" s="79"/>
      <c r="D2546" s="78"/>
      <c r="E2546" s="52"/>
      <c r="F2546" s="78"/>
      <c r="G2546" s="78"/>
      <c r="H2546" s="78"/>
      <c r="I2546" s="78"/>
      <c r="J2546" s="78"/>
      <c r="K2546" s="78"/>
      <c r="L2546" s="78"/>
      <c r="M2546" s="78"/>
      <c r="N2546" s="78"/>
      <c r="O2546" s="78"/>
      <c r="P2546" s="80"/>
      <c r="Q2546" s="80"/>
      <c r="R2546" s="78"/>
    </row>
    <row r="2547" spans="1:18" ht="12.75">
      <c r="A2547" s="77"/>
      <c r="B2547" s="78"/>
      <c r="C2547" s="79"/>
      <c r="D2547" s="78"/>
      <c r="E2547" s="52"/>
      <c r="F2547" s="78"/>
      <c r="G2547" s="78"/>
      <c r="H2547" s="78"/>
      <c r="I2547" s="78"/>
      <c r="J2547" s="78"/>
      <c r="K2547" s="78"/>
      <c r="L2547" s="78"/>
      <c r="M2547" s="78"/>
      <c r="N2547" s="78"/>
      <c r="O2547" s="78"/>
      <c r="P2547" s="80"/>
      <c r="Q2547" s="80"/>
      <c r="R2547" s="78"/>
    </row>
    <row r="2548" spans="1:18" ht="12.75">
      <c r="A2548" s="77"/>
      <c r="B2548" s="78"/>
      <c r="C2548" s="79"/>
      <c r="D2548" s="78"/>
      <c r="E2548" s="52"/>
      <c r="F2548" s="78"/>
      <c r="G2548" s="78"/>
      <c r="H2548" s="78"/>
      <c r="I2548" s="78"/>
      <c r="J2548" s="78"/>
      <c r="K2548" s="78"/>
      <c r="L2548" s="78"/>
      <c r="M2548" s="78"/>
      <c r="N2548" s="78"/>
      <c r="O2548" s="78"/>
      <c r="P2548" s="80"/>
      <c r="Q2548" s="80"/>
      <c r="R2548" s="78"/>
    </row>
    <row r="2549" spans="1:18" ht="12.75">
      <c r="A2549" s="77"/>
      <c r="B2549" s="78"/>
      <c r="C2549" s="79"/>
      <c r="D2549" s="78"/>
      <c r="E2549" s="52"/>
      <c r="F2549" s="78"/>
      <c r="G2549" s="78"/>
      <c r="H2549" s="78"/>
      <c r="I2549" s="78"/>
      <c r="J2549" s="78"/>
      <c r="K2549" s="78"/>
      <c r="L2549" s="78"/>
      <c r="M2549" s="78"/>
      <c r="N2549" s="78"/>
      <c r="O2549" s="78"/>
      <c r="P2549" s="80"/>
      <c r="Q2549" s="80"/>
      <c r="R2549" s="78"/>
    </row>
    <row r="2550" spans="1:18" ht="12.75">
      <c r="A2550" s="77"/>
      <c r="B2550" s="78"/>
      <c r="C2550" s="79"/>
      <c r="D2550" s="78"/>
      <c r="E2550" s="52"/>
      <c r="F2550" s="78"/>
      <c r="G2550" s="78"/>
      <c r="H2550" s="78"/>
      <c r="I2550" s="78"/>
      <c r="J2550" s="78"/>
      <c r="K2550" s="78"/>
      <c r="L2550" s="78"/>
      <c r="M2550" s="78"/>
      <c r="N2550" s="78"/>
      <c r="O2550" s="78"/>
      <c r="P2550" s="80"/>
      <c r="Q2550" s="80"/>
      <c r="R2550" s="78"/>
    </row>
    <row r="2551" spans="1:18" ht="12.75">
      <c r="A2551" s="77"/>
      <c r="B2551" s="78"/>
      <c r="C2551" s="79"/>
      <c r="D2551" s="78"/>
      <c r="E2551" s="52"/>
      <c r="F2551" s="78"/>
      <c r="G2551" s="78"/>
      <c r="H2551" s="78"/>
      <c r="I2551" s="78"/>
      <c r="J2551" s="78"/>
      <c r="K2551" s="78"/>
      <c r="L2551" s="78"/>
      <c r="M2551" s="78"/>
      <c r="N2551" s="78"/>
      <c r="O2551" s="78"/>
      <c r="P2551" s="80"/>
      <c r="Q2551" s="80"/>
      <c r="R2551" s="78"/>
    </row>
    <row r="2552" spans="1:18" ht="12.75">
      <c r="A2552" s="77"/>
      <c r="B2552" s="78"/>
      <c r="C2552" s="79"/>
      <c r="D2552" s="78"/>
      <c r="E2552" s="52"/>
      <c r="F2552" s="78"/>
      <c r="G2552" s="78"/>
      <c r="H2552" s="78"/>
      <c r="I2552" s="78"/>
      <c r="J2552" s="78"/>
      <c r="K2552" s="78"/>
      <c r="L2552" s="78"/>
      <c r="M2552" s="78"/>
      <c r="N2552" s="78"/>
      <c r="O2552" s="78"/>
      <c r="P2552" s="80"/>
      <c r="Q2552" s="80"/>
      <c r="R2552" s="78"/>
    </row>
    <row r="2553" spans="1:18" ht="12.75">
      <c r="A2553" s="77"/>
      <c r="B2553" s="78"/>
      <c r="C2553" s="79"/>
      <c r="D2553" s="78"/>
      <c r="E2553" s="52"/>
      <c r="F2553" s="78"/>
      <c r="G2553" s="78"/>
      <c r="H2553" s="78"/>
      <c r="I2553" s="78"/>
      <c r="J2553" s="78"/>
      <c r="K2553" s="78"/>
      <c r="L2553" s="78"/>
      <c r="M2553" s="78"/>
      <c r="N2553" s="78"/>
      <c r="O2553" s="78"/>
      <c r="P2553" s="80"/>
      <c r="Q2553" s="80"/>
      <c r="R2553" s="78"/>
    </row>
    <row r="2554" spans="1:18" ht="12.75">
      <c r="A2554" s="77"/>
      <c r="B2554" s="78"/>
      <c r="C2554" s="79"/>
      <c r="D2554" s="78"/>
      <c r="E2554" s="52"/>
      <c r="F2554" s="78"/>
      <c r="G2554" s="78"/>
      <c r="H2554" s="78"/>
      <c r="I2554" s="78"/>
      <c r="J2554" s="78"/>
      <c r="K2554" s="78"/>
      <c r="L2554" s="78"/>
      <c r="M2554" s="78"/>
      <c r="N2554" s="78"/>
      <c r="O2554" s="78"/>
      <c r="P2554" s="80"/>
      <c r="Q2554" s="80"/>
      <c r="R2554" s="78"/>
    </row>
    <row r="2555" spans="1:18" ht="12.75">
      <c r="A2555" s="77"/>
      <c r="B2555" s="78"/>
      <c r="C2555" s="79"/>
      <c r="D2555" s="78"/>
      <c r="E2555" s="52"/>
      <c r="F2555" s="78"/>
      <c r="G2555" s="78"/>
      <c r="H2555" s="78"/>
      <c r="I2555" s="78"/>
      <c r="J2555" s="78"/>
      <c r="K2555" s="78"/>
      <c r="L2555" s="78"/>
      <c r="M2555" s="78"/>
      <c r="N2555" s="78"/>
      <c r="O2555" s="78"/>
      <c r="P2555" s="80"/>
      <c r="Q2555" s="80"/>
      <c r="R2555" s="78"/>
    </row>
    <row r="2556" spans="1:18" ht="12.75">
      <c r="A2556" s="77"/>
      <c r="B2556" s="78"/>
      <c r="C2556" s="79"/>
      <c r="D2556" s="78"/>
      <c r="E2556" s="52"/>
      <c r="F2556" s="78"/>
      <c r="G2556" s="78"/>
      <c r="H2556" s="78"/>
      <c r="I2556" s="78"/>
      <c r="J2556" s="78"/>
      <c r="K2556" s="78"/>
      <c r="L2556" s="78"/>
      <c r="M2556" s="78"/>
      <c r="N2556" s="78"/>
      <c r="O2556" s="78"/>
      <c r="P2556" s="80"/>
      <c r="Q2556" s="80"/>
      <c r="R2556" s="78"/>
    </row>
    <row r="2557" spans="1:18" ht="12.75">
      <c r="A2557" s="77"/>
      <c r="B2557" s="78"/>
      <c r="C2557" s="79"/>
      <c r="D2557" s="78"/>
      <c r="E2557" s="52"/>
      <c r="F2557" s="78"/>
      <c r="G2557" s="78"/>
      <c r="H2557" s="78"/>
      <c r="I2557" s="78"/>
      <c r="J2557" s="78"/>
      <c r="K2557" s="78"/>
      <c r="L2557" s="78"/>
      <c r="M2557" s="78"/>
      <c r="N2557" s="78"/>
      <c r="O2557" s="78"/>
      <c r="P2557" s="80"/>
      <c r="Q2557" s="80"/>
      <c r="R2557" s="78"/>
    </row>
    <row r="2558" spans="1:18" ht="12.75">
      <c r="A2558" s="77"/>
      <c r="B2558" s="78"/>
      <c r="C2558" s="79"/>
      <c r="D2558" s="78"/>
      <c r="E2558" s="52"/>
      <c r="F2558" s="78"/>
      <c r="G2558" s="78"/>
      <c r="H2558" s="78"/>
      <c r="I2558" s="78"/>
      <c r="J2558" s="78"/>
      <c r="K2558" s="78"/>
      <c r="L2558" s="78"/>
      <c r="M2558" s="78"/>
      <c r="N2558" s="78"/>
      <c r="O2558" s="78"/>
      <c r="P2558" s="80"/>
      <c r="Q2558" s="80"/>
      <c r="R2558" s="78"/>
    </row>
    <row r="2559" spans="1:18" ht="12.75">
      <c r="A2559" s="77"/>
      <c r="B2559" s="78"/>
      <c r="C2559" s="79"/>
      <c r="D2559" s="78"/>
      <c r="E2559" s="52"/>
      <c r="F2559" s="78"/>
      <c r="G2559" s="78"/>
      <c r="H2559" s="78"/>
      <c r="I2559" s="78"/>
      <c r="J2559" s="78"/>
      <c r="K2559" s="78"/>
      <c r="L2559" s="78"/>
      <c r="M2559" s="78"/>
      <c r="N2559" s="78"/>
      <c r="O2559" s="78"/>
      <c r="P2559" s="80"/>
      <c r="Q2559" s="80"/>
      <c r="R2559" s="78"/>
    </row>
    <row r="2560" spans="1:18" ht="12.75">
      <c r="A2560" s="77"/>
      <c r="B2560" s="78"/>
      <c r="C2560" s="79"/>
      <c r="D2560" s="78"/>
      <c r="E2560" s="52"/>
      <c r="F2560" s="78"/>
      <c r="G2560" s="78"/>
      <c r="H2560" s="78"/>
      <c r="I2560" s="78"/>
      <c r="J2560" s="78"/>
      <c r="K2560" s="78"/>
      <c r="L2560" s="78"/>
      <c r="M2560" s="78"/>
      <c r="N2560" s="78"/>
      <c r="O2560" s="78"/>
      <c r="P2560" s="80"/>
      <c r="Q2560" s="80"/>
      <c r="R2560" s="78"/>
    </row>
    <row r="2561" spans="1:18" ht="12.75">
      <c r="A2561" s="77"/>
      <c r="B2561" s="78"/>
      <c r="C2561" s="79"/>
      <c r="D2561" s="78"/>
      <c r="E2561" s="52"/>
      <c r="F2561" s="78"/>
      <c r="G2561" s="78"/>
      <c r="H2561" s="78"/>
      <c r="I2561" s="78"/>
      <c r="J2561" s="78"/>
      <c r="K2561" s="78"/>
      <c r="L2561" s="78"/>
      <c r="M2561" s="78"/>
      <c r="N2561" s="78"/>
      <c r="O2561" s="78"/>
      <c r="P2561" s="80"/>
      <c r="Q2561" s="80"/>
      <c r="R2561" s="78"/>
    </row>
    <row r="2562" spans="1:18" ht="12.75">
      <c r="A2562" s="77"/>
      <c r="B2562" s="78"/>
      <c r="C2562" s="79"/>
      <c r="D2562" s="78"/>
      <c r="E2562" s="52"/>
      <c r="F2562" s="78"/>
      <c r="G2562" s="78"/>
      <c r="H2562" s="78"/>
      <c r="I2562" s="78"/>
      <c r="J2562" s="78"/>
      <c r="K2562" s="78"/>
      <c r="L2562" s="78"/>
      <c r="M2562" s="78"/>
      <c r="N2562" s="78"/>
      <c r="O2562" s="78"/>
      <c r="P2562" s="80"/>
      <c r="Q2562" s="80"/>
      <c r="R2562" s="78"/>
    </row>
    <row r="2563" spans="1:18" ht="12.75">
      <c r="A2563" s="77"/>
      <c r="B2563" s="78"/>
      <c r="C2563" s="79"/>
      <c r="D2563" s="78"/>
      <c r="E2563" s="52"/>
      <c r="F2563" s="78"/>
      <c r="G2563" s="78"/>
      <c r="H2563" s="78"/>
      <c r="I2563" s="78"/>
      <c r="J2563" s="78"/>
      <c r="K2563" s="78"/>
      <c r="L2563" s="78"/>
      <c r="M2563" s="78"/>
      <c r="N2563" s="78"/>
      <c r="O2563" s="78"/>
      <c r="P2563" s="80"/>
      <c r="Q2563" s="80"/>
      <c r="R2563" s="78"/>
    </row>
    <row r="2564" spans="1:18" ht="12.75">
      <c r="A2564" s="77"/>
      <c r="B2564" s="78"/>
      <c r="C2564" s="79"/>
      <c r="D2564" s="78"/>
      <c r="E2564" s="52"/>
      <c r="F2564" s="78"/>
      <c r="G2564" s="78"/>
      <c r="H2564" s="78"/>
      <c r="I2564" s="78"/>
      <c r="J2564" s="78"/>
      <c r="K2564" s="78"/>
      <c r="L2564" s="78"/>
      <c r="M2564" s="78"/>
      <c r="N2564" s="78"/>
      <c r="O2564" s="78"/>
      <c r="P2564" s="80"/>
      <c r="Q2564" s="80"/>
      <c r="R2564" s="78"/>
    </row>
    <row r="2565" spans="1:18" ht="12.75">
      <c r="A2565" s="77"/>
      <c r="B2565" s="78"/>
      <c r="C2565" s="79"/>
      <c r="D2565" s="78"/>
      <c r="E2565" s="52"/>
      <c r="F2565" s="78"/>
      <c r="G2565" s="78"/>
      <c r="H2565" s="78"/>
      <c r="I2565" s="78"/>
      <c r="J2565" s="78"/>
      <c r="K2565" s="78"/>
      <c r="L2565" s="78"/>
      <c r="M2565" s="78"/>
      <c r="N2565" s="78"/>
      <c r="O2565" s="78"/>
      <c r="P2565" s="80"/>
      <c r="Q2565" s="80"/>
      <c r="R2565" s="78"/>
    </row>
    <row r="2566" spans="1:18" ht="12.75">
      <c r="A2566" s="77"/>
      <c r="B2566" s="78"/>
      <c r="C2566" s="79"/>
      <c r="D2566" s="78"/>
      <c r="E2566" s="52"/>
      <c r="F2566" s="78"/>
      <c r="G2566" s="78"/>
      <c r="H2566" s="78"/>
      <c r="I2566" s="78"/>
      <c r="J2566" s="78"/>
      <c r="K2566" s="78"/>
      <c r="L2566" s="78"/>
      <c r="M2566" s="78"/>
      <c r="N2566" s="78"/>
      <c r="O2566" s="78"/>
      <c r="P2566" s="80"/>
      <c r="Q2566" s="80"/>
      <c r="R2566" s="78"/>
    </row>
    <row r="2567" spans="1:18" ht="12.75">
      <c r="A2567" s="77"/>
      <c r="B2567" s="78"/>
      <c r="C2567" s="79"/>
      <c r="D2567" s="78"/>
      <c r="E2567" s="52"/>
      <c r="F2567" s="78"/>
      <c r="G2567" s="78"/>
      <c r="H2567" s="78"/>
      <c r="I2567" s="78"/>
      <c r="J2567" s="78"/>
      <c r="K2567" s="78"/>
      <c r="L2567" s="78"/>
      <c r="M2567" s="78"/>
      <c r="N2567" s="78"/>
      <c r="O2567" s="78"/>
      <c r="P2567" s="80"/>
      <c r="Q2567" s="80"/>
      <c r="R2567" s="78"/>
    </row>
    <row r="2568" spans="1:18" ht="12.75">
      <c r="A2568" s="77"/>
      <c r="B2568" s="78"/>
      <c r="C2568" s="79"/>
      <c r="D2568" s="78"/>
      <c r="E2568" s="52"/>
      <c r="F2568" s="78"/>
      <c r="G2568" s="78"/>
      <c r="H2568" s="78"/>
      <c r="I2568" s="78"/>
      <c r="J2568" s="78"/>
      <c r="K2568" s="78"/>
      <c r="L2568" s="78"/>
      <c r="M2568" s="78"/>
      <c r="N2568" s="78"/>
      <c r="O2568" s="78"/>
      <c r="P2568" s="80"/>
      <c r="Q2568" s="80"/>
      <c r="R2568" s="78"/>
    </row>
    <row r="2569" spans="1:18" ht="12.75">
      <c r="A2569" s="77"/>
      <c r="B2569" s="78"/>
      <c r="C2569" s="79"/>
      <c r="D2569" s="78"/>
      <c r="E2569" s="52"/>
      <c r="F2569" s="78"/>
      <c r="G2569" s="78"/>
      <c r="H2569" s="78"/>
      <c r="I2569" s="78"/>
      <c r="J2569" s="78"/>
      <c r="K2569" s="78"/>
      <c r="L2569" s="78"/>
      <c r="M2569" s="78"/>
      <c r="N2569" s="78"/>
      <c r="O2569" s="78"/>
      <c r="P2569" s="80"/>
      <c r="Q2569" s="80"/>
      <c r="R2569" s="78"/>
    </row>
    <row r="2570" spans="1:18" ht="12.75">
      <c r="A2570" s="77"/>
      <c r="B2570" s="78"/>
      <c r="C2570" s="79"/>
      <c r="D2570" s="78"/>
      <c r="E2570" s="52"/>
      <c r="F2570" s="78"/>
      <c r="G2570" s="78"/>
      <c r="H2570" s="78"/>
      <c r="I2570" s="78"/>
      <c r="J2570" s="78"/>
      <c r="K2570" s="78"/>
      <c r="L2570" s="78"/>
      <c r="M2570" s="78"/>
      <c r="N2570" s="78"/>
      <c r="O2570" s="78"/>
      <c r="P2570" s="80"/>
      <c r="Q2570" s="80"/>
      <c r="R2570" s="78"/>
    </row>
    <row r="2571" spans="1:18" ht="12.75">
      <c r="A2571" s="77"/>
      <c r="B2571" s="78"/>
      <c r="C2571" s="79"/>
      <c r="D2571" s="78"/>
      <c r="E2571" s="52"/>
      <c r="F2571" s="78"/>
      <c r="G2571" s="78"/>
      <c r="H2571" s="78"/>
      <c r="I2571" s="78"/>
      <c r="J2571" s="78"/>
      <c r="K2571" s="78"/>
      <c r="L2571" s="78"/>
      <c r="M2571" s="78"/>
      <c r="N2571" s="78"/>
      <c r="O2571" s="78"/>
      <c r="P2571" s="80"/>
      <c r="Q2571" s="80"/>
      <c r="R2571" s="78"/>
    </row>
    <row r="2572" spans="1:18" ht="12.75">
      <c r="A2572" s="77"/>
      <c r="B2572" s="78"/>
      <c r="C2572" s="79"/>
      <c r="D2572" s="78"/>
      <c r="E2572" s="52"/>
      <c r="F2572" s="78"/>
      <c r="G2572" s="78"/>
      <c r="H2572" s="78"/>
      <c r="I2572" s="78"/>
      <c r="J2572" s="78"/>
      <c r="K2572" s="78"/>
      <c r="L2572" s="78"/>
      <c r="M2572" s="78"/>
      <c r="N2572" s="78"/>
      <c r="O2572" s="78"/>
      <c r="P2572" s="80"/>
      <c r="Q2572" s="80"/>
      <c r="R2572" s="78"/>
    </row>
    <row r="2573" spans="1:18" ht="12.75">
      <c r="A2573" s="77"/>
      <c r="B2573" s="78"/>
      <c r="C2573" s="79"/>
      <c r="D2573" s="78"/>
      <c r="E2573" s="52"/>
      <c r="F2573" s="78"/>
      <c r="G2573" s="78"/>
      <c r="H2573" s="78"/>
      <c r="I2573" s="78"/>
      <c r="J2573" s="78"/>
      <c r="K2573" s="78"/>
      <c r="L2573" s="78"/>
      <c r="M2573" s="78"/>
      <c r="N2573" s="78"/>
      <c r="O2573" s="78"/>
      <c r="P2573" s="80"/>
      <c r="Q2573" s="80"/>
      <c r="R2573" s="78"/>
    </row>
    <row r="2574" spans="1:18" ht="12.75">
      <c r="A2574" s="77"/>
      <c r="B2574" s="78"/>
      <c r="C2574" s="79"/>
      <c r="D2574" s="78"/>
      <c r="E2574" s="52"/>
      <c r="F2574" s="78"/>
      <c r="G2574" s="78"/>
      <c r="H2574" s="78"/>
      <c r="I2574" s="78"/>
      <c r="J2574" s="78"/>
      <c r="K2574" s="78"/>
      <c r="L2574" s="78"/>
      <c r="M2574" s="78"/>
      <c r="N2574" s="78"/>
      <c r="O2574" s="78"/>
      <c r="P2574" s="80"/>
      <c r="Q2574" s="80"/>
      <c r="R2574" s="78"/>
    </row>
    <row r="2575" spans="1:18" ht="12.75">
      <c r="A2575" s="77"/>
      <c r="B2575" s="78"/>
      <c r="C2575" s="79"/>
      <c r="D2575" s="78"/>
      <c r="E2575" s="52"/>
      <c r="F2575" s="78"/>
      <c r="G2575" s="78"/>
      <c r="H2575" s="78"/>
      <c r="I2575" s="78"/>
      <c r="J2575" s="78"/>
      <c r="K2575" s="78"/>
      <c r="L2575" s="78"/>
      <c r="M2575" s="78"/>
      <c r="N2575" s="78"/>
      <c r="O2575" s="78"/>
      <c r="P2575" s="80"/>
      <c r="Q2575" s="80"/>
      <c r="R2575" s="78"/>
    </row>
    <row r="2576" spans="1:18" ht="12.75">
      <c r="A2576" s="77"/>
      <c r="B2576" s="78"/>
      <c r="C2576" s="79"/>
      <c r="D2576" s="78"/>
      <c r="E2576" s="52"/>
      <c r="F2576" s="78"/>
      <c r="G2576" s="78"/>
      <c r="H2576" s="78"/>
      <c r="I2576" s="78"/>
      <c r="J2576" s="78"/>
      <c r="K2576" s="78"/>
      <c r="L2576" s="78"/>
      <c r="M2576" s="78"/>
      <c r="N2576" s="78"/>
      <c r="O2576" s="78"/>
      <c r="P2576" s="80"/>
      <c r="Q2576" s="80"/>
      <c r="R2576" s="78"/>
    </row>
    <row r="2577" spans="1:18" ht="12.75">
      <c r="A2577" s="77"/>
      <c r="B2577" s="78"/>
      <c r="C2577" s="79"/>
      <c r="D2577" s="78"/>
      <c r="E2577" s="52"/>
      <c r="F2577" s="78"/>
      <c r="G2577" s="78"/>
      <c r="H2577" s="78"/>
      <c r="I2577" s="78"/>
      <c r="J2577" s="78"/>
      <c r="K2577" s="78"/>
      <c r="L2577" s="78"/>
      <c r="M2577" s="78"/>
      <c r="N2577" s="78"/>
      <c r="O2577" s="78"/>
      <c r="P2577" s="80"/>
      <c r="Q2577" s="80"/>
      <c r="R2577" s="78"/>
    </row>
    <row r="2578" spans="1:18" ht="12.75">
      <c r="A2578" s="77"/>
      <c r="B2578" s="78"/>
      <c r="C2578" s="79"/>
      <c r="D2578" s="78"/>
      <c r="E2578" s="52"/>
      <c r="F2578" s="78"/>
      <c r="G2578" s="78"/>
      <c r="H2578" s="78"/>
      <c r="I2578" s="78"/>
      <c r="J2578" s="78"/>
      <c r="K2578" s="78"/>
      <c r="L2578" s="78"/>
      <c r="M2578" s="78"/>
      <c r="N2578" s="78"/>
      <c r="O2578" s="78"/>
      <c r="P2578" s="80"/>
      <c r="Q2578" s="80"/>
      <c r="R2578" s="78"/>
    </row>
    <row r="2579" spans="1:18" ht="12.75">
      <c r="A2579" s="77"/>
      <c r="B2579" s="78"/>
      <c r="C2579" s="79"/>
      <c r="D2579" s="78"/>
      <c r="E2579" s="52"/>
      <c r="F2579" s="78"/>
      <c r="G2579" s="78"/>
      <c r="H2579" s="78"/>
      <c r="I2579" s="78"/>
      <c r="J2579" s="78"/>
      <c r="K2579" s="78"/>
      <c r="L2579" s="78"/>
      <c r="M2579" s="78"/>
      <c r="N2579" s="78"/>
      <c r="O2579" s="78"/>
      <c r="P2579" s="80"/>
      <c r="Q2579" s="80"/>
      <c r="R2579" s="78"/>
    </row>
    <row r="2580" spans="1:18" ht="12.75">
      <c r="A2580" s="77"/>
      <c r="B2580" s="78"/>
      <c r="C2580" s="79"/>
      <c r="D2580" s="78"/>
      <c r="E2580" s="52"/>
      <c r="F2580" s="78"/>
      <c r="G2580" s="78"/>
      <c r="H2580" s="78"/>
      <c r="I2580" s="78"/>
      <c r="J2580" s="78"/>
      <c r="K2580" s="78"/>
      <c r="L2580" s="78"/>
      <c r="M2580" s="78"/>
      <c r="N2580" s="78"/>
      <c r="O2580" s="78"/>
      <c r="P2580" s="80"/>
      <c r="Q2580" s="80"/>
      <c r="R2580" s="78"/>
    </row>
    <row r="2581" spans="1:18" ht="12.75">
      <c r="A2581" s="77"/>
      <c r="B2581" s="78"/>
      <c r="C2581" s="79"/>
      <c r="D2581" s="78"/>
      <c r="E2581" s="52"/>
      <c r="F2581" s="78"/>
      <c r="G2581" s="78"/>
      <c r="H2581" s="78"/>
      <c r="I2581" s="78"/>
      <c r="J2581" s="78"/>
      <c r="K2581" s="78"/>
      <c r="L2581" s="78"/>
      <c r="M2581" s="78"/>
      <c r="N2581" s="78"/>
      <c r="O2581" s="78"/>
      <c r="P2581" s="80"/>
      <c r="Q2581" s="80"/>
      <c r="R2581" s="78"/>
    </row>
    <row r="2582" spans="1:18" ht="12.75">
      <c r="A2582" s="77"/>
      <c r="B2582" s="78"/>
      <c r="C2582" s="79"/>
      <c r="D2582" s="78"/>
      <c r="E2582" s="52"/>
      <c r="F2582" s="78"/>
      <c r="G2582" s="78"/>
      <c r="H2582" s="78"/>
      <c r="I2582" s="78"/>
      <c r="J2582" s="78"/>
      <c r="K2582" s="78"/>
      <c r="L2582" s="78"/>
      <c r="M2582" s="78"/>
      <c r="N2582" s="78"/>
      <c r="O2582" s="78"/>
      <c r="P2582" s="80"/>
      <c r="Q2582" s="80"/>
      <c r="R2582" s="78"/>
    </row>
    <row r="2583" spans="1:18" ht="12.75">
      <c r="A2583" s="77"/>
      <c r="B2583" s="78"/>
      <c r="C2583" s="79"/>
      <c r="D2583" s="78"/>
      <c r="E2583" s="52"/>
      <c r="F2583" s="78"/>
      <c r="G2583" s="78"/>
      <c r="H2583" s="78"/>
      <c r="I2583" s="78"/>
      <c r="J2583" s="78"/>
      <c r="K2583" s="78"/>
      <c r="L2583" s="78"/>
      <c r="M2583" s="78"/>
      <c r="N2583" s="78"/>
      <c r="O2583" s="78"/>
      <c r="P2583" s="80"/>
      <c r="Q2583" s="80"/>
      <c r="R2583" s="78"/>
    </row>
    <row r="2584" spans="1:18" ht="12.75">
      <c r="A2584" s="77"/>
      <c r="B2584" s="78"/>
      <c r="C2584" s="79"/>
      <c r="D2584" s="78"/>
      <c r="E2584" s="52"/>
      <c r="F2584" s="78"/>
      <c r="G2584" s="78"/>
      <c r="H2584" s="78"/>
      <c r="I2584" s="78"/>
      <c r="J2584" s="78"/>
      <c r="K2584" s="78"/>
      <c r="L2584" s="78"/>
      <c r="M2584" s="78"/>
      <c r="N2584" s="78"/>
      <c r="O2584" s="78"/>
      <c r="P2584" s="80"/>
      <c r="Q2584" s="80"/>
      <c r="R2584" s="78"/>
    </row>
    <row r="2585" spans="1:18" ht="12.75">
      <c r="A2585" s="77"/>
      <c r="B2585" s="78"/>
      <c r="C2585" s="79"/>
      <c r="D2585" s="78"/>
      <c r="E2585" s="52"/>
      <c r="F2585" s="78"/>
      <c r="G2585" s="78"/>
      <c r="H2585" s="78"/>
      <c r="I2585" s="78"/>
      <c r="J2585" s="78"/>
      <c r="K2585" s="78"/>
      <c r="L2585" s="78"/>
      <c r="M2585" s="78"/>
      <c r="N2585" s="78"/>
      <c r="O2585" s="78"/>
      <c r="P2585" s="80"/>
      <c r="Q2585" s="80"/>
      <c r="R2585" s="78"/>
    </row>
    <row r="2586" spans="1:18" ht="12.75">
      <c r="A2586" s="77"/>
      <c r="B2586" s="78"/>
      <c r="C2586" s="79"/>
      <c r="D2586" s="78"/>
      <c r="E2586" s="52"/>
      <c r="F2586" s="78"/>
      <c r="G2586" s="78"/>
      <c r="H2586" s="78"/>
      <c r="I2586" s="78"/>
      <c r="J2586" s="78"/>
      <c r="K2586" s="78"/>
      <c r="L2586" s="78"/>
      <c r="M2586" s="78"/>
      <c r="N2586" s="78"/>
      <c r="O2586" s="78"/>
      <c r="P2586" s="80"/>
      <c r="Q2586" s="80"/>
      <c r="R2586" s="78"/>
    </row>
    <row r="2587" spans="1:18" ht="12.75">
      <c r="A2587" s="77"/>
      <c r="B2587" s="78"/>
      <c r="C2587" s="79"/>
      <c r="D2587" s="78"/>
      <c r="E2587" s="52"/>
      <c r="F2587" s="78"/>
      <c r="G2587" s="78"/>
      <c r="H2587" s="78"/>
      <c r="I2587" s="78"/>
      <c r="J2587" s="78"/>
      <c r="K2587" s="78"/>
      <c r="L2587" s="78"/>
      <c r="M2587" s="78"/>
      <c r="N2587" s="78"/>
      <c r="O2587" s="78"/>
      <c r="P2587" s="80"/>
      <c r="Q2587" s="80"/>
      <c r="R2587" s="78"/>
    </row>
    <row r="2588" spans="1:18" ht="12.75">
      <c r="A2588" s="77"/>
      <c r="B2588" s="78"/>
      <c r="C2588" s="79"/>
      <c r="D2588" s="78"/>
      <c r="E2588" s="52"/>
      <c r="F2588" s="78"/>
      <c r="G2588" s="78"/>
      <c r="H2588" s="78"/>
      <c r="I2588" s="78"/>
      <c r="J2588" s="78"/>
      <c r="K2588" s="78"/>
      <c r="L2588" s="78"/>
      <c r="M2588" s="78"/>
      <c r="N2588" s="78"/>
      <c r="O2588" s="78"/>
      <c r="P2588" s="80"/>
      <c r="Q2588" s="80"/>
      <c r="R2588" s="78"/>
    </row>
    <row r="2589" spans="1:18" ht="12.75">
      <c r="A2589" s="77"/>
      <c r="B2589" s="78"/>
      <c r="C2589" s="79"/>
      <c r="D2589" s="78"/>
      <c r="E2589" s="52"/>
      <c r="F2589" s="78"/>
      <c r="G2589" s="78"/>
      <c r="H2589" s="78"/>
      <c r="I2589" s="78"/>
      <c r="J2589" s="78"/>
      <c r="K2589" s="78"/>
      <c r="L2589" s="78"/>
      <c r="M2589" s="78"/>
      <c r="N2589" s="78"/>
      <c r="O2589" s="78"/>
      <c r="P2589" s="80"/>
      <c r="Q2589" s="80"/>
      <c r="R2589" s="78"/>
    </row>
    <row r="2590" spans="1:18" ht="12.75">
      <c r="A2590" s="77"/>
      <c r="B2590" s="78"/>
      <c r="C2590" s="79"/>
      <c r="D2590" s="78"/>
      <c r="E2590" s="52"/>
      <c r="F2590" s="78"/>
      <c r="G2590" s="78"/>
      <c r="H2590" s="78"/>
      <c r="I2590" s="78"/>
      <c r="J2590" s="78"/>
      <c r="K2590" s="78"/>
      <c r="L2590" s="78"/>
      <c r="M2590" s="78"/>
      <c r="N2590" s="78"/>
      <c r="O2590" s="78"/>
      <c r="P2590" s="80"/>
      <c r="Q2590" s="80"/>
      <c r="R2590" s="78"/>
    </row>
    <row r="2591" spans="1:18" ht="12.75">
      <c r="A2591" s="77"/>
      <c r="B2591" s="78"/>
      <c r="C2591" s="79"/>
      <c r="D2591" s="78"/>
      <c r="E2591" s="52"/>
      <c r="F2591" s="78"/>
      <c r="G2591" s="78"/>
      <c r="H2591" s="78"/>
      <c r="I2591" s="78"/>
      <c r="J2591" s="78"/>
      <c r="K2591" s="78"/>
      <c r="L2591" s="78"/>
      <c r="M2591" s="78"/>
      <c r="N2591" s="78"/>
      <c r="O2591" s="78"/>
      <c r="P2591" s="80"/>
      <c r="Q2591" s="80"/>
      <c r="R2591" s="78"/>
    </row>
    <row r="2592" spans="1:18" ht="12.75">
      <c r="A2592" s="77"/>
      <c r="B2592" s="78"/>
      <c r="C2592" s="79"/>
      <c r="D2592" s="78"/>
      <c r="E2592" s="52"/>
      <c r="F2592" s="78"/>
      <c r="G2592" s="78"/>
      <c r="H2592" s="78"/>
      <c r="I2592" s="78"/>
      <c r="J2592" s="78"/>
      <c r="K2592" s="78"/>
      <c r="L2592" s="78"/>
      <c r="M2592" s="78"/>
      <c r="N2592" s="78"/>
      <c r="O2592" s="78"/>
      <c r="P2592" s="80"/>
      <c r="Q2592" s="80"/>
      <c r="R2592" s="78"/>
    </row>
    <row r="2593" spans="1:18" ht="12.75">
      <c r="A2593" s="77"/>
      <c r="B2593" s="78"/>
      <c r="C2593" s="79"/>
      <c r="D2593" s="78"/>
      <c r="E2593" s="52"/>
      <c r="F2593" s="78"/>
      <c r="G2593" s="78"/>
      <c r="H2593" s="78"/>
      <c r="I2593" s="78"/>
      <c r="J2593" s="78"/>
      <c r="K2593" s="78"/>
      <c r="L2593" s="78"/>
      <c r="M2593" s="78"/>
      <c r="N2593" s="78"/>
      <c r="O2593" s="78"/>
      <c r="P2593" s="80"/>
      <c r="Q2593" s="80"/>
      <c r="R2593" s="78"/>
    </row>
    <row r="2594" spans="1:18" ht="12.75">
      <c r="A2594" s="77"/>
      <c r="B2594" s="78"/>
      <c r="C2594" s="79"/>
      <c r="D2594" s="78"/>
      <c r="E2594" s="52"/>
      <c r="F2594" s="78"/>
      <c r="G2594" s="78"/>
      <c r="H2594" s="78"/>
      <c r="I2594" s="78"/>
      <c r="J2594" s="78"/>
      <c r="K2594" s="78"/>
      <c r="L2594" s="78"/>
      <c r="M2594" s="78"/>
      <c r="N2594" s="78"/>
      <c r="O2594" s="78"/>
      <c r="P2594" s="80"/>
      <c r="Q2594" s="80"/>
      <c r="R2594" s="78"/>
    </row>
    <row r="2595" spans="1:18" ht="12.75">
      <c r="A2595" s="77"/>
      <c r="B2595" s="78"/>
      <c r="C2595" s="79"/>
      <c r="D2595" s="78"/>
      <c r="E2595" s="52"/>
      <c r="F2595" s="78"/>
      <c r="G2595" s="78"/>
      <c r="H2595" s="78"/>
      <c r="I2595" s="78"/>
      <c r="J2595" s="78"/>
      <c r="K2595" s="78"/>
      <c r="L2595" s="78"/>
      <c r="M2595" s="78"/>
      <c r="N2595" s="78"/>
      <c r="O2595" s="78"/>
      <c r="P2595" s="80"/>
      <c r="Q2595" s="80"/>
      <c r="R2595" s="78"/>
    </row>
    <row r="2596" spans="1:18" ht="12.75">
      <c r="A2596" s="77"/>
      <c r="B2596" s="78"/>
      <c r="C2596" s="79"/>
      <c r="D2596" s="78"/>
      <c r="E2596" s="52"/>
      <c r="F2596" s="78"/>
      <c r="G2596" s="78"/>
      <c r="H2596" s="78"/>
      <c r="I2596" s="78"/>
      <c r="J2596" s="78"/>
      <c r="K2596" s="78"/>
      <c r="L2596" s="78"/>
      <c r="M2596" s="78"/>
      <c r="N2596" s="78"/>
      <c r="O2596" s="78"/>
      <c r="P2596" s="80"/>
      <c r="Q2596" s="80"/>
      <c r="R2596" s="78"/>
    </row>
    <row r="2597" spans="1:18" ht="12.75">
      <c r="A2597" s="77"/>
      <c r="B2597" s="78"/>
      <c r="C2597" s="79"/>
      <c r="D2597" s="78"/>
      <c r="E2597" s="52"/>
      <c r="F2597" s="78"/>
      <c r="G2597" s="78"/>
      <c r="H2597" s="78"/>
      <c r="I2597" s="78"/>
      <c r="J2597" s="78"/>
      <c r="K2597" s="78"/>
      <c r="L2597" s="78"/>
      <c r="M2597" s="78"/>
      <c r="N2597" s="78"/>
      <c r="O2597" s="78"/>
      <c r="P2597" s="80"/>
      <c r="Q2597" s="80"/>
      <c r="R2597" s="78"/>
    </row>
    <row r="2598" spans="1:18" ht="12.75">
      <c r="A2598" s="77"/>
      <c r="B2598" s="78"/>
      <c r="C2598" s="79"/>
      <c r="D2598" s="78"/>
      <c r="E2598" s="52"/>
      <c r="F2598" s="78"/>
      <c r="G2598" s="78"/>
      <c r="H2598" s="78"/>
      <c r="I2598" s="78"/>
      <c r="J2598" s="78"/>
      <c r="K2598" s="78"/>
      <c r="L2598" s="78"/>
      <c r="M2598" s="78"/>
      <c r="N2598" s="78"/>
      <c r="O2598" s="78"/>
      <c r="P2598" s="80"/>
      <c r="Q2598" s="80"/>
      <c r="R2598" s="78"/>
    </row>
    <row r="2599" spans="1:18" ht="12.75">
      <c r="A2599" s="77"/>
      <c r="B2599" s="78"/>
      <c r="C2599" s="79"/>
      <c r="D2599" s="78"/>
      <c r="E2599" s="52"/>
      <c r="F2599" s="78"/>
      <c r="G2599" s="78"/>
      <c r="H2599" s="78"/>
      <c r="I2599" s="78"/>
      <c r="J2599" s="78"/>
      <c r="K2599" s="78"/>
      <c r="L2599" s="78"/>
      <c r="M2599" s="78"/>
      <c r="N2599" s="78"/>
      <c r="O2599" s="78"/>
      <c r="P2599" s="80"/>
      <c r="Q2599" s="80"/>
      <c r="R2599" s="78"/>
    </row>
    <row r="2600" spans="1:18" ht="12.75">
      <c r="A2600" s="77"/>
      <c r="B2600" s="78"/>
      <c r="C2600" s="79"/>
      <c r="D2600" s="78"/>
      <c r="E2600" s="52"/>
      <c r="F2600" s="78"/>
      <c r="G2600" s="78"/>
      <c r="H2600" s="78"/>
      <c r="I2600" s="78"/>
      <c r="J2600" s="78"/>
      <c r="K2600" s="78"/>
      <c r="L2600" s="78"/>
      <c r="M2600" s="78"/>
      <c r="N2600" s="78"/>
      <c r="O2600" s="78"/>
      <c r="P2600" s="80"/>
      <c r="Q2600" s="80"/>
      <c r="R2600" s="78"/>
    </row>
    <row r="2601" spans="1:18" ht="12.75">
      <c r="A2601" s="77"/>
      <c r="B2601" s="78"/>
      <c r="C2601" s="79"/>
      <c r="D2601" s="78"/>
      <c r="E2601" s="52"/>
      <c r="F2601" s="78"/>
      <c r="G2601" s="78"/>
      <c r="H2601" s="78"/>
      <c r="I2601" s="78"/>
      <c r="J2601" s="78"/>
      <c r="K2601" s="78"/>
      <c r="L2601" s="78"/>
      <c r="M2601" s="78"/>
      <c r="N2601" s="78"/>
      <c r="O2601" s="78"/>
      <c r="P2601" s="80"/>
      <c r="Q2601" s="80"/>
      <c r="R2601" s="78"/>
    </row>
    <row r="2602" spans="1:18" ht="12.75">
      <c r="A2602" s="77"/>
      <c r="B2602" s="78"/>
      <c r="C2602" s="79"/>
      <c r="D2602" s="78"/>
      <c r="E2602" s="52"/>
      <c r="F2602" s="78"/>
      <c r="G2602" s="78"/>
      <c r="H2602" s="78"/>
      <c r="I2602" s="78"/>
      <c r="J2602" s="78"/>
      <c r="K2602" s="78"/>
      <c r="L2602" s="78"/>
      <c r="M2602" s="78"/>
      <c r="N2602" s="78"/>
      <c r="O2602" s="78"/>
      <c r="P2602" s="80"/>
      <c r="Q2602" s="80"/>
      <c r="R2602" s="78"/>
    </row>
    <row r="2603" spans="1:18" ht="12.75">
      <c r="A2603" s="77"/>
      <c r="B2603" s="78"/>
      <c r="C2603" s="79"/>
      <c r="D2603" s="78"/>
      <c r="E2603" s="52"/>
      <c r="F2603" s="78"/>
      <c r="G2603" s="78"/>
      <c r="H2603" s="78"/>
      <c r="I2603" s="78"/>
      <c r="J2603" s="78"/>
      <c r="K2603" s="78"/>
      <c r="L2603" s="78"/>
      <c r="M2603" s="78"/>
      <c r="N2603" s="78"/>
      <c r="O2603" s="78"/>
      <c r="P2603" s="80"/>
      <c r="Q2603" s="80"/>
      <c r="R2603" s="78"/>
    </row>
    <row r="2604" spans="1:18" ht="12.75">
      <c r="A2604" s="77"/>
      <c r="B2604" s="78"/>
      <c r="C2604" s="79"/>
      <c r="D2604" s="78"/>
      <c r="E2604" s="52"/>
      <c r="F2604" s="78"/>
      <c r="G2604" s="78"/>
      <c r="H2604" s="78"/>
      <c r="I2604" s="78"/>
      <c r="J2604" s="78"/>
      <c r="K2604" s="78"/>
      <c r="L2604" s="78"/>
      <c r="M2604" s="78"/>
      <c r="N2604" s="78"/>
      <c r="O2604" s="78"/>
      <c r="P2604" s="80"/>
      <c r="Q2604" s="80"/>
      <c r="R2604" s="78"/>
    </row>
    <row r="2605" spans="1:18" ht="12.75">
      <c r="A2605" s="77"/>
      <c r="B2605" s="78"/>
      <c r="C2605" s="79"/>
      <c r="D2605" s="78"/>
      <c r="E2605" s="52"/>
      <c r="F2605" s="78"/>
      <c r="G2605" s="78"/>
      <c r="H2605" s="78"/>
      <c r="I2605" s="78"/>
      <c r="J2605" s="78"/>
      <c r="K2605" s="78"/>
      <c r="L2605" s="78"/>
      <c r="M2605" s="78"/>
      <c r="N2605" s="78"/>
      <c r="O2605" s="78"/>
      <c r="P2605" s="80"/>
      <c r="Q2605" s="80"/>
      <c r="R2605" s="78"/>
    </row>
    <row r="2606" spans="1:18" ht="12.75">
      <c r="A2606" s="77"/>
      <c r="B2606" s="78"/>
      <c r="C2606" s="79"/>
      <c r="D2606" s="78"/>
      <c r="E2606" s="52"/>
      <c r="F2606" s="78"/>
      <c r="G2606" s="78"/>
      <c r="H2606" s="78"/>
      <c r="I2606" s="78"/>
      <c r="J2606" s="78"/>
      <c r="K2606" s="78"/>
      <c r="L2606" s="78"/>
      <c r="M2606" s="78"/>
      <c r="N2606" s="78"/>
      <c r="O2606" s="78"/>
      <c r="P2606" s="80"/>
      <c r="Q2606" s="80"/>
      <c r="R2606" s="78"/>
    </row>
    <row r="2607" spans="1:18" ht="12.75">
      <c r="A2607" s="77"/>
      <c r="B2607" s="78"/>
      <c r="C2607" s="79"/>
      <c r="D2607" s="78"/>
      <c r="E2607" s="52"/>
      <c r="F2607" s="78"/>
      <c r="G2607" s="78"/>
      <c r="H2607" s="78"/>
      <c r="I2607" s="78"/>
      <c r="J2607" s="78"/>
      <c r="K2607" s="78"/>
      <c r="L2607" s="78"/>
      <c r="M2607" s="78"/>
      <c r="N2607" s="78"/>
      <c r="O2607" s="78"/>
      <c r="P2607" s="80"/>
      <c r="Q2607" s="80"/>
      <c r="R2607" s="78"/>
    </row>
    <row r="2608" spans="1:18" ht="12.75">
      <c r="A2608" s="77"/>
      <c r="B2608" s="78"/>
      <c r="C2608" s="79"/>
      <c r="D2608" s="78"/>
      <c r="E2608" s="52"/>
      <c r="F2608" s="78"/>
      <c r="G2608" s="78"/>
      <c r="H2608" s="78"/>
      <c r="I2608" s="78"/>
      <c r="J2608" s="78"/>
      <c r="K2608" s="78"/>
      <c r="L2608" s="78"/>
      <c r="M2608" s="78"/>
      <c r="N2608" s="78"/>
      <c r="O2608" s="78"/>
      <c r="P2608" s="80"/>
      <c r="Q2608" s="80"/>
      <c r="R2608" s="78"/>
    </row>
    <row r="2609" spans="1:18" ht="12.75">
      <c r="A2609" s="77"/>
      <c r="B2609" s="78"/>
      <c r="C2609" s="79"/>
      <c r="D2609" s="78"/>
      <c r="E2609" s="52"/>
      <c r="F2609" s="78"/>
      <c r="G2609" s="78"/>
      <c r="H2609" s="78"/>
      <c r="I2609" s="78"/>
      <c r="J2609" s="78"/>
      <c r="K2609" s="78"/>
      <c r="L2609" s="78"/>
      <c r="M2609" s="78"/>
      <c r="N2609" s="78"/>
      <c r="O2609" s="78"/>
      <c r="P2609" s="80"/>
      <c r="Q2609" s="80"/>
      <c r="R2609" s="78"/>
    </row>
    <row r="2610" spans="1:18" ht="12.75">
      <c r="A2610" s="77"/>
      <c r="B2610" s="78"/>
      <c r="C2610" s="79"/>
      <c r="D2610" s="78"/>
      <c r="E2610" s="52"/>
      <c r="F2610" s="78"/>
      <c r="G2610" s="78"/>
      <c r="H2610" s="78"/>
      <c r="I2610" s="78"/>
      <c r="J2610" s="78"/>
      <c r="K2610" s="78"/>
      <c r="L2610" s="78"/>
      <c r="M2610" s="78"/>
      <c r="N2610" s="78"/>
      <c r="O2610" s="78"/>
      <c r="P2610" s="80"/>
      <c r="Q2610" s="80"/>
      <c r="R2610" s="78"/>
    </row>
    <row r="2611" spans="1:18" ht="12.75">
      <c r="A2611" s="77"/>
      <c r="B2611" s="78"/>
      <c r="C2611" s="79"/>
      <c r="D2611" s="78"/>
      <c r="E2611" s="52"/>
      <c r="F2611" s="78"/>
      <c r="G2611" s="78"/>
      <c r="H2611" s="78"/>
      <c r="I2611" s="78"/>
      <c r="J2611" s="78"/>
      <c r="K2611" s="78"/>
      <c r="L2611" s="78"/>
      <c r="M2611" s="78"/>
      <c r="N2611" s="78"/>
      <c r="O2611" s="78"/>
      <c r="P2611" s="80"/>
      <c r="Q2611" s="80"/>
      <c r="R2611" s="78"/>
    </row>
    <row r="2612" spans="1:18" ht="12.75">
      <c r="A2612" s="77"/>
      <c r="B2612" s="78"/>
      <c r="C2612" s="79"/>
      <c r="D2612" s="78"/>
      <c r="E2612" s="52"/>
      <c r="F2612" s="78"/>
      <c r="G2612" s="78"/>
      <c r="H2612" s="78"/>
      <c r="I2612" s="78"/>
      <c r="J2612" s="78"/>
      <c r="K2612" s="78"/>
      <c r="L2612" s="78"/>
      <c r="M2612" s="78"/>
      <c r="N2612" s="78"/>
      <c r="O2612" s="78"/>
      <c r="P2612" s="80"/>
      <c r="Q2612" s="80"/>
      <c r="R2612" s="78"/>
    </row>
    <row r="2613" spans="1:18" ht="12.75">
      <c r="A2613" s="77"/>
      <c r="B2613" s="78"/>
      <c r="C2613" s="79"/>
      <c r="D2613" s="78"/>
      <c r="E2613" s="52"/>
      <c r="F2613" s="78"/>
      <c r="G2613" s="78"/>
      <c r="H2613" s="78"/>
      <c r="I2613" s="78"/>
      <c r="J2613" s="78"/>
      <c r="K2613" s="78"/>
      <c r="L2613" s="78"/>
      <c r="M2613" s="78"/>
      <c r="N2613" s="78"/>
      <c r="O2613" s="78"/>
      <c r="P2613" s="80"/>
      <c r="Q2613" s="80"/>
      <c r="R2613" s="78"/>
    </row>
    <row r="2614" spans="1:18" ht="12.75">
      <c r="A2614" s="77"/>
      <c r="B2614" s="78"/>
      <c r="C2614" s="79"/>
      <c r="D2614" s="78"/>
      <c r="E2614" s="52"/>
      <c r="F2614" s="78"/>
      <c r="G2614" s="78"/>
      <c r="H2614" s="78"/>
      <c r="I2614" s="78"/>
      <c r="J2614" s="78"/>
      <c r="K2614" s="78"/>
      <c r="L2614" s="78"/>
      <c r="M2614" s="78"/>
      <c r="N2614" s="78"/>
      <c r="O2614" s="78"/>
      <c r="P2614" s="80"/>
      <c r="Q2614" s="80"/>
      <c r="R2614" s="78"/>
    </row>
    <row r="2615" spans="1:18" ht="12.75">
      <c r="A2615" s="77"/>
      <c r="B2615" s="78"/>
      <c r="C2615" s="79"/>
      <c r="D2615" s="78"/>
      <c r="E2615" s="52"/>
      <c r="F2615" s="78"/>
      <c r="G2615" s="78"/>
      <c r="H2615" s="78"/>
      <c r="I2615" s="78"/>
      <c r="J2615" s="78"/>
      <c r="K2615" s="78"/>
      <c r="L2615" s="78"/>
      <c r="M2615" s="78"/>
      <c r="N2615" s="78"/>
      <c r="O2615" s="78"/>
      <c r="P2615" s="80"/>
      <c r="Q2615" s="80"/>
      <c r="R2615" s="78"/>
    </row>
    <row r="2616" spans="1:18" ht="12.75">
      <c r="A2616" s="77"/>
      <c r="B2616" s="78"/>
      <c r="C2616" s="79"/>
      <c r="D2616" s="78"/>
      <c r="E2616" s="52"/>
      <c r="F2616" s="78"/>
      <c r="G2616" s="78"/>
      <c r="H2616" s="78"/>
      <c r="I2616" s="78"/>
      <c r="J2616" s="78"/>
      <c r="K2616" s="78"/>
      <c r="L2616" s="78"/>
      <c r="M2616" s="78"/>
      <c r="N2616" s="78"/>
      <c r="O2616" s="78"/>
      <c r="P2616" s="80"/>
      <c r="Q2616" s="80"/>
      <c r="R2616" s="78"/>
    </row>
    <row r="2617" spans="1:18" ht="12.75">
      <c r="A2617" s="77"/>
      <c r="B2617" s="78"/>
      <c r="C2617" s="79"/>
      <c r="D2617" s="78"/>
      <c r="E2617" s="52"/>
      <c r="F2617" s="78"/>
      <c r="G2617" s="78"/>
      <c r="H2617" s="78"/>
      <c r="I2617" s="78"/>
      <c r="J2617" s="78"/>
      <c r="K2617" s="78"/>
      <c r="L2617" s="78"/>
      <c r="M2617" s="78"/>
      <c r="N2617" s="78"/>
      <c r="O2617" s="78"/>
      <c r="P2617" s="80"/>
      <c r="Q2617" s="80"/>
      <c r="R2617" s="78"/>
    </row>
    <row r="2618" spans="1:18" ht="12.75">
      <c r="A2618" s="77"/>
      <c r="B2618" s="78"/>
      <c r="C2618" s="79"/>
      <c r="D2618" s="78"/>
      <c r="E2618" s="52"/>
      <c r="F2618" s="78"/>
      <c r="G2618" s="78"/>
      <c r="H2618" s="78"/>
      <c r="I2618" s="78"/>
      <c r="J2618" s="78"/>
      <c r="K2618" s="78"/>
      <c r="L2618" s="78"/>
      <c r="M2618" s="78"/>
      <c r="N2618" s="78"/>
      <c r="O2618" s="78"/>
      <c r="P2618" s="80"/>
      <c r="Q2618" s="80"/>
      <c r="R2618" s="78"/>
    </row>
    <row r="2619" spans="1:18" ht="12.75">
      <c r="A2619" s="77"/>
      <c r="B2619" s="78"/>
      <c r="C2619" s="79"/>
      <c r="D2619" s="78"/>
      <c r="E2619" s="52"/>
      <c r="F2619" s="78"/>
      <c r="G2619" s="78"/>
      <c r="H2619" s="78"/>
      <c r="I2619" s="78"/>
      <c r="J2619" s="78"/>
      <c r="K2619" s="78"/>
      <c r="L2619" s="78"/>
      <c r="M2619" s="78"/>
      <c r="N2619" s="78"/>
      <c r="O2619" s="78"/>
      <c r="P2619" s="80"/>
      <c r="Q2619" s="80"/>
      <c r="R2619" s="78"/>
    </row>
    <row r="2620" spans="1:18" ht="12.75">
      <c r="A2620" s="77"/>
      <c r="B2620" s="78"/>
      <c r="C2620" s="79"/>
      <c r="D2620" s="78"/>
      <c r="E2620" s="52"/>
      <c r="F2620" s="78"/>
      <c r="G2620" s="78"/>
      <c r="H2620" s="78"/>
      <c r="I2620" s="78"/>
      <c r="J2620" s="78"/>
      <c r="K2620" s="78"/>
      <c r="L2620" s="78"/>
      <c r="M2620" s="78"/>
      <c r="N2620" s="78"/>
      <c r="O2620" s="78"/>
      <c r="P2620" s="80"/>
      <c r="Q2620" s="80"/>
      <c r="R2620" s="78"/>
    </row>
    <row r="2621" spans="1:18" ht="12.75">
      <c r="A2621" s="77"/>
      <c r="B2621" s="78"/>
      <c r="C2621" s="79"/>
      <c r="D2621" s="78"/>
      <c r="E2621" s="52"/>
      <c r="F2621" s="78"/>
      <c r="G2621" s="78"/>
      <c r="H2621" s="78"/>
      <c r="I2621" s="78"/>
      <c r="J2621" s="78"/>
      <c r="K2621" s="78"/>
      <c r="L2621" s="78"/>
      <c r="M2621" s="78"/>
      <c r="N2621" s="78"/>
      <c r="O2621" s="78"/>
      <c r="P2621" s="80"/>
      <c r="Q2621" s="80"/>
      <c r="R2621" s="78"/>
    </row>
    <row r="2622" spans="1:18" ht="12.75">
      <c r="A2622" s="77"/>
      <c r="B2622" s="78"/>
      <c r="C2622" s="79"/>
      <c r="D2622" s="78"/>
      <c r="E2622" s="52"/>
      <c r="F2622" s="78"/>
      <c r="G2622" s="78"/>
      <c r="H2622" s="78"/>
      <c r="I2622" s="78"/>
      <c r="J2622" s="78"/>
      <c r="K2622" s="78"/>
      <c r="L2622" s="78"/>
      <c r="M2622" s="78"/>
      <c r="N2622" s="78"/>
      <c r="O2622" s="78"/>
      <c r="P2622" s="80"/>
      <c r="Q2622" s="80"/>
      <c r="R2622" s="78"/>
    </row>
    <row r="2623" spans="1:18" ht="12.75">
      <c r="A2623" s="77"/>
      <c r="B2623" s="78"/>
      <c r="C2623" s="79"/>
      <c r="D2623" s="78"/>
      <c r="E2623" s="52"/>
      <c r="F2623" s="78"/>
      <c r="G2623" s="78"/>
      <c r="H2623" s="78"/>
      <c r="I2623" s="78"/>
      <c r="J2623" s="78"/>
      <c r="K2623" s="78"/>
      <c r="L2623" s="78"/>
      <c r="M2623" s="78"/>
      <c r="N2623" s="78"/>
      <c r="O2623" s="78"/>
      <c r="P2623" s="80"/>
      <c r="Q2623" s="80"/>
      <c r="R2623" s="78"/>
    </row>
    <row r="2624" spans="1:18" ht="12.75">
      <c r="A2624" s="77"/>
      <c r="B2624" s="78"/>
      <c r="C2624" s="79"/>
      <c r="D2624" s="78"/>
      <c r="E2624" s="52"/>
      <c r="F2624" s="78"/>
      <c r="G2624" s="78"/>
      <c r="H2624" s="78"/>
      <c r="I2624" s="78"/>
      <c r="J2624" s="78"/>
      <c r="K2624" s="78"/>
      <c r="L2624" s="78"/>
      <c r="M2624" s="78"/>
      <c r="N2624" s="78"/>
      <c r="O2624" s="78"/>
      <c r="P2624" s="80"/>
      <c r="Q2624" s="80"/>
      <c r="R2624" s="78"/>
    </row>
    <row r="2625" spans="1:18" ht="12.75">
      <c r="A2625" s="77"/>
      <c r="B2625" s="78"/>
      <c r="C2625" s="79"/>
      <c r="D2625" s="78"/>
      <c r="E2625" s="52"/>
      <c r="F2625" s="78"/>
      <c r="G2625" s="78"/>
      <c r="H2625" s="78"/>
      <c r="I2625" s="78"/>
      <c r="J2625" s="78"/>
      <c r="K2625" s="78"/>
      <c r="L2625" s="78"/>
      <c r="M2625" s="78"/>
      <c r="N2625" s="78"/>
      <c r="O2625" s="78"/>
      <c r="P2625" s="80"/>
      <c r="Q2625" s="80"/>
      <c r="R2625" s="78"/>
    </row>
    <row r="2626" spans="1:18" ht="12.75">
      <c r="A2626" s="77"/>
      <c r="B2626" s="78"/>
      <c r="C2626" s="79"/>
      <c r="D2626" s="78"/>
      <c r="E2626" s="52"/>
      <c r="F2626" s="78"/>
      <c r="G2626" s="78"/>
      <c r="H2626" s="78"/>
      <c r="I2626" s="78"/>
      <c r="J2626" s="78"/>
      <c r="K2626" s="78"/>
      <c r="L2626" s="78"/>
      <c r="M2626" s="78"/>
      <c r="N2626" s="78"/>
      <c r="O2626" s="78"/>
      <c r="P2626" s="80"/>
      <c r="Q2626" s="80"/>
      <c r="R2626" s="78"/>
    </row>
    <row r="2627" spans="1:18" ht="12.75">
      <c r="A2627" s="77"/>
      <c r="B2627" s="78"/>
      <c r="C2627" s="79"/>
      <c r="D2627" s="78"/>
      <c r="E2627" s="52"/>
      <c r="F2627" s="78"/>
      <c r="G2627" s="78"/>
      <c r="H2627" s="78"/>
      <c r="I2627" s="78"/>
      <c r="J2627" s="78"/>
      <c r="K2627" s="78"/>
      <c r="L2627" s="78"/>
      <c r="M2627" s="78"/>
      <c r="N2627" s="78"/>
      <c r="O2627" s="78"/>
      <c r="P2627" s="80"/>
      <c r="Q2627" s="80"/>
      <c r="R2627" s="78"/>
    </row>
    <row r="2628" spans="1:18" ht="12.75">
      <c r="A2628" s="77"/>
      <c r="B2628" s="78"/>
      <c r="C2628" s="79"/>
      <c r="D2628" s="78"/>
      <c r="E2628" s="52"/>
      <c r="F2628" s="78"/>
      <c r="G2628" s="78"/>
      <c r="H2628" s="78"/>
      <c r="I2628" s="78"/>
      <c r="J2628" s="78"/>
      <c r="K2628" s="78"/>
      <c r="L2628" s="78"/>
      <c r="M2628" s="78"/>
      <c r="N2628" s="78"/>
      <c r="O2628" s="78"/>
      <c r="P2628" s="80"/>
      <c r="Q2628" s="80"/>
      <c r="R2628" s="78"/>
    </row>
    <row r="2629" spans="1:18" ht="12.75">
      <c r="A2629" s="77"/>
      <c r="B2629" s="78"/>
      <c r="C2629" s="79"/>
      <c r="D2629" s="78"/>
      <c r="E2629" s="52"/>
      <c r="F2629" s="78"/>
      <c r="G2629" s="78"/>
      <c r="H2629" s="78"/>
      <c r="I2629" s="78"/>
      <c r="J2629" s="78"/>
      <c r="K2629" s="78"/>
      <c r="L2629" s="78"/>
      <c r="M2629" s="78"/>
      <c r="N2629" s="78"/>
      <c r="O2629" s="78"/>
      <c r="P2629" s="80"/>
      <c r="Q2629" s="80"/>
      <c r="R2629" s="78"/>
    </row>
    <row r="2630" spans="1:18" ht="12.75">
      <c r="A2630" s="77"/>
      <c r="B2630" s="78"/>
      <c r="C2630" s="79"/>
      <c r="D2630" s="78"/>
      <c r="E2630" s="52"/>
      <c r="F2630" s="78"/>
      <c r="G2630" s="78"/>
      <c r="H2630" s="78"/>
      <c r="I2630" s="78"/>
      <c r="J2630" s="78"/>
      <c r="K2630" s="78"/>
      <c r="L2630" s="78"/>
      <c r="M2630" s="78"/>
      <c r="N2630" s="78"/>
      <c r="O2630" s="78"/>
      <c r="P2630" s="80"/>
      <c r="Q2630" s="80"/>
      <c r="R2630" s="78"/>
    </row>
    <row r="2631" spans="1:18" ht="12.75">
      <c r="A2631" s="77"/>
      <c r="B2631" s="78"/>
      <c r="C2631" s="79"/>
      <c r="D2631" s="78"/>
      <c r="E2631" s="52"/>
      <c r="F2631" s="78"/>
      <c r="G2631" s="78"/>
      <c r="H2631" s="78"/>
      <c r="I2631" s="78"/>
      <c r="J2631" s="78"/>
      <c r="K2631" s="78"/>
      <c r="L2631" s="78"/>
      <c r="M2631" s="78"/>
      <c r="N2631" s="78"/>
      <c r="O2631" s="78"/>
      <c r="P2631" s="80"/>
      <c r="Q2631" s="80"/>
      <c r="R2631" s="78"/>
    </row>
    <row r="2632" spans="1:18" ht="12.75">
      <c r="A2632" s="77"/>
      <c r="B2632" s="78"/>
      <c r="C2632" s="79"/>
      <c r="D2632" s="78"/>
      <c r="E2632" s="52"/>
      <c r="F2632" s="78"/>
      <c r="G2632" s="78"/>
      <c r="H2632" s="78"/>
      <c r="I2632" s="78"/>
      <c r="J2632" s="78"/>
      <c r="K2632" s="78"/>
      <c r="L2632" s="78"/>
      <c r="M2632" s="78"/>
      <c r="N2632" s="78"/>
      <c r="O2632" s="78"/>
      <c r="P2632" s="80"/>
      <c r="Q2632" s="80"/>
      <c r="R2632" s="78"/>
    </row>
    <row r="2633" spans="1:18" ht="12.75">
      <c r="A2633" s="77"/>
      <c r="B2633" s="78"/>
      <c r="C2633" s="79"/>
      <c r="D2633" s="78"/>
      <c r="E2633" s="52"/>
      <c r="F2633" s="78"/>
      <c r="G2633" s="78"/>
      <c r="H2633" s="78"/>
      <c r="I2633" s="78"/>
      <c r="J2633" s="78"/>
      <c r="K2633" s="78"/>
      <c r="L2633" s="78"/>
      <c r="M2633" s="78"/>
      <c r="N2633" s="78"/>
      <c r="O2633" s="78"/>
      <c r="P2633" s="80"/>
      <c r="Q2633" s="80"/>
      <c r="R2633" s="78"/>
    </row>
    <row r="2634" spans="1:18" ht="12.75">
      <c r="A2634" s="77"/>
      <c r="B2634" s="78"/>
      <c r="C2634" s="79"/>
      <c r="D2634" s="78"/>
      <c r="E2634" s="52"/>
      <c r="F2634" s="78"/>
      <c r="G2634" s="78"/>
      <c r="H2634" s="78"/>
      <c r="I2634" s="78"/>
      <c r="J2634" s="78"/>
      <c r="K2634" s="78"/>
      <c r="L2634" s="78"/>
      <c r="M2634" s="78"/>
      <c r="N2634" s="78"/>
      <c r="O2634" s="78"/>
      <c r="P2634" s="80"/>
      <c r="Q2634" s="80"/>
      <c r="R2634" s="78"/>
    </row>
    <row r="2635" spans="1:18" ht="12.75">
      <c r="A2635" s="77"/>
      <c r="B2635" s="78"/>
      <c r="C2635" s="79"/>
      <c r="D2635" s="78"/>
      <c r="E2635" s="52"/>
      <c r="F2635" s="78"/>
      <c r="G2635" s="78"/>
      <c r="H2635" s="78"/>
      <c r="I2635" s="78"/>
      <c r="J2635" s="78"/>
      <c r="K2635" s="78"/>
      <c r="L2635" s="78"/>
      <c r="M2635" s="78"/>
      <c r="N2635" s="78"/>
      <c r="O2635" s="78"/>
      <c r="P2635" s="80"/>
      <c r="Q2635" s="80"/>
      <c r="R2635" s="78"/>
    </row>
    <row r="2636" spans="1:18" ht="12.75">
      <c r="A2636" s="77"/>
      <c r="B2636" s="78"/>
      <c r="C2636" s="79"/>
      <c r="D2636" s="78"/>
      <c r="E2636" s="52"/>
      <c r="F2636" s="78"/>
      <c r="G2636" s="78"/>
      <c r="H2636" s="78"/>
      <c r="I2636" s="78"/>
      <c r="J2636" s="78"/>
      <c r="K2636" s="78"/>
      <c r="L2636" s="78"/>
      <c r="M2636" s="78"/>
      <c r="N2636" s="78"/>
      <c r="O2636" s="78"/>
      <c r="P2636" s="80"/>
      <c r="Q2636" s="80"/>
      <c r="R2636" s="78"/>
    </row>
    <row r="2637" spans="1:18" ht="12.75">
      <c r="A2637" s="77"/>
      <c r="B2637" s="78"/>
      <c r="C2637" s="79"/>
      <c r="D2637" s="78"/>
      <c r="E2637" s="52"/>
      <c r="F2637" s="78"/>
      <c r="G2637" s="78"/>
      <c r="H2637" s="78"/>
      <c r="I2637" s="78"/>
      <c r="J2637" s="78"/>
      <c r="K2637" s="78"/>
      <c r="L2637" s="78"/>
      <c r="M2637" s="78"/>
      <c r="N2637" s="78"/>
      <c r="O2637" s="78"/>
      <c r="P2637" s="80"/>
      <c r="Q2637" s="80"/>
      <c r="R2637" s="78"/>
    </row>
    <row r="2638" spans="1:18" ht="12.75">
      <c r="A2638" s="77"/>
      <c r="B2638" s="78"/>
      <c r="C2638" s="79"/>
      <c r="D2638" s="78"/>
      <c r="E2638" s="52"/>
      <c r="F2638" s="78"/>
      <c r="G2638" s="78"/>
      <c r="H2638" s="78"/>
      <c r="I2638" s="78"/>
      <c r="J2638" s="78"/>
      <c r="K2638" s="78"/>
      <c r="L2638" s="78"/>
      <c r="M2638" s="78"/>
      <c r="N2638" s="78"/>
      <c r="O2638" s="78"/>
      <c r="P2638" s="80"/>
      <c r="Q2638" s="80"/>
      <c r="R2638" s="78"/>
    </row>
    <row r="2639" spans="1:18" ht="12.75">
      <c r="A2639" s="77"/>
      <c r="B2639" s="78"/>
      <c r="C2639" s="79"/>
      <c r="D2639" s="78"/>
      <c r="E2639" s="52"/>
      <c r="F2639" s="78"/>
      <c r="G2639" s="78"/>
      <c r="H2639" s="78"/>
      <c r="I2639" s="78"/>
      <c r="J2639" s="78"/>
      <c r="K2639" s="78"/>
      <c r="L2639" s="78"/>
      <c r="M2639" s="78"/>
      <c r="N2639" s="78"/>
      <c r="O2639" s="78"/>
      <c r="P2639" s="80"/>
      <c r="Q2639" s="80"/>
      <c r="R2639" s="78"/>
    </row>
    <row r="2640" spans="1:18" ht="12.75">
      <c r="A2640" s="77"/>
      <c r="B2640" s="78"/>
      <c r="C2640" s="79"/>
      <c r="D2640" s="78"/>
      <c r="E2640" s="52"/>
      <c r="F2640" s="78"/>
      <c r="G2640" s="78"/>
      <c r="H2640" s="78"/>
      <c r="I2640" s="78"/>
      <c r="J2640" s="78"/>
      <c r="K2640" s="78"/>
      <c r="L2640" s="78"/>
      <c r="M2640" s="78"/>
      <c r="N2640" s="78"/>
      <c r="O2640" s="78"/>
      <c r="P2640" s="80"/>
      <c r="Q2640" s="80"/>
      <c r="R2640" s="78"/>
    </row>
    <row r="2641" spans="1:18" ht="12.75">
      <c r="A2641" s="77"/>
      <c r="B2641" s="78"/>
      <c r="C2641" s="79"/>
      <c r="D2641" s="78"/>
      <c r="E2641" s="52"/>
      <c r="F2641" s="78"/>
      <c r="G2641" s="78"/>
      <c r="H2641" s="78"/>
      <c r="I2641" s="78"/>
      <c r="J2641" s="78"/>
      <c r="K2641" s="78"/>
      <c r="L2641" s="78"/>
      <c r="M2641" s="78"/>
      <c r="N2641" s="78"/>
      <c r="O2641" s="78"/>
      <c r="P2641" s="80"/>
      <c r="Q2641" s="80"/>
      <c r="R2641" s="78"/>
    </row>
    <row r="2642" spans="1:18" ht="12.75">
      <c r="A2642" s="77"/>
      <c r="B2642" s="78"/>
      <c r="C2642" s="79"/>
      <c r="D2642" s="78"/>
      <c r="E2642" s="52"/>
      <c r="F2642" s="78"/>
      <c r="G2642" s="78"/>
      <c r="H2642" s="78"/>
      <c r="I2642" s="78"/>
      <c r="J2642" s="78"/>
      <c r="K2642" s="78"/>
      <c r="L2642" s="78"/>
      <c r="M2642" s="78"/>
      <c r="N2642" s="78"/>
      <c r="O2642" s="78"/>
      <c r="P2642" s="80"/>
      <c r="Q2642" s="80"/>
      <c r="R2642" s="78"/>
    </row>
    <row r="2643" spans="1:18" ht="12.75">
      <c r="A2643" s="77"/>
      <c r="B2643" s="78"/>
      <c r="C2643" s="79"/>
      <c r="D2643" s="78"/>
      <c r="E2643" s="52"/>
      <c r="F2643" s="78"/>
      <c r="G2643" s="78"/>
      <c r="H2643" s="78"/>
      <c r="I2643" s="78"/>
      <c r="J2643" s="78"/>
      <c r="K2643" s="78"/>
      <c r="L2643" s="78"/>
      <c r="M2643" s="78"/>
      <c r="N2643" s="78"/>
      <c r="O2643" s="78"/>
      <c r="P2643" s="80"/>
      <c r="Q2643" s="80"/>
      <c r="R2643" s="78"/>
    </row>
    <row r="2644" spans="1:18" ht="12.75">
      <c r="A2644" s="77"/>
      <c r="B2644" s="78"/>
      <c r="C2644" s="79"/>
      <c r="D2644" s="78"/>
      <c r="E2644" s="52"/>
      <c r="F2644" s="78"/>
      <c r="G2644" s="78"/>
      <c r="H2644" s="78"/>
      <c r="I2644" s="78"/>
      <c r="J2644" s="78"/>
      <c r="K2644" s="78"/>
      <c r="L2644" s="78"/>
      <c r="M2644" s="78"/>
      <c r="N2644" s="78"/>
      <c r="O2644" s="78"/>
      <c r="P2644" s="80"/>
      <c r="Q2644" s="80"/>
      <c r="R2644" s="78"/>
    </row>
    <row r="2645" spans="1:18" ht="12.75">
      <c r="A2645" s="77"/>
      <c r="B2645" s="78"/>
      <c r="C2645" s="79"/>
      <c r="D2645" s="78"/>
      <c r="E2645" s="52"/>
      <c r="F2645" s="78"/>
      <c r="G2645" s="78"/>
      <c r="H2645" s="78"/>
      <c r="I2645" s="78"/>
      <c r="J2645" s="78"/>
      <c r="K2645" s="78"/>
      <c r="L2645" s="78"/>
      <c r="M2645" s="78"/>
      <c r="N2645" s="78"/>
      <c r="O2645" s="78"/>
      <c r="P2645" s="80"/>
      <c r="Q2645" s="80"/>
      <c r="R2645" s="78"/>
    </row>
    <row r="2646" spans="1:18" ht="12.75">
      <c r="A2646" s="77"/>
      <c r="B2646" s="78"/>
      <c r="C2646" s="79"/>
      <c r="D2646" s="78"/>
      <c r="E2646" s="52"/>
      <c r="F2646" s="78"/>
      <c r="G2646" s="78"/>
      <c r="H2646" s="78"/>
      <c r="I2646" s="78"/>
      <c r="J2646" s="78"/>
      <c r="K2646" s="78"/>
      <c r="L2646" s="78"/>
      <c r="M2646" s="78"/>
      <c r="N2646" s="78"/>
      <c r="O2646" s="78"/>
      <c r="P2646" s="80"/>
      <c r="Q2646" s="80"/>
      <c r="R2646" s="78"/>
    </row>
    <row r="2647" spans="1:18" ht="12.75">
      <c r="A2647" s="77"/>
      <c r="B2647" s="78"/>
      <c r="C2647" s="79"/>
      <c r="D2647" s="78"/>
      <c r="E2647" s="52"/>
      <c r="F2647" s="78"/>
      <c r="G2647" s="78"/>
      <c r="H2647" s="78"/>
      <c r="I2647" s="78"/>
      <c r="J2647" s="78"/>
      <c r="K2647" s="78"/>
      <c r="L2647" s="78"/>
      <c r="M2647" s="78"/>
      <c r="N2647" s="78"/>
      <c r="O2647" s="78"/>
      <c r="P2647" s="80"/>
      <c r="Q2647" s="80"/>
      <c r="R2647" s="78"/>
    </row>
    <row r="2648" spans="1:18" ht="12.75">
      <c r="A2648" s="77"/>
      <c r="B2648" s="78"/>
      <c r="C2648" s="79"/>
      <c r="D2648" s="78"/>
      <c r="E2648" s="52"/>
      <c r="F2648" s="78"/>
      <c r="G2648" s="78"/>
      <c r="H2648" s="78"/>
      <c r="I2648" s="78"/>
      <c r="J2648" s="78"/>
      <c r="K2648" s="78"/>
      <c r="L2648" s="78"/>
      <c r="M2648" s="78"/>
      <c r="N2648" s="78"/>
      <c r="O2648" s="78"/>
      <c r="P2648" s="80"/>
      <c r="Q2648" s="80"/>
      <c r="R2648" s="78"/>
    </row>
  </sheetData>
  <hyperlinks>
    <hyperlink ref="M2" r:id="rId1"/>
    <hyperlink ref="Q2" r:id="rId2"/>
    <hyperlink ref="M3" r:id="rId3"/>
    <hyperlink ref="Q3" r:id="rId4"/>
    <hyperlink ref="M4" r:id="rId5"/>
    <hyperlink ref="Q4" r:id="rId6"/>
    <hyperlink ref="M5" r:id="rId7"/>
    <hyperlink ref="Q5" r:id="rId8"/>
    <hyperlink ref="M6" r:id="rId9"/>
    <hyperlink ref="Q6" r:id="rId10"/>
    <hyperlink ref="M7" r:id="rId11"/>
    <hyperlink ref="Q7" r:id="rId12"/>
    <hyperlink ref="M8" r:id="rId13"/>
    <hyperlink ref="Q8" r:id="rId14"/>
    <hyperlink ref="M9" r:id="rId15"/>
    <hyperlink ref="Q9" r:id="rId16"/>
    <hyperlink ref="M10" r:id="rId17"/>
    <hyperlink ref="Q10" r:id="rId18"/>
    <hyperlink ref="M11" r:id="rId19"/>
    <hyperlink ref="Q11" r:id="rId20"/>
    <hyperlink ref="M12" r:id="rId21"/>
    <hyperlink ref="Q12" r:id="rId22"/>
    <hyperlink ref="M13" r:id="rId23"/>
    <hyperlink ref="Q13" r:id="rId24"/>
    <hyperlink ref="M14" r:id="rId25"/>
    <hyperlink ref="Q14" r:id="rId26"/>
    <hyperlink ref="M15" r:id="rId27"/>
    <hyperlink ref="Q15" r:id="rId28"/>
    <hyperlink ref="M16" r:id="rId29"/>
    <hyperlink ref="Q16" r:id="rId30"/>
    <hyperlink ref="M17" r:id="rId31"/>
    <hyperlink ref="Q17" r:id="rId32"/>
    <hyperlink ref="M18" r:id="rId33"/>
    <hyperlink ref="Q18" r:id="rId34"/>
    <hyperlink ref="M19" r:id="rId35"/>
    <hyperlink ref="Q19" r:id="rId36"/>
    <hyperlink ref="M20" r:id="rId37"/>
    <hyperlink ref="Q20" r:id="rId38"/>
    <hyperlink ref="M21" r:id="rId39"/>
    <hyperlink ref="Q21" r:id="rId40"/>
    <hyperlink ref="M22" r:id="rId41"/>
    <hyperlink ref="Q22" r:id="rId42"/>
    <hyperlink ref="M23" r:id="rId43"/>
    <hyperlink ref="Q23" r:id="rId44"/>
    <hyperlink ref="M24" r:id="rId45"/>
    <hyperlink ref="Q24" r:id="rId46"/>
    <hyperlink ref="M25" r:id="rId47"/>
    <hyperlink ref="Q25" r:id="rId48"/>
    <hyperlink ref="M26" r:id="rId49"/>
    <hyperlink ref="Q26" r:id="rId50"/>
    <hyperlink ref="M27" r:id="rId51"/>
    <hyperlink ref="Q27" r:id="rId52"/>
    <hyperlink ref="M28" r:id="rId53"/>
    <hyperlink ref="Q28" r:id="rId54"/>
    <hyperlink ref="M29" r:id="rId55"/>
    <hyperlink ref="Q29" r:id="rId56"/>
    <hyperlink ref="M30" r:id="rId57"/>
    <hyperlink ref="Q30" r:id="rId58"/>
    <hyperlink ref="M31" r:id="rId59"/>
    <hyperlink ref="Q31" r:id="rId60"/>
    <hyperlink ref="M32" r:id="rId61"/>
    <hyperlink ref="Q32" r:id="rId62"/>
    <hyperlink ref="M33" r:id="rId63"/>
    <hyperlink ref="Q33" r:id="rId64"/>
    <hyperlink ref="M34" r:id="rId65"/>
    <hyperlink ref="Q34" r:id="rId66"/>
    <hyperlink ref="M35" r:id="rId67"/>
    <hyperlink ref="Q35" r:id="rId68"/>
    <hyperlink ref="M36" r:id="rId69"/>
    <hyperlink ref="Q36" r:id="rId70"/>
    <hyperlink ref="M37" r:id="rId71"/>
    <hyperlink ref="Q37" r:id="rId72"/>
    <hyperlink ref="M38" r:id="rId73"/>
    <hyperlink ref="Q38" r:id="rId74"/>
    <hyperlink ref="M39" r:id="rId75"/>
    <hyperlink ref="Q39" r:id="rId76"/>
    <hyperlink ref="M40" r:id="rId77"/>
    <hyperlink ref="Q40" r:id="rId78"/>
    <hyperlink ref="M41" r:id="rId79"/>
    <hyperlink ref="Q41" r:id="rId80"/>
    <hyperlink ref="M42" r:id="rId81"/>
    <hyperlink ref="Q42" r:id="rId82"/>
    <hyperlink ref="M43" r:id="rId83"/>
    <hyperlink ref="Q43" r:id="rId84"/>
    <hyperlink ref="M44" r:id="rId85"/>
    <hyperlink ref="Q44" r:id="rId86"/>
    <hyperlink ref="M45" r:id="rId87"/>
    <hyperlink ref="Q45" r:id="rId88"/>
    <hyperlink ref="M46" r:id="rId89"/>
    <hyperlink ref="Q46" r:id="rId90"/>
    <hyperlink ref="M47" r:id="rId91"/>
    <hyperlink ref="Q47" r:id="rId92"/>
    <hyperlink ref="M48" r:id="rId93"/>
    <hyperlink ref="Q48" r:id="rId94"/>
    <hyperlink ref="M49" r:id="rId95"/>
    <hyperlink ref="Q49" r:id="rId96"/>
    <hyperlink ref="M50" r:id="rId97"/>
    <hyperlink ref="Q50" r:id="rId98"/>
    <hyperlink ref="M51" r:id="rId99"/>
    <hyperlink ref="Q51" r:id="rId100"/>
    <hyperlink ref="M52" r:id="rId101"/>
    <hyperlink ref="Q52" r:id="rId102"/>
    <hyperlink ref="M53" r:id="rId103"/>
    <hyperlink ref="Q53" r:id="rId104"/>
    <hyperlink ref="M54" r:id="rId105"/>
    <hyperlink ref="Q54" r:id="rId106"/>
    <hyperlink ref="M55" r:id="rId107"/>
    <hyperlink ref="Q55" r:id="rId108"/>
    <hyperlink ref="M56" r:id="rId109"/>
    <hyperlink ref="Q56" r:id="rId110"/>
    <hyperlink ref="M57" r:id="rId111"/>
    <hyperlink ref="Q57" r:id="rId112"/>
    <hyperlink ref="M58" r:id="rId113"/>
    <hyperlink ref="Q58" r:id="rId114"/>
    <hyperlink ref="M59" r:id="rId115"/>
    <hyperlink ref="Q59" r:id="rId116"/>
    <hyperlink ref="M60" r:id="rId117"/>
    <hyperlink ref="Q60" r:id="rId118"/>
    <hyperlink ref="M61" r:id="rId119"/>
    <hyperlink ref="Q61" r:id="rId120"/>
    <hyperlink ref="M62" r:id="rId121"/>
    <hyperlink ref="Q62" r:id="rId122"/>
    <hyperlink ref="M63" r:id="rId123"/>
    <hyperlink ref="Q63" r:id="rId124"/>
    <hyperlink ref="M64" r:id="rId125"/>
    <hyperlink ref="Q64" r:id="rId126"/>
    <hyperlink ref="M65" r:id="rId127"/>
    <hyperlink ref="Q65" r:id="rId128"/>
    <hyperlink ref="M66" r:id="rId129"/>
    <hyperlink ref="Q66" r:id="rId130"/>
    <hyperlink ref="M67" r:id="rId131"/>
    <hyperlink ref="Q67" r:id="rId132"/>
    <hyperlink ref="M68" r:id="rId133"/>
    <hyperlink ref="Q68" r:id="rId134"/>
    <hyperlink ref="M69" r:id="rId135"/>
    <hyperlink ref="Q69" r:id="rId136"/>
    <hyperlink ref="M70" r:id="rId137"/>
    <hyperlink ref="Q70" r:id="rId138"/>
    <hyperlink ref="M71" r:id="rId139"/>
    <hyperlink ref="Q71" r:id="rId140"/>
    <hyperlink ref="M72" r:id="rId141"/>
    <hyperlink ref="Q72" r:id="rId142"/>
    <hyperlink ref="M73" r:id="rId143"/>
    <hyperlink ref="Q73" r:id="rId144"/>
    <hyperlink ref="M74" r:id="rId145"/>
    <hyperlink ref="Q74" r:id="rId146"/>
    <hyperlink ref="M75" r:id="rId147"/>
    <hyperlink ref="Q75" r:id="rId148"/>
    <hyperlink ref="M76" r:id="rId149"/>
    <hyperlink ref="Q76" r:id="rId150"/>
    <hyperlink ref="M77" r:id="rId151"/>
    <hyperlink ref="Q77" r:id="rId152"/>
    <hyperlink ref="M78" r:id="rId153"/>
    <hyperlink ref="Q78" r:id="rId154"/>
    <hyperlink ref="M79" r:id="rId155"/>
    <hyperlink ref="Q79" r:id="rId156"/>
    <hyperlink ref="M80" r:id="rId157"/>
    <hyperlink ref="Q80" r:id="rId158"/>
    <hyperlink ref="M81" r:id="rId159"/>
    <hyperlink ref="Q81" r:id="rId160"/>
    <hyperlink ref="M82" r:id="rId161"/>
    <hyperlink ref="Q82" r:id="rId162"/>
    <hyperlink ref="M83" r:id="rId163"/>
    <hyperlink ref="Q83" r:id="rId164"/>
    <hyperlink ref="M84" r:id="rId165"/>
    <hyperlink ref="Q84" r:id="rId166"/>
    <hyperlink ref="M85" r:id="rId167"/>
    <hyperlink ref="Q85" r:id="rId168"/>
    <hyperlink ref="M86" r:id="rId169"/>
    <hyperlink ref="Q86" r:id="rId170"/>
    <hyperlink ref="M87" r:id="rId171"/>
    <hyperlink ref="Q87" r:id="rId172"/>
    <hyperlink ref="M88" r:id="rId173"/>
    <hyperlink ref="Q88" r:id="rId174"/>
    <hyperlink ref="M89" r:id="rId175"/>
    <hyperlink ref="Q89" r:id="rId176"/>
    <hyperlink ref="M90" r:id="rId177"/>
    <hyperlink ref="Q90" r:id="rId178"/>
    <hyperlink ref="M91" r:id="rId179"/>
    <hyperlink ref="Q91" r:id="rId180"/>
    <hyperlink ref="M92" r:id="rId181"/>
    <hyperlink ref="Q92" r:id="rId182"/>
    <hyperlink ref="M93" r:id="rId183"/>
    <hyperlink ref="Q93" r:id="rId184"/>
    <hyperlink ref="M94" r:id="rId185"/>
    <hyperlink ref="Q94" r:id="rId186"/>
    <hyperlink ref="M95" r:id="rId187"/>
    <hyperlink ref="Q95" r:id="rId188"/>
    <hyperlink ref="M96" r:id="rId189"/>
    <hyperlink ref="Q96" r:id="rId190"/>
    <hyperlink ref="M97" r:id="rId191"/>
    <hyperlink ref="Q97" r:id="rId192"/>
    <hyperlink ref="M98" r:id="rId193"/>
    <hyperlink ref="Q98" r:id="rId194"/>
    <hyperlink ref="M99" r:id="rId195"/>
    <hyperlink ref="Q99" r:id="rId196"/>
    <hyperlink ref="M100" r:id="rId197"/>
    <hyperlink ref="Q100" r:id="rId198"/>
    <hyperlink ref="M101" r:id="rId199"/>
    <hyperlink ref="Q101" r:id="rId200"/>
    <hyperlink ref="M102" r:id="rId201"/>
    <hyperlink ref="Q102" r:id="rId202"/>
    <hyperlink ref="M103" r:id="rId203"/>
    <hyperlink ref="Q103" r:id="rId204"/>
    <hyperlink ref="M104" r:id="rId205"/>
    <hyperlink ref="Q104" r:id="rId206"/>
    <hyperlink ref="M105" r:id="rId207"/>
    <hyperlink ref="Q105" r:id="rId208"/>
    <hyperlink ref="M106" r:id="rId209"/>
    <hyperlink ref="Q106" r:id="rId210"/>
    <hyperlink ref="M107" r:id="rId211"/>
    <hyperlink ref="Q107" r:id="rId212"/>
    <hyperlink ref="M108" r:id="rId213"/>
    <hyperlink ref="Q108" r:id="rId214"/>
    <hyperlink ref="M109" r:id="rId215"/>
    <hyperlink ref="Q109" r:id="rId216"/>
    <hyperlink ref="M110" r:id="rId217"/>
    <hyperlink ref="Q110" r:id="rId218"/>
    <hyperlink ref="M111" r:id="rId219"/>
    <hyperlink ref="Q111" r:id="rId220"/>
    <hyperlink ref="M112" r:id="rId221"/>
    <hyperlink ref="Q112" r:id="rId222"/>
    <hyperlink ref="M113" r:id="rId223"/>
    <hyperlink ref="Q113" r:id="rId224"/>
    <hyperlink ref="M114" r:id="rId225"/>
    <hyperlink ref="Q114" r:id="rId226"/>
    <hyperlink ref="M115" r:id="rId227"/>
    <hyperlink ref="Q115" r:id="rId228"/>
    <hyperlink ref="M116" r:id="rId229"/>
    <hyperlink ref="Q116" r:id="rId230"/>
    <hyperlink ref="M117" r:id="rId231"/>
    <hyperlink ref="Q117" r:id="rId232"/>
    <hyperlink ref="M118" r:id="rId233"/>
    <hyperlink ref="Q118" r:id="rId234"/>
    <hyperlink ref="M119" r:id="rId235"/>
    <hyperlink ref="Q119" r:id="rId236"/>
    <hyperlink ref="M120" r:id="rId237"/>
    <hyperlink ref="Q120" r:id="rId238"/>
    <hyperlink ref="M121" r:id="rId239"/>
    <hyperlink ref="Q121" r:id="rId240"/>
    <hyperlink ref="M122" r:id="rId241"/>
    <hyperlink ref="Q122" r:id="rId242"/>
    <hyperlink ref="M123" r:id="rId243"/>
    <hyperlink ref="Q123" r:id="rId244"/>
    <hyperlink ref="M124" r:id="rId245"/>
    <hyperlink ref="Q124" r:id="rId246"/>
    <hyperlink ref="M125" r:id="rId247"/>
    <hyperlink ref="Q125" r:id="rId248"/>
    <hyperlink ref="M126" r:id="rId249"/>
    <hyperlink ref="Q126" r:id="rId250"/>
    <hyperlink ref="M127" r:id="rId251"/>
    <hyperlink ref="Q127" r:id="rId252"/>
    <hyperlink ref="M128" r:id="rId253"/>
    <hyperlink ref="Q128" r:id="rId254"/>
    <hyperlink ref="M129" r:id="rId255"/>
    <hyperlink ref="Q129" r:id="rId256"/>
    <hyperlink ref="M130" r:id="rId257"/>
    <hyperlink ref="Q130" r:id="rId258"/>
    <hyperlink ref="M131" r:id="rId259"/>
    <hyperlink ref="Q131" r:id="rId260"/>
    <hyperlink ref="M132" r:id="rId261"/>
    <hyperlink ref="Q132" r:id="rId262"/>
    <hyperlink ref="M133" r:id="rId263"/>
    <hyperlink ref="Q133" r:id="rId264"/>
    <hyperlink ref="M134" r:id="rId265"/>
    <hyperlink ref="Q134" r:id="rId266"/>
    <hyperlink ref="M135" r:id="rId267"/>
    <hyperlink ref="Q135" r:id="rId268"/>
    <hyperlink ref="M136" r:id="rId269"/>
    <hyperlink ref="Q136" r:id="rId270"/>
    <hyperlink ref="M137" r:id="rId271"/>
    <hyperlink ref="Q137" r:id="rId272"/>
    <hyperlink ref="M138" r:id="rId273"/>
    <hyperlink ref="Q138" r:id="rId274"/>
    <hyperlink ref="M139" r:id="rId275"/>
    <hyperlink ref="Q139" r:id="rId276"/>
    <hyperlink ref="M140" r:id="rId277"/>
    <hyperlink ref="Q140" r:id="rId278"/>
    <hyperlink ref="M141" r:id="rId279"/>
    <hyperlink ref="Q141" r:id="rId280"/>
    <hyperlink ref="M142" r:id="rId281"/>
    <hyperlink ref="Q142" r:id="rId282"/>
    <hyperlink ref="M143" r:id="rId283"/>
    <hyperlink ref="Q143" r:id="rId284"/>
    <hyperlink ref="M144" r:id="rId285"/>
    <hyperlink ref="Q144" r:id="rId286"/>
    <hyperlink ref="M145" r:id="rId287"/>
    <hyperlink ref="Q145" r:id="rId288"/>
    <hyperlink ref="M146" r:id="rId289"/>
    <hyperlink ref="Q146" r:id="rId290"/>
    <hyperlink ref="M147" r:id="rId291"/>
    <hyperlink ref="Q147" r:id="rId292"/>
    <hyperlink ref="M148" r:id="rId293"/>
    <hyperlink ref="Q148" r:id="rId294"/>
    <hyperlink ref="M149" r:id="rId295"/>
    <hyperlink ref="Q149" r:id="rId296"/>
    <hyperlink ref="M150" r:id="rId297"/>
    <hyperlink ref="Q150" r:id="rId298"/>
    <hyperlink ref="M151" r:id="rId299"/>
    <hyperlink ref="Q151" r:id="rId300"/>
    <hyperlink ref="M152" r:id="rId301"/>
    <hyperlink ref="Q152" r:id="rId302"/>
    <hyperlink ref="M153" r:id="rId303"/>
    <hyperlink ref="Q153" r:id="rId304"/>
    <hyperlink ref="M154" r:id="rId305"/>
    <hyperlink ref="Q154" r:id="rId306"/>
    <hyperlink ref="M155" r:id="rId307"/>
    <hyperlink ref="Q155" r:id="rId308"/>
    <hyperlink ref="M156" r:id="rId309"/>
    <hyperlink ref="Q156" r:id="rId310"/>
    <hyperlink ref="M157" r:id="rId311"/>
    <hyperlink ref="Q157" r:id="rId312"/>
    <hyperlink ref="M158" r:id="rId313"/>
    <hyperlink ref="Q158" r:id="rId314"/>
    <hyperlink ref="M159" r:id="rId315"/>
    <hyperlink ref="Q159" r:id="rId316"/>
    <hyperlink ref="M160" r:id="rId317"/>
    <hyperlink ref="Q160" r:id="rId318"/>
    <hyperlink ref="M161" r:id="rId319"/>
    <hyperlink ref="Q161" r:id="rId320"/>
    <hyperlink ref="M162" r:id="rId321"/>
    <hyperlink ref="Q162" r:id="rId322"/>
    <hyperlink ref="M163" r:id="rId323"/>
    <hyperlink ref="Q163" r:id="rId324"/>
    <hyperlink ref="M164" r:id="rId325"/>
    <hyperlink ref="Q164" r:id="rId326"/>
    <hyperlink ref="M165" r:id="rId327"/>
    <hyperlink ref="Q165" r:id="rId328"/>
    <hyperlink ref="M166" r:id="rId329"/>
    <hyperlink ref="Q166" r:id="rId330"/>
    <hyperlink ref="M167" r:id="rId331"/>
    <hyperlink ref="Q167" r:id="rId332"/>
    <hyperlink ref="M168" r:id="rId333"/>
    <hyperlink ref="Q168" r:id="rId334"/>
    <hyperlink ref="M169" r:id="rId335"/>
    <hyperlink ref="Q169" r:id="rId336"/>
    <hyperlink ref="M170" r:id="rId337"/>
    <hyperlink ref="Q170" r:id="rId338"/>
    <hyperlink ref="M171" r:id="rId339"/>
    <hyperlink ref="Q171" r:id="rId340"/>
    <hyperlink ref="M172" r:id="rId341"/>
    <hyperlink ref="Q172" r:id="rId342"/>
    <hyperlink ref="M173" r:id="rId343"/>
    <hyperlink ref="Q173" r:id="rId344"/>
    <hyperlink ref="M174" r:id="rId345"/>
    <hyperlink ref="Q174" r:id="rId346"/>
    <hyperlink ref="M175" r:id="rId347"/>
    <hyperlink ref="Q175" r:id="rId348"/>
    <hyperlink ref="M176" r:id="rId349"/>
    <hyperlink ref="Q176" r:id="rId350"/>
    <hyperlink ref="M177" r:id="rId351"/>
    <hyperlink ref="Q177" r:id="rId352"/>
    <hyperlink ref="M178" r:id="rId353"/>
    <hyperlink ref="Q178" r:id="rId354"/>
    <hyperlink ref="M179" r:id="rId355"/>
    <hyperlink ref="Q179" r:id="rId356"/>
    <hyperlink ref="M180" r:id="rId357"/>
    <hyperlink ref="Q180" r:id="rId358"/>
    <hyperlink ref="M181" r:id="rId359"/>
    <hyperlink ref="Q181" r:id="rId360"/>
    <hyperlink ref="M182" r:id="rId361"/>
    <hyperlink ref="Q182" r:id="rId362"/>
    <hyperlink ref="M183" r:id="rId363"/>
    <hyperlink ref="Q183" r:id="rId364"/>
    <hyperlink ref="M184" r:id="rId365"/>
    <hyperlink ref="Q184" r:id="rId366"/>
    <hyperlink ref="M185" r:id="rId367"/>
    <hyperlink ref="Q185" r:id="rId368"/>
    <hyperlink ref="M186" r:id="rId369"/>
    <hyperlink ref="Q186" r:id="rId370"/>
    <hyperlink ref="M187" r:id="rId371"/>
    <hyperlink ref="Q187" r:id="rId372"/>
    <hyperlink ref="M188" r:id="rId373"/>
    <hyperlink ref="Q188" r:id="rId374"/>
    <hyperlink ref="M189" r:id="rId375"/>
    <hyperlink ref="Q189" r:id="rId376"/>
    <hyperlink ref="M190" r:id="rId377"/>
    <hyperlink ref="Q190" r:id="rId378"/>
    <hyperlink ref="M191" r:id="rId379"/>
    <hyperlink ref="Q191" r:id="rId380"/>
    <hyperlink ref="M192" r:id="rId381"/>
    <hyperlink ref="Q192" r:id="rId382"/>
    <hyperlink ref="M193" r:id="rId383"/>
    <hyperlink ref="Q193" r:id="rId384"/>
    <hyperlink ref="M194" r:id="rId385"/>
    <hyperlink ref="Q194" r:id="rId386"/>
    <hyperlink ref="M195" r:id="rId387"/>
    <hyperlink ref="Q195" r:id="rId388"/>
    <hyperlink ref="M196" r:id="rId389"/>
    <hyperlink ref="Q196" r:id="rId390"/>
    <hyperlink ref="M197" r:id="rId391"/>
    <hyperlink ref="Q197" r:id="rId392"/>
    <hyperlink ref="M198" r:id="rId393"/>
    <hyperlink ref="Q198" r:id="rId394"/>
    <hyperlink ref="M199" r:id="rId395"/>
    <hyperlink ref="Q199" r:id="rId396"/>
    <hyperlink ref="M200" r:id="rId397"/>
    <hyperlink ref="Q200" r:id="rId398"/>
    <hyperlink ref="M201" r:id="rId399"/>
    <hyperlink ref="Q201" r:id="rId400"/>
    <hyperlink ref="M202" r:id="rId401"/>
    <hyperlink ref="Q202" r:id="rId402"/>
    <hyperlink ref="M203" r:id="rId403"/>
    <hyperlink ref="Q203" r:id="rId404"/>
    <hyperlink ref="M204" r:id="rId405"/>
    <hyperlink ref="Q204" r:id="rId406"/>
    <hyperlink ref="M205" r:id="rId407"/>
    <hyperlink ref="Q205" r:id="rId408"/>
    <hyperlink ref="M206" r:id="rId409"/>
    <hyperlink ref="Q206" r:id="rId410"/>
    <hyperlink ref="M207" r:id="rId411"/>
    <hyperlink ref="Q207" r:id="rId412"/>
    <hyperlink ref="M208" r:id="rId413"/>
    <hyperlink ref="Q208" r:id="rId414"/>
    <hyperlink ref="M209" r:id="rId415"/>
    <hyperlink ref="Q209" r:id="rId416"/>
    <hyperlink ref="M210" r:id="rId417"/>
    <hyperlink ref="Q210" r:id="rId418"/>
    <hyperlink ref="M211" r:id="rId419"/>
    <hyperlink ref="Q211" r:id="rId420"/>
    <hyperlink ref="M212" r:id="rId421"/>
    <hyperlink ref="Q212" r:id="rId422"/>
    <hyperlink ref="M213" r:id="rId423"/>
    <hyperlink ref="Q213" r:id="rId424"/>
    <hyperlink ref="M214" r:id="rId425"/>
    <hyperlink ref="Q214" r:id="rId426"/>
    <hyperlink ref="M215" r:id="rId427"/>
    <hyperlink ref="Q215" r:id="rId428"/>
    <hyperlink ref="M216" r:id="rId429"/>
    <hyperlink ref="Q216" r:id="rId430"/>
    <hyperlink ref="M217" r:id="rId431"/>
    <hyperlink ref="Q217" r:id="rId432"/>
    <hyperlink ref="M218" r:id="rId433"/>
    <hyperlink ref="Q218" r:id="rId434"/>
    <hyperlink ref="M219" r:id="rId435"/>
    <hyperlink ref="Q219" r:id="rId436"/>
    <hyperlink ref="M220" r:id="rId437"/>
    <hyperlink ref="Q220" r:id="rId438"/>
    <hyperlink ref="M221" r:id="rId439"/>
    <hyperlink ref="Q221" r:id="rId440"/>
    <hyperlink ref="M222" r:id="rId441"/>
    <hyperlink ref="Q222" r:id="rId442"/>
    <hyperlink ref="M223" r:id="rId443"/>
    <hyperlink ref="Q223" r:id="rId444"/>
    <hyperlink ref="M224" r:id="rId445"/>
    <hyperlink ref="Q224" r:id="rId446"/>
    <hyperlink ref="M225" r:id="rId447"/>
    <hyperlink ref="Q225" r:id="rId448"/>
    <hyperlink ref="M226" r:id="rId449"/>
    <hyperlink ref="Q226" r:id="rId450"/>
    <hyperlink ref="M227" r:id="rId451"/>
    <hyperlink ref="Q227" r:id="rId452"/>
    <hyperlink ref="M228" r:id="rId453"/>
    <hyperlink ref="Q228" r:id="rId454"/>
    <hyperlink ref="M229" r:id="rId455"/>
    <hyperlink ref="Q229" r:id="rId456"/>
    <hyperlink ref="M230" r:id="rId457"/>
    <hyperlink ref="Q230" r:id="rId458"/>
    <hyperlink ref="M231" r:id="rId459"/>
    <hyperlink ref="Q231" r:id="rId460"/>
    <hyperlink ref="M232" r:id="rId461"/>
    <hyperlink ref="Q232" r:id="rId462"/>
    <hyperlink ref="M233" r:id="rId463"/>
    <hyperlink ref="Q233" r:id="rId464"/>
    <hyperlink ref="M234" r:id="rId465"/>
    <hyperlink ref="Q234" r:id="rId466"/>
    <hyperlink ref="M235" r:id="rId467"/>
    <hyperlink ref="Q235" r:id="rId468"/>
    <hyperlink ref="M236" r:id="rId469"/>
    <hyperlink ref="Q236" r:id="rId470"/>
    <hyperlink ref="M237" r:id="rId471"/>
    <hyperlink ref="Q237" r:id="rId472"/>
    <hyperlink ref="M238" r:id="rId473"/>
    <hyperlink ref="Q238" r:id="rId474"/>
    <hyperlink ref="M239" r:id="rId475"/>
    <hyperlink ref="Q239" r:id="rId476"/>
    <hyperlink ref="M240" r:id="rId477"/>
    <hyperlink ref="Q240" r:id="rId478"/>
    <hyperlink ref="M241" r:id="rId479"/>
    <hyperlink ref="Q241" r:id="rId480"/>
    <hyperlink ref="M242" r:id="rId481"/>
    <hyperlink ref="Q242" r:id="rId482"/>
    <hyperlink ref="M243" r:id="rId483"/>
    <hyperlink ref="Q243" r:id="rId484"/>
    <hyperlink ref="M244" r:id="rId485"/>
    <hyperlink ref="Q244" r:id="rId486"/>
    <hyperlink ref="M245" r:id="rId487"/>
    <hyperlink ref="Q245" r:id="rId488"/>
    <hyperlink ref="M246" r:id="rId489"/>
    <hyperlink ref="Q246" r:id="rId490"/>
    <hyperlink ref="M247" r:id="rId491"/>
    <hyperlink ref="Q247" r:id="rId492"/>
    <hyperlink ref="M248" r:id="rId493"/>
    <hyperlink ref="Q248" r:id="rId494"/>
    <hyperlink ref="M249" r:id="rId495"/>
    <hyperlink ref="Q249" r:id="rId496"/>
    <hyperlink ref="M250" r:id="rId497"/>
    <hyperlink ref="Q250" r:id="rId498"/>
    <hyperlink ref="M251" r:id="rId499"/>
    <hyperlink ref="Q251" r:id="rId500"/>
    <hyperlink ref="M252" r:id="rId501"/>
    <hyperlink ref="Q252" r:id="rId502"/>
    <hyperlink ref="M253" r:id="rId503"/>
    <hyperlink ref="Q253" r:id="rId504"/>
    <hyperlink ref="M254" r:id="rId505"/>
    <hyperlink ref="Q254" r:id="rId506"/>
    <hyperlink ref="M255" r:id="rId507"/>
    <hyperlink ref="Q255" r:id="rId508"/>
    <hyperlink ref="M256" r:id="rId509"/>
    <hyperlink ref="Q256" r:id="rId510"/>
    <hyperlink ref="M257" r:id="rId511"/>
    <hyperlink ref="Q257" r:id="rId512"/>
    <hyperlink ref="M258" r:id="rId513"/>
    <hyperlink ref="Q258" r:id="rId514"/>
    <hyperlink ref="M259" r:id="rId515"/>
    <hyperlink ref="Q259" r:id="rId516"/>
    <hyperlink ref="M260" r:id="rId517"/>
    <hyperlink ref="Q260" r:id="rId518"/>
    <hyperlink ref="M261" r:id="rId519"/>
    <hyperlink ref="Q261" r:id="rId520"/>
    <hyperlink ref="M262" r:id="rId521"/>
    <hyperlink ref="Q262" r:id="rId522"/>
    <hyperlink ref="M263" r:id="rId523"/>
    <hyperlink ref="Q263" r:id="rId524"/>
    <hyperlink ref="M264" r:id="rId525"/>
    <hyperlink ref="Q264" r:id="rId526"/>
    <hyperlink ref="M265" r:id="rId527"/>
    <hyperlink ref="Q265" r:id="rId528"/>
    <hyperlink ref="M266" r:id="rId529"/>
    <hyperlink ref="Q266" r:id="rId530"/>
    <hyperlink ref="M267" r:id="rId531"/>
    <hyperlink ref="Q267" r:id="rId532"/>
    <hyperlink ref="M268" r:id="rId533"/>
    <hyperlink ref="Q268" r:id="rId534"/>
    <hyperlink ref="M269" r:id="rId535"/>
    <hyperlink ref="Q269" r:id="rId536"/>
    <hyperlink ref="M270" r:id="rId537"/>
    <hyperlink ref="Q270" r:id="rId538"/>
    <hyperlink ref="M271" r:id="rId539"/>
    <hyperlink ref="Q271" r:id="rId540"/>
    <hyperlink ref="M272" r:id="rId541"/>
    <hyperlink ref="Q272" r:id="rId542"/>
    <hyperlink ref="M273" r:id="rId543"/>
    <hyperlink ref="Q273" r:id="rId544"/>
    <hyperlink ref="M274" r:id="rId545"/>
    <hyperlink ref="Q274" r:id="rId546"/>
    <hyperlink ref="M275" r:id="rId547"/>
    <hyperlink ref="Q275" r:id="rId548"/>
    <hyperlink ref="M276" r:id="rId549"/>
    <hyperlink ref="Q276" r:id="rId550"/>
    <hyperlink ref="M277" r:id="rId551"/>
    <hyperlink ref="Q277" r:id="rId552"/>
    <hyperlink ref="M278" r:id="rId553"/>
    <hyperlink ref="Q278" r:id="rId554"/>
    <hyperlink ref="M279" r:id="rId555"/>
    <hyperlink ref="Q279" r:id="rId556"/>
    <hyperlink ref="M280" r:id="rId557"/>
    <hyperlink ref="Q280" r:id="rId558"/>
    <hyperlink ref="M281" r:id="rId559"/>
    <hyperlink ref="Q281" r:id="rId560"/>
    <hyperlink ref="M282" r:id="rId561"/>
    <hyperlink ref="Q282" r:id="rId562"/>
    <hyperlink ref="M283" r:id="rId563"/>
    <hyperlink ref="Q283" r:id="rId564"/>
    <hyperlink ref="M284" r:id="rId565"/>
    <hyperlink ref="Q284" r:id="rId566"/>
    <hyperlink ref="M285" r:id="rId567"/>
    <hyperlink ref="Q285" r:id="rId568"/>
    <hyperlink ref="M286" r:id="rId569"/>
    <hyperlink ref="Q286" r:id="rId570"/>
    <hyperlink ref="M287" r:id="rId571"/>
    <hyperlink ref="Q287" r:id="rId572"/>
    <hyperlink ref="M288" r:id="rId573"/>
    <hyperlink ref="Q288" r:id="rId574"/>
    <hyperlink ref="M289" r:id="rId575"/>
    <hyperlink ref="Q289" r:id="rId576"/>
    <hyperlink ref="M290" r:id="rId577"/>
    <hyperlink ref="Q290" r:id="rId578"/>
    <hyperlink ref="M291" r:id="rId579"/>
    <hyperlink ref="Q291" r:id="rId580"/>
    <hyperlink ref="M292" r:id="rId581"/>
    <hyperlink ref="Q292" r:id="rId582"/>
    <hyperlink ref="M293" r:id="rId583"/>
    <hyperlink ref="Q293" r:id="rId584"/>
    <hyperlink ref="M294" r:id="rId585"/>
    <hyperlink ref="Q294" r:id="rId586"/>
    <hyperlink ref="M295" r:id="rId587"/>
    <hyperlink ref="Q295" r:id="rId588"/>
    <hyperlink ref="M296" r:id="rId589"/>
    <hyperlink ref="Q296" r:id="rId590"/>
    <hyperlink ref="M297" r:id="rId591"/>
    <hyperlink ref="Q297" r:id="rId592"/>
    <hyperlink ref="M298" r:id="rId593"/>
    <hyperlink ref="Q298" r:id="rId594"/>
    <hyperlink ref="M299" r:id="rId595"/>
    <hyperlink ref="Q299" r:id="rId596"/>
    <hyperlink ref="M300" r:id="rId597"/>
    <hyperlink ref="Q300" r:id="rId598"/>
    <hyperlink ref="M301" r:id="rId599"/>
    <hyperlink ref="Q301" r:id="rId600"/>
    <hyperlink ref="M302" r:id="rId601"/>
    <hyperlink ref="Q302" r:id="rId602"/>
    <hyperlink ref="M303" r:id="rId603"/>
    <hyperlink ref="Q303" r:id="rId604"/>
    <hyperlink ref="M304" r:id="rId605"/>
    <hyperlink ref="Q304" r:id="rId606"/>
    <hyperlink ref="M305" r:id="rId607"/>
    <hyperlink ref="Q305" r:id="rId608"/>
    <hyperlink ref="M306" r:id="rId609"/>
    <hyperlink ref="Q306" r:id="rId610"/>
    <hyperlink ref="M307" r:id="rId611"/>
    <hyperlink ref="Q307" r:id="rId612"/>
    <hyperlink ref="M308" r:id="rId613"/>
    <hyperlink ref="Q308" r:id="rId614"/>
    <hyperlink ref="M309" r:id="rId615"/>
    <hyperlink ref="Q309" r:id="rId616"/>
    <hyperlink ref="M310" r:id="rId617"/>
    <hyperlink ref="Q310" r:id="rId618"/>
    <hyperlink ref="M311" r:id="rId619"/>
    <hyperlink ref="Q311" r:id="rId620"/>
    <hyperlink ref="M312" r:id="rId621"/>
    <hyperlink ref="Q312" r:id="rId622"/>
    <hyperlink ref="M313" r:id="rId623"/>
    <hyperlink ref="Q313" r:id="rId624"/>
    <hyperlink ref="M314" r:id="rId625"/>
    <hyperlink ref="Q314" r:id="rId626"/>
    <hyperlink ref="M315" r:id="rId627"/>
    <hyperlink ref="Q315" r:id="rId628"/>
    <hyperlink ref="M316" r:id="rId629"/>
    <hyperlink ref="Q316" r:id="rId630"/>
    <hyperlink ref="M317" r:id="rId631"/>
    <hyperlink ref="Q317" r:id="rId632"/>
    <hyperlink ref="M318" r:id="rId633"/>
    <hyperlink ref="Q318" r:id="rId634"/>
    <hyperlink ref="M319" r:id="rId635"/>
    <hyperlink ref="Q319" r:id="rId636"/>
    <hyperlink ref="M320" r:id="rId637"/>
    <hyperlink ref="Q320" r:id="rId638"/>
    <hyperlink ref="M321" r:id="rId639"/>
    <hyperlink ref="Q321" r:id="rId640"/>
    <hyperlink ref="M322" r:id="rId641"/>
    <hyperlink ref="Q322" r:id="rId642"/>
    <hyperlink ref="M323" r:id="rId643"/>
    <hyperlink ref="Q323" r:id="rId644"/>
    <hyperlink ref="M324" r:id="rId645"/>
    <hyperlink ref="Q324" r:id="rId646"/>
    <hyperlink ref="M325" r:id="rId647"/>
    <hyperlink ref="Q325" r:id="rId648"/>
    <hyperlink ref="M326" r:id="rId649"/>
    <hyperlink ref="Q326" r:id="rId650"/>
    <hyperlink ref="M327" r:id="rId651"/>
    <hyperlink ref="Q327" r:id="rId652"/>
    <hyperlink ref="M328" r:id="rId653"/>
    <hyperlink ref="Q328" r:id="rId654"/>
    <hyperlink ref="M329" r:id="rId655"/>
    <hyperlink ref="Q329" r:id="rId656"/>
    <hyperlink ref="M330" r:id="rId657"/>
    <hyperlink ref="Q330" r:id="rId658"/>
    <hyperlink ref="M331" r:id="rId659"/>
    <hyperlink ref="Q331" r:id="rId660"/>
    <hyperlink ref="M332" r:id="rId661"/>
    <hyperlink ref="Q332" r:id="rId662"/>
    <hyperlink ref="M333" r:id="rId663"/>
    <hyperlink ref="Q333" r:id="rId664"/>
    <hyperlink ref="M334" r:id="rId665"/>
    <hyperlink ref="Q334" r:id="rId666"/>
    <hyperlink ref="M335" r:id="rId667"/>
    <hyperlink ref="Q335" r:id="rId668"/>
    <hyperlink ref="M336" r:id="rId669"/>
    <hyperlink ref="Q336" r:id="rId670"/>
    <hyperlink ref="M337" r:id="rId671"/>
    <hyperlink ref="Q337" r:id="rId672"/>
    <hyperlink ref="M338" r:id="rId673"/>
    <hyperlink ref="Q338" r:id="rId674"/>
    <hyperlink ref="M339" r:id="rId675"/>
    <hyperlink ref="Q339" r:id="rId676"/>
    <hyperlink ref="M340" r:id="rId677"/>
    <hyperlink ref="Q340" r:id="rId678"/>
    <hyperlink ref="M341" r:id="rId679"/>
    <hyperlink ref="Q341" r:id="rId680"/>
    <hyperlink ref="M342" r:id="rId681"/>
    <hyperlink ref="Q342" r:id="rId682"/>
    <hyperlink ref="M343" r:id="rId683"/>
    <hyperlink ref="Q343" r:id="rId684"/>
    <hyperlink ref="M344" r:id="rId685"/>
    <hyperlink ref="Q344" r:id="rId686"/>
    <hyperlink ref="M345" r:id="rId687"/>
    <hyperlink ref="Q345" r:id="rId688"/>
    <hyperlink ref="M346" r:id="rId689"/>
    <hyperlink ref="Q346" r:id="rId690"/>
    <hyperlink ref="M347" r:id="rId691"/>
    <hyperlink ref="Q347" r:id="rId692"/>
    <hyperlink ref="M348" r:id="rId693"/>
    <hyperlink ref="Q348" r:id="rId694"/>
    <hyperlink ref="M349" r:id="rId695"/>
    <hyperlink ref="Q349" r:id="rId696"/>
    <hyperlink ref="M350" r:id="rId697"/>
    <hyperlink ref="Q350" r:id="rId698"/>
    <hyperlink ref="M351" r:id="rId699"/>
    <hyperlink ref="Q351" r:id="rId700"/>
    <hyperlink ref="M352" r:id="rId701"/>
    <hyperlink ref="Q352" r:id="rId702"/>
    <hyperlink ref="M353" r:id="rId703"/>
    <hyperlink ref="Q353" r:id="rId704"/>
    <hyperlink ref="M354" r:id="rId705"/>
    <hyperlink ref="Q354" r:id="rId706"/>
    <hyperlink ref="M355" r:id="rId707"/>
    <hyperlink ref="Q355" r:id="rId708"/>
    <hyperlink ref="M356" r:id="rId709"/>
    <hyperlink ref="Q356" r:id="rId710"/>
    <hyperlink ref="M357" r:id="rId711"/>
    <hyperlink ref="Q357" r:id="rId712"/>
    <hyperlink ref="M358" r:id="rId713"/>
    <hyperlink ref="Q358" r:id="rId714"/>
    <hyperlink ref="M359" r:id="rId715"/>
    <hyperlink ref="Q359" r:id="rId716"/>
    <hyperlink ref="M360" r:id="rId717"/>
    <hyperlink ref="Q360" r:id="rId718"/>
    <hyperlink ref="M361" r:id="rId719"/>
    <hyperlink ref="Q361" r:id="rId720"/>
    <hyperlink ref="M362" r:id="rId721"/>
    <hyperlink ref="Q362" r:id="rId722"/>
    <hyperlink ref="M363" r:id="rId723"/>
    <hyperlink ref="Q363" r:id="rId724"/>
    <hyperlink ref="M364" r:id="rId725"/>
    <hyperlink ref="Q364" r:id="rId726"/>
    <hyperlink ref="M365" r:id="rId727"/>
    <hyperlink ref="Q365" r:id="rId728"/>
    <hyperlink ref="M366" r:id="rId729"/>
    <hyperlink ref="Q366" r:id="rId730"/>
    <hyperlink ref="M367" r:id="rId731"/>
    <hyperlink ref="Q367" r:id="rId732"/>
    <hyperlink ref="M368" r:id="rId733"/>
    <hyperlink ref="Q368" r:id="rId734"/>
    <hyperlink ref="M369" r:id="rId735"/>
    <hyperlink ref="Q369" r:id="rId736"/>
    <hyperlink ref="M370" r:id="rId737"/>
    <hyperlink ref="Q370" r:id="rId738"/>
    <hyperlink ref="M371" r:id="rId739"/>
    <hyperlink ref="Q371" r:id="rId740"/>
    <hyperlink ref="M372" r:id="rId741"/>
    <hyperlink ref="Q372" r:id="rId742"/>
    <hyperlink ref="M373" r:id="rId743"/>
    <hyperlink ref="Q373" r:id="rId744"/>
    <hyperlink ref="M374" r:id="rId745"/>
    <hyperlink ref="Q374" r:id="rId746"/>
    <hyperlink ref="M375" r:id="rId747"/>
    <hyperlink ref="Q375" r:id="rId748"/>
    <hyperlink ref="M376" r:id="rId749"/>
    <hyperlink ref="Q376" r:id="rId750"/>
    <hyperlink ref="M377" r:id="rId751"/>
    <hyperlink ref="Q377" r:id="rId752"/>
    <hyperlink ref="M378" r:id="rId753"/>
    <hyperlink ref="Q378" r:id="rId754"/>
    <hyperlink ref="M379" r:id="rId755"/>
    <hyperlink ref="Q379" r:id="rId756"/>
    <hyperlink ref="M380" r:id="rId757"/>
    <hyperlink ref="Q380" r:id="rId758"/>
    <hyperlink ref="M381" r:id="rId759"/>
    <hyperlink ref="Q381" r:id="rId760"/>
    <hyperlink ref="M382" r:id="rId761"/>
    <hyperlink ref="Q382" r:id="rId762"/>
    <hyperlink ref="M383" r:id="rId763"/>
    <hyperlink ref="Q383" r:id="rId764"/>
    <hyperlink ref="M384" r:id="rId765"/>
    <hyperlink ref="Q384" r:id="rId766"/>
    <hyperlink ref="M385" r:id="rId767"/>
    <hyperlink ref="Q385" r:id="rId768"/>
    <hyperlink ref="M386" r:id="rId769"/>
    <hyperlink ref="Q386" r:id="rId770"/>
    <hyperlink ref="M387" r:id="rId771"/>
    <hyperlink ref="Q387" r:id="rId772"/>
    <hyperlink ref="M388" r:id="rId773"/>
    <hyperlink ref="Q388" r:id="rId774"/>
    <hyperlink ref="M389" r:id="rId775"/>
    <hyperlink ref="Q389" r:id="rId776"/>
    <hyperlink ref="M390" r:id="rId777"/>
    <hyperlink ref="Q390" r:id="rId778"/>
    <hyperlink ref="M391" r:id="rId779"/>
    <hyperlink ref="Q391" r:id="rId780"/>
    <hyperlink ref="M392" r:id="rId781"/>
    <hyperlink ref="Q392" r:id="rId782"/>
    <hyperlink ref="M393" r:id="rId783"/>
    <hyperlink ref="Q393" r:id="rId784"/>
    <hyperlink ref="M394" r:id="rId785"/>
    <hyperlink ref="Q394" r:id="rId786"/>
    <hyperlink ref="M395" r:id="rId787"/>
    <hyperlink ref="Q395" r:id="rId788"/>
    <hyperlink ref="M396" r:id="rId789"/>
    <hyperlink ref="Q396" r:id="rId790"/>
    <hyperlink ref="M397" r:id="rId791"/>
    <hyperlink ref="Q397" r:id="rId792"/>
    <hyperlink ref="M398" r:id="rId793"/>
    <hyperlink ref="Q398" r:id="rId794"/>
    <hyperlink ref="M399" r:id="rId795"/>
    <hyperlink ref="Q399" r:id="rId796"/>
    <hyperlink ref="M400" r:id="rId797"/>
    <hyperlink ref="Q400" r:id="rId798"/>
    <hyperlink ref="M401" r:id="rId799"/>
    <hyperlink ref="Q401" r:id="rId800"/>
    <hyperlink ref="M402" r:id="rId801"/>
    <hyperlink ref="Q402" r:id="rId802"/>
    <hyperlink ref="M403" r:id="rId803"/>
    <hyperlink ref="Q403" r:id="rId804"/>
    <hyperlink ref="M404" r:id="rId805"/>
    <hyperlink ref="Q404" r:id="rId806"/>
    <hyperlink ref="M405" r:id="rId807"/>
    <hyperlink ref="Q405" r:id="rId808"/>
    <hyperlink ref="M406" r:id="rId809"/>
    <hyperlink ref="Q406" r:id="rId810"/>
    <hyperlink ref="M407" r:id="rId811"/>
    <hyperlink ref="Q407" r:id="rId812"/>
    <hyperlink ref="M408" r:id="rId813"/>
    <hyperlink ref="Q408" r:id="rId814"/>
    <hyperlink ref="M409" r:id="rId815"/>
    <hyperlink ref="Q409" r:id="rId816"/>
    <hyperlink ref="M410" r:id="rId817"/>
    <hyperlink ref="Q410" r:id="rId818"/>
    <hyperlink ref="M411" r:id="rId819"/>
    <hyperlink ref="Q411" r:id="rId820"/>
    <hyperlink ref="M412" r:id="rId821"/>
    <hyperlink ref="Q412" r:id="rId822"/>
    <hyperlink ref="M413" r:id="rId823"/>
    <hyperlink ref="Q413" r:id="rId824"/>
    <hyperlink ref="M414" r:id="rId825"/>
    <hyperlink ref="Q414" r:id="rId826"/>
    <hyperlink ref="M415" r:id="rId827"/>
    <hyperlink ref="Q415" r:id="rId828"/>
    <hyperlink ref="M416" r:id="rId829"/>
    <hyperlink ref="Q416" r:id="rId830"/>
    <hyperlink ref="M417" r:id="rId831"/>
    <hyperlink ref="Q417" r:id="rId832"/>
    <hyperlink ref="M418" r:id="rId833"/>
    <hyperlink ref="Q418" r:id="rId834"/>
    <hyperlink ref="M419" r:id="rId835"/>
    <hyperlink ref="Q419" r:id="rId836"/>
    <hyperlink ref="M420" r:id="rId837"/>
    <hyperlink ref="Q420" r:id="rId838"/>
    <hyperlink ref="M421" r:id="rId839"/>
    <hyperlink ref="Q421" r:id="rId840"/>
    <hyperlink ref="M422" r:id="rId841"/>
    <hyperlink ref="Q422" r:id="rId842"/>
    <hyperlink ref="M423" r:id="rId843"/>
    <hyperlink ref="Q423" r:id="rId844"/>
    <hyperlink ref="M424" r:id="rId845"/>
    <hyperlink ref="Q424" r:id="rId846"/>
    <hyperlink ref="M425" r:id="rId847"/>
    <hyperlink ref="Q425" r:id="rId848"/>
    <hyperlink ref="M426" r:id="rId849"/>
    <hyperlink ref="Q426" r:id="rId850"/>
    <hyperlink ref="M427" r:id="rId851"/>
    <hyperlink ref="Q427" r:id="rId852"/>
    <hyperlink ref="M428" r:id="rId853"/>
    <hyperlink ref="Q428" r:id="rId854"/>
    <hyperlink ref="M429" r:id="rId855"/>
    <hyperlink ref="Q429" r:id="rId856"/>
    <hyperlink ref="M430" r:id="rId857"/>
    <hyperlink ref="Q430" r:id="rId858"/>
    <hyperlink ref="M431" r:id="rId859"/>
    <hyperlink ref="Q431" r:id="rId860"/>
    <hyperlink ref="M432" r:id="rId861"/>
    <hyperlink ref="Q432" r:id="rId862"/>
    <hyperlink ref="M433" r:id="rId863"/>
    <hyperlink ref="Q433" r:id="rId864"/>
    <hyperlink ref="M434" r:id="rId865"/>
    <hyperlink ref="Q434" r:id="rId866"/>
    <hyperlink ref="M435" r:id="rId867"/>
    <hyperlink ref="Q435" r:id="rId868"/>
    <hyperlink ref="M436" r:id="rId869"/>
    <hyperlink ref="Q436" r:id="rId870"/>
    <hyperlink ref="M437" r:id="rId871"/>
    <hyperlink ref="Q437" r:id="rId872"/>
    <hyperlink ref="M438" r:id="rId873"/>
    <hyperlink ref="Q438" r:id="rId874"/>
    <hyperlink ref="M439" r:id="rId875"/>
    <hyperlink ref="Q439" r:id="rId876"/>
    <hyperlink ref="M440" r:id="rId877"/>
    <hyperlink ref="Q440" r:id="rId878"/>
    <hyperlink ref="M441" r:id="rId879"/>
    <hyperlink ref="Q441" r:id="rId880"/>
    <hyperlink ref="M442" r:id="rId881"/>
    <hyperlink ref="Q442" r:id="rId882"/>
    <hyperlink ref="M443" r:id="rId883"/>
    <hyperlink ref="Q443" r:id="rId884"/>
    <hyperlink ref="M444" r:id="rId885"/>
    <hyperlink ref="Q444" r:id="rId886"/>
    <hyperlink ref="M445" r:id="rId887"/>
    <hyperlink ref="Q445" r:id="rId888"/>
    <hyperlink ref="M446" r:id="rId889"/>
    <hyperlink ref="Q446" r:id="rId890"/>
    <hyperlink ref="M447" r:id="rId891"/>
    <hyperlink ref="Q447" r:id="rId892"/>
    <hyperlink ref="M448" r:id="rId893"/>
    <hyperlink ref="Q448" r:id="rId894"/>
    <hyperlink ref="M449" r:id="rId895"/>
    <hyperlink ref="Q449" r:id="rId896"/>
    <hyperlink ref="M450" r:id="rId897"/>
    <hyperlink ref="Q450" r:id="rId898"/>
    <hyperlink ref="M451" r:id="rId899"/>
    <hyperlink ref="Q451" r:id="rId900"/>
    <hyperlink ref="M452" r:id="rId901"/>
    <hyperlink ref="Q452" r:id="rId902"/>
    <hyperlink ref="M453" r:id="rId903"/>
    <hyperlink ref="Q453" r:id="rId904"/>
    <hyperlink ref="M454" r:id="rId905"/>
    <hyperlink ref="Q454" r:id="rId906"/>
    <hyperlink ref="M455" r:id="rId907"/>
    <hyperlink ref="Q455" r:id="rId908"/>
    <hyperlink ref="M456" r:id="rId909"/>
    <hyperlink ref="Q456" r:id="rId910"/>
    <hyperlink ref="M457" r:id="rId911"/>
    <hyperlink ref="Q457" r:id="rId912"/>
    <hyperlink ref="M458" r:id="rId913"/>
    <hyperlink ref="Q458" r:id="rId914"/>
    <hyperlink ref="M459" r:id="rId915"/>
    <hyperlink ref="Q459" r:id="rId916"/>
    <hyperlink ref="M460" r:id="rId917"/>
    <hyperlink ref="Q460" r:id="rId918"/>
    <hyperlink ref="M461" r:id="rId919"/>
    <hyperlink ref="Q461" r:id="rId920"/>
    <hyperlink ref="M462" r:id="rId921"/>
    <hyperlink ref="Q462" r:id="rId922"/>
    <hyperlink ref="M463" r:id="rId923"/>
    <hyperlink ref="Q463" r:id="rId924"/>
    <hyperlink ref="M464" r:id="rId925"/>
    <hyperlink ref="Q464" r:id="rId926"/>
    <hyperlink ref="M465" r:id="rId927"/>
    <hyperlink ref="Q465" r:id="rId928"/>
    <hyperlink ref="M466" r:id="rId929"/>
    <hyperlink ref="Q466" r:id="rId930"/>
    <hyperlink ref="M467" r:id="rId931"/>
    <hyperlink ref="Q467" r:id="rId932"/>
    <hyperlink ref="M468" r:id="rId933"/>
    <hyperlink ref="Q468" r:id="rId934"/>
    <hyperlink ref="M469" r:id="rId935"/>
    <hyperlink ref="Q469" r:id="rId936"/>
    <hyperlink ref="M470" r:id="rId937"/>
    <hyperlink ref="Q470" r:id="rId938"/>
    <hyperlink ref="M471" r:id="rId939"/>
    <hyperlink ref="Q471" r:id="rId940"/>
    <hyperlink ref="M472" r:id="rId941"/>
    <hyperlink ref="Q472" r:id="rId942"/>
    <hyperlink ref="M473" r:id="rId943"/>
    <hyperlink ref="Q473" r:id="rId944"/>
    <hyperlink ref="M474" r:id="rId945"/>
    <hyperlink ref="Q474" r:id="rId946"/>
    <hyperlink ref="M475" r:id="rId947"/>
    <hyperlink ref="Q475" r:id="rId948"/>
    <hyperlink ref="M476" r:id="rId949"/>
    <hyperlink ref="Q476" r:id="rId950"/>
    <hyperlink ref="M477" r:id="rId951"/>
    <hyperlink ref="Q477" r:id="rId952"/>
    <hyperlink ref="M478" r:id="rId953"/>
    <hyperlink ref="Q478" r:id="rId954"/>
    <hyperlink ref="M479" r:id="rId955"/>
    <hyperlink ref="Q479" r:id="rId956"/>
    <hyperlink ref="M480" r:id="rId957"/>
    <hyperlink ref="Q480" r:id="rId958"/>
    <hyperlink ref="M481" r:id="rId959"/>
    <hyperlink ref="Q481" r:id="rId960"/>
    <hyperlink ref="M482" r:id="rId961"/>
    <hyperlink ref="Q482" r:id="rId962"/>
    <hyperlink ref="M483" r:id="rId963"/>
    <hyperlink ref="Q483" r:id="rId964"/>
    <hyperlink ref="M484" r:id="rId965"/>
    <hyperlink ref="Q484" r:id="rId966"/>
    <hyperlink ref="M485" r:id="rId967"/>
    <hyperlink ref="Q485" r:id="rId968"/>
    <hyperlink ref="M486" r:id="rId969"/>
    <hyperlink ref="Q486" r:id="rId970"/>
    <hyperlink ref="M487" r:id="rId971"/>
    <hyperlink ref="Q487" r:id="rId972"/>
    <hyperlink ref="M488" r:id="rId973"/>
    <hyperlink ref="Q488" r:id="rId974"/>
    <hyperlink ref="M489" r:id="rId975"/>
    <hyperlink ref="Q489" r:id="rId976"/>
    <hyperlink ref="M490" r:id="rId977"/>
    <hyperlink ref="Q490" r:id="rId978"/>
    <hyperlink ref="M491" r:id="rId979"/>
    <hyperlink ref="Q491" r:id="rId980"/>
    <hyperlink ref="M492" r:id="rId981"/>
    <hyperlink ref="Q492" r:id="rId982"/>
    <hyperlink ref="M493" r:id="rId983"/>
    <hyperlink ref="Q493" r:id="rId984"/>
    <hyperlink ref="M494" r:id="rId985"/>
    <hyperlink ref="Q494" r:id="rId986"/>
    <hyperlink ref="M495" r:id="rId987"/>
    <hyperlink ref="Q495" r:id="rId988"/>
    <hyperlink ref="M496" r:id="rId989"/>
    <hyperlink ref="Q496" r:id="rId990"/>
    <hyperlink ref="M497" r:id="rId991"/>
    <hyperlink ref="Q497" r:id="rId992"/>
    <hyperlink ref="M498" r:id="rId993"/>
    <hyperlink ref="Q498" r:id="rId994"/>
    <hyperlink ref="M499" r:id="rId995"/>
    <hyperlink ref="Q499" r:id="rId996"/>
    <hyperlink ref="M500" r:id="rId997"/>
    <hyperlink ref="Q500" r:id="rId998"/>
    <hyperlink ref="M501" r:id="rId999"/>
    <hyperlink ref="Q501" r:id="rId1000"/>
    <hyperlink ref="M502" r:id="rId1001"/>
    <hyperlink ref="Q502" r:id="rId1002"/>
    <hyperlink ref="M503" r:id="rId1003"/>
    <hyperlink ref="Q503" r:id="rId1004"/>
    <hyperlink ref="M504" r:id="rId1005"/>
    <hyperlink ref="Q504" r:id="rId1006"/>
    <hyperlink ref="M505" r:id="rId1007"/>
    <hyperlink ref="Q505" r:id="rId1008"/>
    <hyperlink ref="M506" r:id="rId1009"/>
    <hyperlink ref="Q506" r:id="rId1010"/>
    <hyperlink ref="M507" r:id="rId1011"/>
    <hyperlink ref="Q507" r:id="rId1012"/>
    <hyperlink ref="M508" r:id="rId1013"/>
    <hyperlink ref="Q508" r:id="rId1014"/>
    <hyperlink ref="M509" r:id="rId1015"/>
    <hyperlink ref="Q509" r:id="rId1016"/>
    <hyperlink ref="M510" r:id="rId1017"/>
    <hyperlink ref="Q510" r:id="rId1018"/>
    <hyperlink ref="M511" r:id="rId1019"/>
    <hyperlink ref="Q511" r:id="rId1020"/>
    <hyperlink ref="M512" r:id="rId1021"/>
    <hyperlink ref="Q512" r:id="rId1022"/>
    <hyperlink ref="M513" r:id="rId1023"/>
    <hyperlink ref="Q513" r:id="rId1024"/>
    <hyperlink ref="M514" r:id="rId1025"/>
    <hyperlink ref="Q514" r:id="rId1026"/>
    <hyperlink ref="M515" r:id="rId1027"/>
    <hyperlink ref="Q515" r:id="rId1028"/>
    <hyperlink ref="M516" r:id="rId1029"/>
    <hyperlink ref="Q516" r:id="rId1030"/>
    <hyperlink ref="M517" r:id="rId1031"/>
    <hyperlink ref="Q517" r:id="rId1032"/>
    <hyperlink ref="M518" r:id="rId1033"/>
    <hyperlink ref="Q518" r:id="rId1034"/>
    <hyperlink ref="M519" r:id="rId1035"/>
    <hyperlink ref="Q519" r:id="rId1036"/>
    <hyperlink ref="M520" r:id="rId1037"/>
    <hyperlink ref="Q520" r:id="rId1038"/>
    <hyperlink ref="M521" r:id="rId1039"/>
    <hyperlink ref="Q521" r:id="rId1040"/>
    <hyperlink ref="M522" r:id="rId1041"/>
    <hyperlink ref="Q522" r:id="rId1042"/>
    <hyperlink ref="M523" r:id="rId1043"/>
    <hyperlink ref="Q523" r:id="rId1044"/>
    <hyperlink ref="M524" r:id="rId1045"/>
    <hyperlink ref="Q524" r:id="rId1046"/>
    <hyperlink ref="M525" r:id="rId1047"/>
    <hyperlink ref="Q525" r:id="rId1048"/>
    <hyperlink ref="M526" r:id="rId1049"/>
    <hyperlink ref="Q526" r:id="rId1050"/>
    <hyperlink ref="M527" r:id="rId1051"/>
    <hyperlink ref="Q527" r:id="rId1052"/>
    <hyperlink ref="M528" r:id="rId1053"/>
    <hyperlink ref="Q528" r:id="rId1054"/>
    <hyperlink ref="M529" r:id="rId1055"/>
    <hyperlink ref="Q529" r:id="rId1056"/>
    <hyperlink ref="M530" r:id="rId1057"/>
    <hyperlink ref="Q530" r:id="rId1058"/>
    <hyperlink ref="M531" r:id="rId1059"/>
    <hyperlink ref="Q531" r:id="rId1060"/>
    <hyperlink ref="M532" r:id="rId1061"/>
    <hyperlink ref="Q532" r:id="rId1062"/>
    <hyperlink ref="M533" r:id="rId1063"/>
    <hyperlink ref="Q533" r:id="rId1064"/>
    <hyperlink ref="M534" r:id="rId1065"/>
    <hyperlink ref="Q534" r:id="rId1066"/>
    <hyperlink ref="M535" r:id="rId1067"/>
    <hyperlink ref="Q535" r:id="rId1068"/>
    <hyperlink ref="M536" r:id="rId1069"/>
    <hyperlink ref="Q536" r:id="rId1070"/>
    <hyperlink ref="M537" r:id="rId1071"/>
    <hyperlink ref="Q537" r:id="rId1072"/>
    <hyperlink ref="M538" r:id="rId1073"/>
    <hyperlink ref="Q538" r:id="rId1074"/>
    <hyperlink ref="M539" r:id="rId1075"/>
    <hyperlink ref="Q539" r:id="rId1076"/>
    <hyperlink ref="M540" r:id="rId1077"/>
    <hyperlink ref="Q540" r:id="rId1078"/>
    <hyperlink ref="M541" r:id="rId1079"/>
    <hyperlink ref="Q541" r:id="rId1080"/>
    <hyperlink ref="M542" r:id="rId1081"/>
    <hyperlink ref="Q542" r:id="rId1082"/>
    <hyperlink ref="M543" r:id="rId1083"/>
    <hyperlink ref="Q543" r:id="rId1084"/>
    <hyperlink ref="M544" r:id="rId1085"/>
    <hyperlink ref="Q544" r:id="rId1086"/>
    <hyperlink ref="M545" r:id="rId1087"/>
    <hyperlink ref="Q545" r:id="rId1088"/>
    <hyperlink ref="M546" r:id="rId1089"/>
    <hyperlink ref="Q546" r:id="rId1090"/>
    <hyperlink ref="M547" r:id="rId1091"/>
    <hyperlink ref="Q547" r:id="rId1092"/>
    <hyperlink ref="M548" r:id="rId1093"/>
    <hyperlink ref="Q548" r:id="rId1094"/>
    <hyperlink ref="M549" r:id="rId1095"/>
    <hyperlink ref="Q549" r:id="rId1096"/>
    <hyperlink ref="M550" r:id="rId1097"/>
    <hyperlink ref="Q550" r:id="rId1098"/>
    <hyperlink ref="M551" r:id="rId1099"/>
    <hyperlink ref="Q551" r:id="rId1100"/>
    <hyperlink ref="M552" r:id="rId1101"/>
    <hyperlink ref="Q552" r:id="rId1102"/>
    <hyperlink ref="M553" r:id="rId1103"/>
    <hyperlink ref="Q553" r:id="rId1104"/>
    <hyperlink ref="M554" r:id="rId1105"/>
    <hyperlink ref="Q554" r:id="rId1106"/>
    <hyperlink ref="M555" r:id="rId1107"/>
    <hyperlink ref="Q555" r:id="rId1108"/>
    <hyperlink ref="M556" r:id="rId1109"/>
    <hyperlink ref="Q556" r:id="rId1110"/>
    <hyperlink ref="M557" r:id="rId1111"/>
    <hyperlink ref="Q557" r:id="rId1112"/>
    <hyperlink ref="M558" r:id="rId1113"/>
    <hyperlink ref="Q558" r:id="rId1114"/>
    <hyperlink ref="M559" r:id="rId1115"/>
    <hyperlink ref="Q559" r:id="rId1116"/>
    <hyperlink ref="M560" r:id="rId1117"/>
    <hyperlink ref="Q560" r:id="rId1118"/>
    <hyperlink ref="M561" r:id="rId1119"/>
    <hyperlink ref="Q561" r:id="rId1120"/>
    <hyperlink ref="M562" r:id="rId1121"/>
    <hyperlink ref="Q562" r:id="rId1122"/>
    <hyperlink ref="M563" r:id="rId1123"/>
    <hyperlink ref="Q563" r:id="rId1124"/>
    <hyperlink ref="M564" r:id="rId1125"/>
    <hyperlink ref="Q564" r:id="rId1126"/>
    <hyperlink ref="M565" r:id="rId1127"/>
    <hyperlink ref="Q565" r:id="rId1128"/>
    <hyperlink ref="M566" r:id="rId1129"/>
    <hyperlink ref="Q566" r:id="rId1130"/>
    <hyperlink ref="M567" r:id="rId1131"/>
    <hyperlink ref="Q567" r:id="rId1132"/>
    <hyperlink ref="M568" r:id="rId1133"/>
    <hyperlink ref="Q568" r:id="rId1134"/>
    <hyperlink ref="M569" r:id="rId1135"/>
    <hyperlink ref="Q569" r:id="rId1136"/>
    <hyperlink ref="M570" r:id="rId1137"/>
    <hyperlink ref="Q570" r:id="rId1138"/>
    <hyperlink ref="M571" r:id="rId1139"/>
    <hyperlink ref="Q571" r:id="rId1140"/>
    <hyperlink ref="M572" r:id="rId1141"/>
    <hyperlink ref="Q572" r:id="rId1142"/>
    <hyperlink ref="M573" r:id="rId1143"/>
    <hyperlink ref="Q573" r:id="rId1144"/>
    <hyperlink ref="M574" r:id="rId1145"/>
    <hyperlink ref="Q574" r:id="rId1146"/>
    <hyperlink ref="M575" r:id="rId1147"/>
    <hyperlink ref="Q575" r:id="rId1148"/>
    <hyperlink ref="M576" r:id="rId1149"/>
    <hyperlink ref="Q576" r:id="rId1150"/>
    <hyperlink ref="M577" r:id="rId1151"/>
    <hyperlink ref="Q577" r:id="rId1152"/>
    <hyperlink ref="M578" r:id="rId1153"/>
    <hyperlink ref="Q578" r:id="rId1154"/>
    <hyperlink ref="M579" r:id="rId1155"/>
    <hyperlink ref="Q579" r:id="rId1156"/>
    <hyperlink ref="M580" r:id="rId1157"/>
    <hyperlink ref="Q580" r:id="rId1158"/>
    <hyperlink ref="M581" r:id="rId1159"/>
    <hyperlink ref="Q581" r:id="rId1160"/>
    <hyperlink ref="M582" r:id="rId1161"/>
    <hyperlink ref="Q582" r:id="rId1162"/>
    <hyperlink ref="M583" r:id="rId1163"/>
    <hyperlink ref="Q583" r:id="rId1164"/>
    <hyperlink ref="M584" r:id="rId1165"/>
    <hyperlink ref="Q584" r:id="rId1166"/>
    <hyperlink ref="M585" r:id="rId1167"/>
    <hyperlink ref="Q585" r:id="rId1168"/>
    <hyperlink ref="M586" r:id="rId1169"/>
    <hyperlink ref="Q586" r:id="rId1170"/>
    <hyperlink ref="M587" r:id="rId1171"/>
    <hyperlink ref="Q587" r:id="rId1172"/>
    <hyperlink ref="M588" r:id="rId1173"/>
    <hyperlink ref="Q588" r:id="rId1174"/>
    <hyperlink ref="M589" r:id="rId1175"/>
    <hyperlink ref="Q589" r:id="rId1176"/>
    <hyperlink ref="M590" r:id="rId1177"/>
    <hyperlink ref="Q590" r:id="rId1178"/>
    <hyperlink ref="M591" r:id="rId1179"/>
    <hyperlink ref="Q591" r:id="rId1180"/>
    <hyperlink ref="M592" r:id="rId1181"/>
    <hyperlink ref="Q592" r:id="rId1182"/>
    <hyperlink ref="M593" r:id="rId1183"/>
    <hyperlink ref="Q593" r:id="rId1184"/>
    <hyperlink ref="M594" r:id="rId1185"/>
    <hyperlink ref="Q594" r:id="rId1186"/>
    <hyperlink ref="M595" r:id="rId1187"/>
    <hyperlink ref="Q595" r:id="rId1188"/>
    <hyperlink ref="M596" r:id="rId1189"/>
    <hyperlink ref="Q596" r:id="rId1190"/>
    <hyperlink ref="M597" r:id="rId1191"/>
    <hyperlink ref="Q597" r:id="rId1192"/>
    <hyperlink ref="M598" r:id="rId1193"/>
    <hyperlink ref="Q598" r:id="rId1194"/>
    <hyperlink ref="M599" r:id="rId1195"/>
    <hyperlink ref="Q599" r:id="rId1196"/>
    <hyperlink ref="M600" r:id="rId1197"/>
    <hyperlink ref="Q600" r:id="rId1198"/>
    <hyperlink ref="M601" r:id="rId1199"/>
    <hyperlink ref="Q601" r:id="rId1200"/>
    <hyperlink ref="M602" r:id="rId1201"/>
    <hyperlink ref="Q602" r:id="rId1202"/>
    <hyperlink ref="M603" r:id="rId1203"/>
    <hyperlink ref="Q603" r:id="rId1204"/>
    <hyperlink ref="M604" r:id="rId1205"/>
    <hyperlink ref="Q604" r:id="rId1206"/>
    <hyperlink ref="M605" r:id="rId1207"/>
    <hyperlink ref="Q605" r:id="rId1208"/>
    <hyperlink ref="M606" r:id="rId1209"/>
    <hyperlink ref="Q606" r:id="rId1210"/>
    <hyperlink ref="M607" r:id="rId1211"/>
    <hyperlink ref="Q607" r:id="rId1212"/>
    <hyperlink ref="M608" r:id="rId1213"/>
    <hyperlink ref="Q608" r:id="rId1214"/>
    <hyperlink ref="M609" r:id="rId1215"/>
    <hyperlink ref="Q609" r:id="rId1216"/>
    <hyperlink ref="M610" r:id="rId1217"/>
    <hyperlink ref="Q610" r:id="rId1218"/>
    <hyperlink ref="M611" r:id="rId1219"/>
    <hyperlink ref="Q611" r:id="rId1220"/>
    <hyperlink ref="M612" r:id="rId1221"/>
    <hyperlink ref="Q612" r:id="rId1222"/>
    <hyperlink ref="M613" r:id="rId1223"/>
    <hyperlink ref="Q613" r:id="rId1224"/>
    <hyperlink ref="M614" r:id="rId1225"/>
    <hyperlink ref="Q614" r:id="rId1226"/>
    <hyperlink ref="M615" r:id="rId1227"/>
    <hyperlink ref="Q615" r:id="rId1228"/>
    <hyperlink ref="M616" r:id="rId1229"/>
    <hyperlink ref="Q616" r:id="rId1230"/>
    <hyperlink ref="M617" r:id="rId1231"/>
    <hyperlink ref="Q617" r:id="rId1232"/>
    <hyperlink ref="M618" r:id="rId1233"/>
    <hyperlink ref="Q618" r:id="rId1234"/>
    <hyperlink ref="M619" r:id="rId1235"/>
    <hyperlink ref="Q619" r:id="rId1236"/>
    <hyperlink ref="M620" r:id="rId1237"/>
    <hyperlink ref="Q620" r:id="rId1238"/>
    <hyperlink ref="M621" r:id="rId1239"/>
    <hyperlink ref="Q621" r:id="rId1240"/>
    <hyperlink ref="M622" r:id="rId1241"/>
    <hyperlink ref="Q622" r:id="rId1242"/>
    <hyperlink ref="M623" r:id="rId1243"/>
    <hyperlink ref="Q623" r:id="rId1244"/>
    <hyperlink ref="M624" r:id="rId1245"/>
    <hyperlink ref="Q624" r:id="rId1246"/>
    <hyperlink ref="M625" r:id="rId1247"/>
    <hyperlink ref="Q625" r:id="rId1248"/>
    <hyperlink ref="M626" r:id="rId1249"/>
    <hyperlink ref="Q626" r:id="rId1250"/>
    <hyperlink ref="M627" r:id="rId1251"/>
    <hyperlink ref="Q627" r:id="rId1252"/>
    <hyperlink ref="M628" r:id="rId1253"/>
    <hyperlink ref="Q628" r:id="rId1254"/>
    <hyperlink ref="M629" r:id="rId1255"/>
    <hyperlink ref="Q629" r:id="rId1256"/>
    <hyperlink ref="M630" r:id="rId1257"/>
    <hyperlink ref="Q630" r:id="rId1258"/>
    <hyperlink ref="M631" r:id="rId1259"/>
    <hyperlink ref="Q631" r:id="rId1260"/>
    <hyperlink ref="M632" r:id="rId1261"/>
    <hyperlink ref="Q632" r:id="rId1262"/>
    <hyperlink ref="M633" r:id="rId1263"/>
    <hyperlink ref="Q633" r:id="rId1264"/>
    <hyperlink ref="M634" r:id="rId1265"/>
    <hyperlink ref="Q634" r:id="rId1266"/>
    <hyperlink ref="M635" r:id="rId1267"/>
    <hyperlink ref="Q635" r:id="rId1268"/>
    <hyperlink ref="M636" r:id="rId1269"/>
    <hyperlink ref="Q636" r:id="rId1270"/>
    <hyperlink ref="M637" r:id="rId1271"/>
    <hyperlink ref="Q637" r:id="rId1272"/>
    <hyperlink ref="M638" r:id="rId1273"/>
    <hyperlink ref="Q638" r:id="rId1274"/>
    <hyperlink ref="M639" r:id="rId1275"/>
    <hyperlink ref="Q639" r:id="rId1276"/>
    <hyperlink ref="M640" r:id="rId1277"/>
    <hyperlink ref="Q640" r:id="rId1278"/>
    <hyperlink ref="M641" r:id="rId1279"/>
    <hyperlink ref="Q641" r:id="rId1280"/>
    <hyperlink ref="M642" r:id="rId1281"/>
    <hyperlink ref="Q642" r:id="rId1282"/>
    <hyperlink ref="M643" r:id="rId1283"/>
    <hyperlink ref="Q643" r:id="rId1284"/>
    <hyperlink ref="M644" r:id="rId1285"/>
    <hyperlink ref="Q644" r:id="rId1286"/>
    <hyperlink ref="M645" r:id="rId1287"/>
    <hyperlink ref="Q645" r:id="rId1288"/>
    <hyperlink ref="M646" r:id="rId1289"/>
    <hyperlink ref="Q646" r:id="rId1290"/>
    <hyperlink ref="M647" r:id="rId1291"/>
    <hyperlink ref="Q647" r:id="rId1292"/>
    <hyperlink ref="M648" r:id="rId1293"/>
    <hyperlink ref="Q648" r:id="rId1294"/>
    <hyperlink ref="M649" r:id="rId1295"/>
    <hyperlink ref="Q649" r:id="rId1296"/>
    <hyperlink ref="M650" r:id="rId1297"/>
    <hyperlink ref="Q650" r:id="rId1298"/>
    <hyperlink ref="M651" r:id="rId1299"/>
    <hyperlink ref="Q651" r:id="rId1300"/>
    <hyperlink ref="M652" r:id="rId1301"/>
    <hyperlink ref="Q652" r:id="rId1302"/>
    <hyperlink ref="M653" r:id="rId1303"/>
    <hyperlink ref="Q653" r:id="rId1304"/>
    <hyperlink ref="M654" r:id="rId1305"/>
    <hyperlink ref="Q654" r:id="rId1306"/>
    <hyperlink ref="M655" r:id="rId1307"/>
    <hyperlink ref="Q655" r:id="rId1308"/>
    <hyperlink ref="M656" r:id="rId1309"/>
    <hyperlink ref="Q656" r:id="rId1310"/>
    <hyperlink ref="M657" r:id="rId1311"/>
    <hyperlink ref="Q657" r:id="rId1312"/>
    <hyperlink ref="M658" r:id="rId1313"/>
    <hyperlink ref="Q658" r:id="rId1314"/>
    <hyperlink ref="M659" r:id="rId1315"/>
    <hyperlink ref="Q659" r:id="rId1316"/>
    <hyperlink ref="M660" r:id="rId1317"/>
    <hyperlink ref="Q660" r:id="rId1318"/>
    <hyperlink ref="M661" r:id="rId1319"/>
    <hyperlink ref="Q661" r:id="rId1320"/>
    <hyperlink ref="M662" r:id="rId1321"/>
    <hyperlink ref="Q662" r:id="rId1322"/>
    <hyperlink ref="M663" r:id="rId1323"/>
    <hyperlink ref="Q663" r:id="rId1324"/>
    <hyperlink ref="M664" r:id="rId1325"/>
    <hyperlink ref="Q664" r:id="rId1326"/>
    <hyperlink ref="M665" r:id="rId1327"/>
    <hyperlink ref="Q665" r:id="rId1328"/>
    <hyperlink ref="M666" r:id="rId1329"/>
    <hyperlink ref="Q666" r:id="rId1330"/>
    <hyperlink ref="M667" r:id="rId1331"/>
    <hyperlink ref="Q667" r:id="rId1332"/>
    <hyperlink ref="M668" r:id="rId1333"/>
    <hyperlink ref="Q668" r:id="rId1334"/>
    <hyperlink ref="M669" r:id="rId1335"/>
    <hyperlink ref="Q669" r:id="rId1336"/>
    <hyperlink ref="M670" r:id="rId1337"/>
    <hyperlink ref="Q670" r:id="rId1338"/>
    <hyperlink ref="M671" r:id="rId1339"/>
    <hyperlink ref="Q671" r:id="rId1340"/>
    <hyperlink ref="M672" r:id="rId1341"/>
    <hyperlink ref="Q672" r:id="rId1342"/>
    <hyperlink ref="M673" r:id="rId1343"/>
    <hyperlink ref="Q673" r:id="rId1344"/>
    <hyperlink ref="M674" r:id="rId1345"/>
    <hyperlink ref="Q674" r:id="rId1346"/>
    <hyperlink ref="M675" r:id="rId1347"/>
    <hyperlink ref="Q675" r:id="rId1348"/>
    <hyperlink ref="M676" r:id="rId1349"/>
    <hyperlink ref="Q676" r:id="rId1350"/>
    <hyperlink ref="M677" r:id="rId1351"/>
    <hyperlink ref="Q677" r:id="rId1352"/>
    <hyperlink ref="M678" r:id="rId1353"/>
    <hyperlink ref="Q678" r:id="rId1354"/>
    <hyperlink ref="M679" r:id="rId1355"/>
    <hyperlink ref="Q679" r:id="rId1356"/>
    <hyperlink ref="M680" r:id="rId1357"/>
    <hyperlink ref="Q680" r:id="rId1358"/>
    <hyperlink ref="M681" r:id="rId1359"/>
    <hyperlink ref="Q681" r:id="rId1360"/>
    <hyperlink ref="M682" r:id="rId1361"/>
    <hyperlink ref="Q682" r:id="rId1362"/>
    <hyperlink ref="M683" r:id="rId1363"/>
    <hyperlink ref="Q683" r:id="rId1364"/>
    <hyperlink ref="M684" r:id="rId1365"/>
    <hyperlink ref="Q684" r:id="rId1366"/>
    <hyperlink ref="M685" r:id="rId1367"/>
    <hyperlink ref="Q685" r:id="rId1368"/>
    <hyperlink ref="M686" r:id="rId1369"/>
    <hyperlink ref="Q686" r:id="rId1370"/>
    <hyperlink ref="M687" r:id="rId1371"/>
    <hyperlink ref="Q687" r:id="rId1372"/>
    <hyperlink ref="M688" r:id="rId1373"/>
    <hyperlink ref="Q688" r:id="rId1374"/>
    <hyperlink ref="M689" r:id="rId1375"/>
    <hyperlink ref="Q689" r:id="rId1376"/>
    <hyperlink ref="M690" r:id="rId1377"/>
    <hyperlink ref="Q690" r:id="rId1378"/>
    <hyperlink ref="M691" r:id="rId1379"/>
    <hyperlink ref="Q691" r:id="rId1380"/>
    <hyperlink ref="M692" r:id="rId1381"/>
    <hyperlink ref="Q692" r:id="rId1382"/>
    <hyperlink ref="M693" r:id="rId1383"/>
    <hyperlink ref="Q693" r:id="rId1384"/>
    <hyperlink ref="M694" r:id="rId1385"/>
    <hyperlink ref="Q694" r:id="rId1386"/>
    <hyperlink ref="M695" r:id="rId1387"/>
    <hyperlink ref="Q695" r:id="rId1388"/>
    <hyperlink ref="M696" r:id="rId1389"/>
    <hyperlink ref="Q696" r:id="rId1390"/>
    <hyperlink ref="M697" r:id="rId1391"/>
    <hyperlink ref="Q697" r:id="rId1392"/>
    <hyperlink ref="M698" r:id="rId1393"/>
    <hyperlink ref="Q698" r:id="rId1394"/>
    <hyperlink ref="M699" r:id="rId1395"/>
    <hyperlink ref="Q699" r:id="rId1396"/>
    <hyperlink ref="M700" r:id="rId1397"/>
    <hyperlink ref="Q700" r:id="rId1398"/>
    <hyperlink ref="M701" r:id="rId1399"/>
    <hyperlink ref="Q701" r:id="rId1400"/>
    <hyperlink ref="M702" r:id="rId1401"/>
    <hyperlink ref="Q702" r:id="rId1402"/>
    <hyperlink ref="M703" r:id="rId1403"/>
    <hyperlink ref="Q703" r:id="rId1404"/>
    <hyperlink ref="M704" r:id="rId1405"/>
    <hyperlink ref="Q704" r:id="rId1406"/>
    <hyperlink ref="M705" r:id="rId1407"/>
    <hyperlink ref="Q705" r:id="rId1408"/>
    <hyperlink ref="M706" r:id="rId1409"/>
    <hyperlink ref="Q706" r:id="rId1410"/>
    <hyperlink ref="M707" r:id="rId1411"/>
    <hyperlink ref="Q707" r:id="rId1412"/>
    <hyperlink ref="M708" r:id="rId1413"/>
    <hyperlink ref="Q708" r:id="rId1414"/>
    <hyperlink ref="M709" r:id="rId1415"/>
    <hyperlink ref="Q709" r:id="rId1416"/>
    <hyperlink ref="M710" r:id="rId1417"/>
    <hyperlink ref="Q710" r:id="rId1418"/>
    <hyperlink ref="M711" r:id="rId1419"/>
    <hyperlink ref="Q711" r:id="rId1420"/>
    <hyperlink ref="M712" r:id="rId1421"/>
    <hyperlink ref="Q712" r:id="rId1422"/>
    <hyperlink ref="M713" r:id="rId1423"/>
    <hyperlink ref="Q713" r:id="rId1424"/>
    <hyperlink ref="M714" r:id="rId1425"/>
    <hyperlink ref="Q714" r:id="rId1426"/>
    <hyperlink ref="M715" r:id="rId1427"/>
    <hyperlink ref="Q715" r:id="rId1428"/>
    <hyperlink ref="M716" r:id="rId1429"/>
    <hyperlink ref="P716" r:id="rId1430"/>
    <hyperlink ref="Q716" r:id="rId1431"/>
    <hyperlink ref="M717" r:id="rId1432"/>
    <hyperlink ref="Q717" r:id="rId1433"/>
    <hyperlink ref="M718" r:id="rId1434"/>
    <hyperlink ref="Q718" r:id="rId1435"/>
    <hyperlink ref="M719" r:id="rId1436"/>
    <hyperlink ref="Q719" r:id="rId1437"/>
    <hyperlink ref="M720" r:id="rId1438"/>
    <hyperlink ref="Q720" r:id="rId1439"/>
    <hyperlink ref="M721" r:id="rId1440"/>
    <hyperlink ref="Q721" r:id="rId1441"/>
    <hyperlink ref="M722" r:id="rId1442"/>
    <hyperlink ref="Q722" r:id="rId1443"/>
    <hyperlink ref="M723" r:id="rId1444"/>
    <hyperlink ref="Q723" r:id="rId1445"/>
    <hyperlink ref="M724" r:id="rId1446"/>
    <hyperlink ref="Q724" r:id="rId1447"/>
    <hyperlink ref="M725" r:id="rId1448"/>
    <hyperlink ref="Q725" r:id="rId1449"/>
    <hyperlink ref="M726" r:id="rId1450"/>
    <hyperlink ref="Q726" r:id="rId1451"/>
    <hyperlink ref="M727" r:id="rId1452"/>
    <hyperlink ref="Q727" r:id="rId1453"/>
    <hyperlink ref="M728" r:id="rId1454"/>
    <hyperlink ref="Q728" r:id="rId1455"/>
    <hyperlink ref="M729" r:id="rId1456"/>
    <hyperlink ref="Q729" r:id="rId1457"/>
    <hyperlink ref="M730" r:id="rId1458"/>
    <hyperlink ref="Q730" r:id="rId1459"/>
    <hyperlink ref="M731" r:id="rId1460"/>
    <hyperlink ref="Q731" r:id="rId1461"/>
    <hyperlink ref="M732" r:id="rId1462"/>
    <hyperlink ref="Q732" r:id="rId1463"/>
    <hyperlink ref="M733" r:id="rId1464"/>
    <hyperlink ref="Q733" r:id="rId1465"/>
    <hyperlink ref="M734" r:id="rId1466"/>
    <hyperlink ref="Q734" r:id="rId1467"/>
    <hyperlink ref="M735" r:id="rId1468"/>
    <hyperlink ref="Q735" r:id="rId1469"/>
    <hyperlink ref="M736" r:id="rId1470"/>
    <hyperlink ref="Q736" r:id="rId1471"/>
    <hyperlink ref="M737" r:id="rId1472"/>
    <hyperlink ref="Q737" r:id="rId1473"/>
    <hyperlink ref="M738" r:id="rId1474"/>
    <hyperlink ref="Q738" r:id="rId1475"/>
    <hyperlink ref="M739" r:id="rId1476"/>
    <hyperlink ref="Q739" r:id="rId1477"/>
    <hyperlink ref="M740" r:id="rId1478"/>
    <hyperlink ref="Q740" r:id="rId1479"/>
    <hyperlink ref="M741" r:id="rId1480"/>
    <hyperlink ref="Q741" r:id="rId1481"/>
    <hyperlink ref="M742" r:id="rId1482"/>
    <hyperlink ref="Q742" r:id="rId1483"/>
    <hyperlink ref="M743" r:id="rId1484"/>
    <hyperlink ref="Q743" r:id="rId1485"/>
    <hyperlink ref="M744" r:id="rId1486"/>
    <hyperlink ref="Q744" r:id="rId1487"/>
    <hyperlink ref="M745" r:id="rId1488"/>
    <hyperlink ref="Q745" r:id="rId1489"/>
    <hyperlink ref="M746" r:id="rId1490"/>
    <hyperlink ref="Q746" r:id="rId1491"/>
    <hyperlink ref="M747" r:id="rId1492"/>
    <hyperlink ref="Q747" r:id="rId1493"/>
    <hyperlink ref="M748" r:id="rId1494"/>
    <hyperlink ref="Q748" r:id="rId1495"/>
    <hyperlink ref="M749" r:id="rId1496"/>
    <hyperlink ref="Q749" r:id="rId1497"/>
    <hyperlink ref="M750" r:id="rId1498"/>
    <hyperlink ref="Q750" r:id="rId1499"/>
    <hyperlink ref="M751" r:id="rId1500"/>
    <hyperlink ref="Q751" r:id="rId1501"/>
    <hyperlink ref="M752" r:id="rId1502"/>
    <hyperlink ref="Q752" r:id="rId1503"/>
    <hyperlink ref="M753" r:id="rId1504"/>
    <hyperlink ref="Q753" r:id="rId1505"/>
    <hyperlink ref="M754" r:id="rId1506"/>
    <hyperlink ref="Q754" r:id="rId1507"/>
    <hyperlink ref="M755" r:id="rId1508"/>
    <hyperlink ref="Q755" r:id="rId1509"/>
    <hyperlink ref="M756" r:id="rId1510"/>
    <hyperlink ref="Q756" r:id="rId1511"/>
    <hyperlink ref="M757" r:id="rId1512"/>
    <hyperlink ref="Q757" r:id="rId1513"/>
    <hyperlink ref="M758" r:id="rId1514"/>
    <hyperlink ref="Q758" r:id="rId1515"/>
    <hyperlink ref="M759" r:id="rId1516"/>
    <hyperlink ref="Q759" r:id="rId1517"/>
    <hyperlink ref="M760" r:id="rId1518"/>
    <hyperlink ref="Q760" r:id="rId1519"/>
    <hyperlink ref="M761" r:id="rId1520"/>
    <hyperlink ref="Q761" r:id="rId1521"/>
    <hyperlink ref="M762" r:id="rId1522"/>
    <hyperlink ref="Q762" r:id="rId1523"/>
    <hyperlink ref="M763" r:id="rId1524"/>
    <hyperlink ref="Q763" r:id="rId1525"/>
    <hyperlink ref="M764" r:id="rId1526"/>
    <hyperlink ref="Q764" r:id="rId1527"/>
    <hyperlink ref="M765" r:id="rId1528"/>
    <hyperlink ref="Q765" r:id="rId1529"/>
    <hyperlink ref="M766" r:id="rId1530"/>
    <hyperlink ref="Q766" r:id="rId1531"/>
    <hyperlink ref="M767" r:id="rId1532"/>
    <hyperlink ref="Q767" r:id="rId1533"/>
    <hyperlink ref="M768" r:id="rId1534"/>
    <hyperlink ref="Q768" r:id="rId1535"/>
    <hyperlink ref="M769" r:id="rId1536"/>
    <hyperlink ref="Q769" r:id="rId1537"/>
    <hyperlink ref="M770" r:id="rId1538"/>
    <hyperlink ref="Q770" r:id="rId1539"/>
    <hyperlink ref="M771" r:id="rId1540"/>
    <hyperlink ref="Q771" r:id="rId1541"/>
    <hyperlink ref="M772" r:id="rId1542"/>
    <hyperlink ref="Q772" r:id="rId1543"/>
    <hyperlink ref="M773" r:id="rId1544"/>
    <hyperlink ref="Q773" r:id="rId1545"/>
    <hyperlink ref="M774" r:id="rId1546"/>
    <hyperlink ref="Q774" r:id="rId1547"/>
    <hyperlink ref="M775" r:id="rId1548"/>
    <hyperlink ref="Q775" r:id="rId1549"/>
    <hyperlink ref="M776" r:id="rId1550"/>
    <hyperlink ref="Q776" r:id="rId1551"/>
    <hyperlink ref="M777" r:id="rId1552"/>
    <hyperlink ref="Q777" r:id="rId1553"/>
    <hyperlink ref="M778" r:id="rId1554"/>
    <hyperlink ref="Q778" r:id="rId1555"/>
    <hyperlink ref="M779" r:id="rId1556"/>
    <hyperlink ref="Q779" r:id="rId1557"/>
    <hyperlink ref="M780" r:id="rId1558"/>
    <hyperlink ref="Q780" r:id="rId1559"/>
    <hyperlink ref="M781" r:id="rId1560"/>
    <hyperlink ref="Q781" r:id="rId1561"/>
    <hyperlink ref="M782" r:id="rId1562"/>
    <hyperlink ref="Q782" r:id="rId1563"/>
    <hyperlink ref="M783" r:id="rId1564"/>
    <hyperlink ref="Q783" r:id="rId1565"/>
    <hyperlink ref="M784" r:id="rId1566"/>
    <hyperlink ref="Q784" r:id="rId1567"/>
    <hyperlink ref="M785" r:id="rId1568"/>
    <hyperlink ref="Q785" r:id="rId1569"/>
    <hyperlink ref="M786" r:id="rId1570"/>
    <hyperlink ref="Q786" r:id="rId1571"/>
    <hyperlink ref="M787" r:id="rId1572"/>
    <hyperlink ref="Q787" r:id="rId1573"/>
    <hyperlink ref="M788" r:id="rId1574"/>
    <hyperlink ref="Q788" r:id="rId1575"/>
    <hyperlink ref="M789" r:id="rId1576"/>
    <hyperlink ref="Q789" r:id="rId1577"/>
    <hyperlink ref="M790" r:id="rId1578"/>
    <hyperlink ref="Q790" r:id="rId1579"/>
    <hyperlink ref="M791" r:id="rId1580"/>
    <hyperlink ref="Q791" r:id="rId1581"/>
    <hyperlink ref="M792" r:id="rId1582"/>
    <hyperlink ref="Q792" r:id="rId1583"/>
    <hyperlink ref="M793" r:id="rId1584"/>
    <hyperlink ref="Q793" r:id="rId1585"/>
    <hyperlink ref="M794" r:id="rId1586"/>
    <hyperlink ref="Q794" r:id="rId1587"/>
    <hyperlink ref="M795" r:id="rId1588"/>
    <hyperlink ref="Q795" r:id="rId1589"/>
    <hyperlink ref="M796" r:id="rId1590"/>
    <hyperlink ref="Q796" r:id="rId1591"/>
    <hyperlink ref="M797" r:id="rId1592"/>
    <hyperlink ref="Q797" r:id="rId1593"/>
    <hyperlink ref="M798" r:id="rId1594"/>
    <hyperlink ref="Q798" r:id="rId1595"/>
    <hyperlink ref="M799" r:id="rId1596"/>
    <hyperlink ref="Q799" r:id="rId1597"/>
    <hyperlink ref="M800" r:id="rId1598"/>
    <hyperlink ref="Q800" r:id="rId1599"/>
    <hyperlink ref="M801" r:id="rId1600"/>
    <hyperlink ref="Q801" r:id="rId1601"/>
    <hyperlink ref="M802" r:id="rId1602"/>
    <hyperlink ref="Q802" r:id="rId1603"/>
    <hyperlink ref="M803" r:id="rId1604"/>
    <hyperlink ref="Q803" r:id="rId1605"/>
    <hyperlink ref="M804" r:id="rId1606"/>
    <hyperlink ref="Q804" r:id="rId1607"/>
    <hyperlink ref="M805" r:id="rId1608"/>
    <hyperlink ref="Q805" r:id="rId1609"/>
    <hyperlink ref="M806" r:id="rId1610"/>
    <hyperlink ref="Q806" r:id="rId1611"/>
    <hyperlink ref="M807" r:id="rId1612"/>
    <hyperlink ref="Q807" r:id="rId1613"/>
    <hyperlink ref="M808" r:id="rId1614"/>
    <hyperlink ref="Q808" r:id="rId1615"/>
    <hyperlink ref="M809" r:id="rId1616"/>
    <hyperlink ref="Q809" r:id="rId1617"/>
    <hyperlink ref="M810" r:id="rId1618"/>
    <hyperlink ref="Q810" r:id="rId1619"/>
    <hyperlink ref="M811" r:id="rId1620"/>
    <hyperlink ref="Q811" r:id="rId1621"/>
    <hyperlink ref="M812" r:id="rId1622"/>
    <hyperlink ref="Q812" r:id="rId1623"/>
    <hyperlink ref="M813" r:id="rId1624"/>
    <hyperlink ref="Q813" r:id="rId1625"/>
    <hyperlink ref="M814" r:id="rId1626"/>
    <hyperlink ref="Q814" r:id="rId1627"/>
    <hyperlink ref="M815" r:id="rId1628"/>
    <hyperlink ref="Q815" r:id="rId1629"/>
    <hyperlink ref="M816" r:id="rId1630"/>
    <hyperlink ref="Q816" r:id="rId1631"/>
    <hyperlink ref="M817" r:id="rId1632"/>
    <hyperlink ref="Q817" r:id="rId1633"/>
    <hyperlink ref="M818" r:id="rId1634"/>
    <hyperlink ref="Q818" r:id="rId1635"/>
    <hyperlink ref="M819" r:id="rId1636"/>
    <hyperlink ref="Q819" r:id="rId1637"/>
    <hyperlink ref="M820" r:id="rId1638"/>
    <hyperlink ref="Q820" r:id="rId1639"/>
    <hyperlink ref="M821" r:id="rId1640"/>
    <hyperlink ref="Q821" r:id="rId1641"/>
    <hyperlink ref="M822" r:id="rId1642"/>
    <hyperlink ref="Q822" r:id="rId1643"/>
    <hyperlink ref="M823" r:id="rId1644"/>
    <hyperlink ref="Q823" r:id="rId1645"/>
    <hyperlink ref="M824" r:id="rId1646"/>
    <hyperlink ref="Q824" r:id="rId1647"/>
    <hyperlink ref="M825" r:id="rId1648"/>
    <hyperlink ref="Q825" r:id="rId1649"/>
    <hyperlink ref="M826" r:id="rId1650"/>
    <hyperlink ref="Q826" r:id="rId1651"/>
    <hyperlink ref="M827" r:id="rId1652"/>
    <hyperlink ref="Q827" r:id="rId1653"/>
    <hyperlink ref="M828" r:id="rId1654"/>
    <hyperlink ref="Q828" r:id="rId1655"/>
    <hyperlink ref="M829" r:id="rId1656"/>
    <hyperlink ref="Q829" r:id="rId1657"/>
    <hyperlink ref="M830" r:id="rId1658"/>
    <hyperlink ref="Q830" r:id="rId1659"/>
    <hyperlink ref="M831" r:id="rId1660"/>
    <hyperlink ref="Q831" r:id="rId1661"/>
    <hyperlink ref="M832" r:id="rId1662"/>
    <hyperlink ref="Q832" r:id="rId1663"/>
    <hyperlink ref="M833" r:id="rId1664"/>
    <hyperlink ref="Q833" r:id="rId1665"/>
    <hyperlink ref="M834" r:id="rId1666"/>
    <hyperlink ref="Q834" r:id="rId1667"/>
    <hyperlink ref="M835" r:id="rId1668"/>
    <hyperlink ref="Q835" r:id="rId1669"/>
    <hyperlink ref="M836" r:id="rId1670"/>
    <hyperlink ref="Q836" r:id="rId1671"/>
    <hyperlink ref="M837" r:id="rId1672"/>
    <hyperlink ref="Q837" r:id="rId1673"/>
    <hyperlink ref="M838" r:id="rId1674"/>
    <hyperlink ref="Q838" r:id="rId1675"/>
    <hyperlink ref="M839" r:id="rId1676"/>
    <hyperlink ref="Q839" r:id="rId1677"/>
    <hyperlink ref="M840" r:id="rId1678"/>
    <hyperlink ref="Q840" r:id="rId1679"/>
    <hyperlink ref="M841" r:id="rId1680"/>
    <hyperlink ref="Q841" r:id="rId1681"/>
    <hyperlink ref="M842" r:id="rId1682"/>
    <hyperlink ref="Q842" r:id="rId1683"/>
    <hyperlink ref="M843" r:id="rId1684"/>
    <hyperlink ref="Q843" r:id="rId1685"/>
    <hyperlink ref="M844" r:id="rId1686"/>
    <hyperlink ref="Q844" r:id="rId1687"/>
    <hyperlink ref="M845" r:id="rId1688"/>
    <hyperlink ref="Q845" r:id="rId1689"/>
    <hyperlink ref="M846" r:id="rId1690"/>
    <hyperlink ref="Q846" r:id="rId1691"/>
    <hyperlink ref="M847" r:id="rId1692"/>
    <hyperlink ref="Q847" r:id="rId1693"/>
    <hyperlink ref="M848" r:id="rId1694"/>
    <hyperlink ref="Q848" r:id="rId1695"/>
    <hyperlink ref="M849" r:id="rId1696"/>
    <hyperlink ref="Q849" r:id="rId1697"/>
    <hyperlink ref="M850" r:id="rId1698"/>
    <hyperlink ref="Q850" r:id="rId1699"/>
    <hyperlink ref="M851" r:id="rId1700"/>
    <hyperlink ref="Q851" r:id="rId1701"/>
    <hyperlink ref="M852" r:id="rId1702"/>
    <hyperlink ref="Q852" r:id="rId1703"/>
    <hyperlink ref="M853" r:id="rId1704"/>
    <hyperlink ref="Q853" r:id="rId1705"/>
    <hyperlink ref="M854" r:id="rId1706"/>
    <hyperlink ref="Q854" r:id="rId1707"/>
    <hyperlink ref="M855" r:id="rId1708"/>
    <hyperlink ref="Q855" r:id="rId1709"/>
    <hyperlink ref="M856" r:id="rId1710"/>
    <hyperlink ref="Q856" r:id="rId1711"/>
    <hyperlink ref="M857" r:id="rId1712"/>
    <hyperlink ref="Q857" r:id="rId1713"/>
    <hyperlink ref="M858" r:id="rId1714"/>
    <hyperlink ref="Q858" r:id="rId1715"/>
    <hyperlink ref="M859" r:id="rId1716"/>
    <hyperlink ref="Q859" r:id="rId1717"/>
    <hyperlink ref="M860" r:id="rId1718"/>
    <hyperlink ref="Q860" r:id="rId1719"/>
    <hyperlink ref="M861" r:id="rId1720"/>
    <hyperlink ref="Q861" r:id="rId1721"/>
    <hyperlink ref="M862" r:id="rId1722"/>
    <hyperlink ref="Q862" r:id="rId1723"/>
    <hyperlink ref="M863" r:id="rId1724"/>
    <hyperlink ref="Q863" r:id="rId1725"/>
    <hyperlink ref="M864" r:id="rId1726"/>
    <hyperlink ref="Q864" r:id="rId1727"/>
    <hyperlink ref="M865" r:id="rId1728"/>
    <hyperlink ref="Q865" r:id="rId1729"/>
    <hyperlink ref="M866" r:id="rId1730"/>
    <hyperlink ref="Q866" r:id="rId1731"/>
    <hyperlink ref="M867" r:id="rId1732"/>
    <hyperlink ref="Q867" r:id="rId1733"/>
    <hyperlink ref="M868" r:id="rId1734"/>
    <hyperlink ref="Q868" r:id="rId1735"/>
    <hyperlink ref="M869" r:id="rId1736"/>
    <hyperlink ref="Q869" r:id="rId1737"/>
    <hyperlink ref="M870" r:id="rId1738"/>
    <hyperlink ref="Q870" r:id="rId1739"/>
    <hyperlink ref="M871" r:id="rId1740"/>
    <hyperlink ref="Q871" r:id="rId1741"/>
    <hyperlink ref="M872" r:id="rId1742"/>
    <hyperlink ref="Q872" r:id="rId1743"/>
    <hyperlink ref="M873" r:id="rId1744"/>
    <hyperlink ref="Q873" r:id="rId1745"/>
    <hyperlink ref="M874" r:id="rId1746"/>
    <hyperlink ref="Q874" r:id="rId1747"/>
    <hyperlink ref="M875" r:id="rId1748"/>
    <hyperlink ref="Q875" r:id="rId1749"/>
    <hyperlink ref="M876" r:id="rId1750"/>
    <hyperlink ref="Q876" r:id="rId1751"/>
    <hyperlink ref="M877" r:id="rId1752"/>
    <hyperlink ref="Q877" r:id="rId1753"/>
    <hyperlink ref="M878" r:id="rId1754"/>
    <hyperlink ref="Q878" r:id="rId1755"/>
    <hyperlink ref="M879" r:id="rId1756"/>
    <hyperlink ref="Q879" r:id="rId1757"/>
    <hyperlink ref="M880" r:id="rId1758"/>
    <hyperlink ref="Q880" r:id="rId1759"/>
    <hyperlink ref="M881" r:id="rId1760"/>
    <hyperlink ref="Q881" r:id="rId1761"/>
    <hyperlink ref="M882" r:id="rId1762"/>
    <hyperlink ref="Q882" r:id="rId1763"/>
    <hyperlink ref="M883" r:id="rId1764"/>
    <hyperlink ref="Q883" r:id="rId1765"/>
    <hyperlink ref="M884" r:id="rId1766"/>
    <hyperlink ref="Q884" r:id="rId1767"/>
    <hyperlink ref="M885" r:id="rId1768"/>
    <hyperlink ref="Q885" r:id="rId1769"/>
    <hyperlink ref="M886" r:id="rId1770"/>
    <hyperlink ref="Q886" r:id="rId1771"/>
    <hyperlink ref="M887" r:id="rId1772"/>
    <hyperlink ref="Q887" r:id="rId1773"/>
    <hyperlink ref="M888" r:id="rId1774"/>
    <hyperlink ref="Q888" r:id="rId1775"/>
    <hyperlink ref="M889" r:id="rId1776"/>
    <hyperlink ref="Q889" r:id="rId1777"/>
    <hyperlink ref="M890" r:id="rId1778"/>
    <hyperlink ref="Q890" r:id="rId1779"/>
    <hyperlink ref="M891" r:id="rId1780"/>
    <hyperlink ref="Q891" r:id="rId1781"/>
    <hyperlink ref="M892" r:id="rId1782"/>
    <hyperlink ref="Q892" r:id="rId1783"/>
    <hyperlink ref="M893" r:id="rId1784"/>
    <hyperlink ref="Q893" r:id="rId1785"/>
    <hyperlink ref="M894" r:id="rId1786"/>
    <hyperlink ref="Q894" r:id="rId1787"/>
    <hyperlink ref="M895" r:id="rId1788"/>
    <hyperlink ref="Q895" r:id="rId1789"/>
    <hyperlink ref="M896" r:id="rId1790"/>
    <hyperlink ref="Q896" r:id="rId1791"/>
    <hyperlink ref="M897" r:id="rId1792"/>
    <hyperlink ref="Q897" r:id="rId1793"/>
    <hyperlink ref="M898" r:id="rId1794"/>
    <hyperlink ref="Q898" r:id="rId1795"/>
    <hyperlink ref="M899" r:id="rId1796"/>
    <hyperlink ref="Q899" r:id="rId1797"/>
    <hyperlink ref="M900" r:id="rId1798"/>
    <hyperlink ref="Q900" r:id="rId1799"/>
    <hyperlink ref="M901" r:id="rId1800"/>
    <hyperlink ref="Q901" r:id="rId1801"/>
    <hyperlink ref="M902" r:id="rId1802"/>
    <hyperlink ref="Q902" r:id="rId1803"/>
    <hyperlink ref="M903" r:id="rId1804"/>
    <hyperlink ref="Q903" r:id="rId1805"/>
    <hyperlink ref="M904" r:id="rId1806"/>
    <hyperlink ref="Q904" r:id="rId1807"/>
    <hyperlink ref="M905" r:id="rId1808"/>
    <hyperlink ref="Q905" r:id="rId1809"/>
    <hyperlink ref="M906" r:id="rId1810"/>
    <hyperlink ref="Q906" r:id="rId1811"/>
    <hyperlink ref="M907" r:id="rId1812"/>
    <hyperlink ref="Q907" r:id="rId1813"/>
    <hyperlink ref="M908" r:id="rId1814"/>
    <hyperlink ref="Q908" r:id="rId1815"/>
    <hyperlink ref="M909" r:id="rId1816"/>
    <hyperlink ref="Q909" r:id="rId1817"/>
    <hyperlink ref="M910" r:id="rId1818"/>
    <hyperlink ref="Q910" r:id="rId1819"/>
    <hyperlink ref="M911" r:id="rId1820"/>
    <hyperlink ref="Q911" r:id="rId1821"/>
    <hyperlink ref="M912" r:id="rId1822"/>
    <hyperlink ref="Q912" r:id="rId1823"/>
    <hyperlink ref="M913" r:id="rId1824"/>
    <hyperlink ref="Q913" r:id="rId1825"/>
    <hyperlink ref="M914" r:id="rId1826"/>
    <hyperlink ref="Q914" r:id="rId1827"/>
    <hyperlink ref="M915" r:id="rId1828"/>
    <hyperlink ref="Q915" r:id="rId1829"/>
    <hyperlink ref="M916" r:id="rId1830"/>
    <hyperlink ref="Q916" r:id="rId1831"/>
    <hyperlink ref="M917" r:id="rId1832"/>
    <hyperlink ref="Q917" r:id="rId1833"/>
    <hyperlink ref="M918" r:id="rId1834"/>
    <hyperlink ref="Q918" r:id="rId1835"/>
    <hyperlink ref="M919" r:id="rId1836"/>
    <hyperlink ref="Q919" r:id="rId1837"/>
    <hyperlink ref="M920" r:id="rId1838"/>
    <hyperlink ref="Q920" r:id="rId1839"/>
    <hyperlink ref="M921" r:id="rId1840"/>
    <hyperlink ref="Q921" r:id="rId1841"/>
    <hyperlink ref="M922" r:id="rId1842"/>
    <hyperlink ref="Q922" r:id="rId1843"/>
    <hyperlink ref="M923" r:id="rId1844"/>
    <hyperlink ref="Q923" r:id="rId1845"/>
    <hyperlink ref="M924" r:id="rId1846"/>
    <hyperlink ref="Q924" r:id="rId1847"/>
    <hyperlink ref="M925" r:id="rId1848"/>
    <hyperlink ref="Q925" r:id="rId1849"/>
    <hyperlink ref="M926" r:id="rId1850"/>
    <hyperlink ref="Q926" r:id="rId1851"/>
    <hyperlink ref="M927" r:id="rId1852"/>
    <hyperlink ref="Q927" r:id="rId1853"/>
    <hyperlink ref="M928" r:id="rId1854"/>
    <hyperlink ref="Q928" r:id="rId1855"/>
    <hyperlink ref="M929" r:id="rId1856"/>
    <hyperlink ref="Q929" r:id="rId1857"/>
    <hyperlink ref="M930" r:id="rId1858"/>
    <hyperlink ref="Q930" r:id="rId1859"/>
    <hyperlink ref="M931" r:id="rId1860"/>
    <hyperlink ref="Q931" r:id="rId1861"/>
    <hyperlink ref="M932" r:id="rId1862"/>
    <hyperlink ref="Q932" r:id="rId1863"/>
    <hyperlink ref="M933" r:id="rId1864"/>
    <hyperlink ref="Q933" r:id="rId1865"/>
    <hyperlink ref="M934" r:id="rId1866"/>
    <hyperlink ref="Q934" r:id="rId1867"/>
    <hyperlink ref="M935" r:id="rId1868"/>
    <hyperlink ref="Q935" r:id="rId1869"/>
    <hyperlink ref="M936" r:id="rId1870"/>
    <hyperlink ref="Q936" r:id="rId1871"/>
    <hyperlink ref="M937" r:id="rId1872"/>
    <hyperlink ref="Q937" r:id="rId1873"/>
    <hyperlink ref="M938" r:id="rId1874"/>
    <hyperlink ref="Q938" r:id="rId1875"/>
    <hyperlink ref="M939" r:id="rId1876"/>
    <hyperlink ref="Q939" r:id="rId1877"/>
    <hyperlink ref="M940" r:id="rId1878"/>
    <hyperlink ref="Q940" r:id="rId1879"/>
    <hyperlink ref="M941" r:id="rId1880"/>
    <hyperlink ref="Q941" r:id="rId1881"/>
    <hyperlink ref="M942" r:id="rId1882"/>
    <hyperlink ref="Q942" r:id="rId1883"/>
    <hyperlink ref="M943" r:id="rId1884"/>
    <hyperlink ref="Q943" r:id="rId1885"/>
    <hyperlink ref="M944" r:id="rId1886"/>
    <hyperlink ref="Q944" r:id="rId1887"/>
    <hyperlink ref="M945" r:id="rId1888"/>
    <hyperlink ref="Q945" r:id="rId1889"/>
    <hyperlink ref="M946" r:id="rId1890"/>
    <hyperlink ref="Q946" r:id="rId1891"/>
    <hyperlink ref="M947" r:id="rId1892"/>
    <hyperlink ref="Q947" r:id="rId1893"/>
    <hyperlink ref="M948" r:id="rId1894"/>
    <hyperlink ref="Q948" r:id="rId1895"/>
    <hyperlink ref="M949" r:id="rId1896"/>
    <hyperlink ref="Q949" r:id="rId1897"/>
    <hyperlink ref="M950" r:id="rId1898"/>
    <hyperlink ref="Q950" r:id="rId1899"/>
    <hyperlink ref="M951" r:id="rId1900"/>
    <hyperlink ref="Q951" r:id="rId1901"/>
    <hyperlink ref="M952" r:id="rId1902"/>
    <hyperlink ref="Q952" r:id="rId1903"/>
    <hyperlink ref="M953" r:id="rId1904"/>
    <hyperlink ref="Q953" r:id="rId1905"/>
    <hyperlink ref="M954" r:id="rId1906"/>
    <hyperlink ref="Q954" r:id="rId1907"/>
    <hyperlink ref="M955" r:id="rId1908"/>
    <hyperlink ref="Q955" r:id="rId1909"/>
    <hyperlink ref="M956" r:id="rId1910"/>
    <hyperlink ref="Q956" r:id="rId1911"/>
    <hyperlink ref="M957" r:id="rId1912"/>
    <hyperlink ref="Q957" r:id="rId1913"/>
    <hyperlink ref="M958" r:id="rId1914"/>
    <hyperlink ref="Q958" r:id="rId1915"/>
    <hyperlink ref="M959" r:id="rId1916"/>
    <hyperlink ref="Q959" r:id="rId1917"/>
    <hyperlink ref="M960" r:id="rId1918"/>
    <hyperlink ref="Q960" r:id="rId1919"/>
    <hyperlink ref="M961" r:id="rId1920"/>
    <hyperlink ref="Q961" r:id="rId1921"/>
    <hyperlink ref="M962" r:id="rId1922"/>
    <hyperlink ref="Q962" r:id="rId1923"/>
    <hyperlink ref="M963" r:id="rId1924"/>
    <hyperlink ref="Q963" r:id="rId1925"/>
    <hyperlink ref="M964" r:id="rId1926"/>
    <hyperlink ref="Q964" r:id="rId1927"/>
    <hyperlink ref="M965" r:id="rId1928"/>
    <hyperlink ref="Q965" r:id="rId1929"/>
    <hyperlink ref="M966" r:id="rId1930"/>
    <hyperlink ref="Q966" r:id="rId1931"/>
    <hyperlink ref="M967" r:id="rId1932"/>
    <hyperlink ref="Q967" r:id="rId1933"/>
    <hyperlink ref="M968" r:id="rId1934"/>
    <hyperlink ref="Q968" r:id="rId1935"/>
    <hyperlink ref="M969" r:id="rId1936"/>
    <hyperlink ref="Q969" r:id="rId1937"/>
    <hyperlink ref="M970" r:id="rId1938"/>
    <hyperlink ref="Q970" r:id="rId1939"/>
    <hyperlink ref="M971" r:id="rId1940"/>
    <hyperlink ref="Q971" r:id="rId1941"/>
    <hyperlink ref="M972" r:id="rId1942"/>
    <hyperlink ref="Q972" r:id="rId1943"/>
    <hyperlink ref="M973" r:id="rId1944"/>
    <hyperlink ref="Q973" r:id="rId1945"/>
    <hyperlink ref="M974" r:id="rId1946"/>
    <hyperlink ref="Q974" r:id="rId1947"/>
    <hyperlink ref="M975" r:id="rId1948"/>
    <hyperlink ref="Q975" r:id="rId1949"/>
    <hyperlink ref="M976" r:id="rId1950"/>
    <hyperlink ref="Q976" r:id="rId1951"/>
    <hyperlink ref="M977" r:id="rId1952"/>
    <hyperlink ref="Q977" r:id="rId1953"/>
    <hyperlink ref="M978" r:id="rId1954"/>
    <hyperlink ref="Q978" r:id="rId1955"/>
    <hyperlink ref="M979" r:id="rId1956"/>
    <hyperlink ref="Q979" r:id="rId1957"/>
    <hyperlink ref="M980" r:id="rId1958"/>
    <hyperlink ref="Q980" r:id="rId1959"/>
    <hyperlink ref="M981" r:id="rId1960"/>
    <hyperlink ref="Q981" r:id="rId1961"/>
    <hyperlink ref="M982" r:id="rId1962"/>
    <hyperlink ref="Q982" r:id="rId1963"/>
    <hyperlink ref="M983" r:id="rId1964"/>
    <hyperlink ref="Q983" r:id="rId1965"/>
    <hyperlink ref="M984" r:id="rId1966"/>
    <hyperlink ref="Q984" r:id="rId1967"/>
    <hyperlink ref="M985" r:id="rId1968"/>
    <hyperlink ref="Q985" r:id="rId1969"/>
    <hyperlink ref="M986" r:id="rId1970"/>
    <hyperlink ref="Q986" r:id="rId1971"/>
    <hyperlink ref="M987" r:id="rId1972"/>
    <hyperlink ref="P987" r:id="rId1973"/>
    <hyperlink ref="Q987" r:id="rId1974"/>
    <hyperlink ref="M988" r:id="rId1975"/>
    <hyperlink ref="Q988" r:id="rId1976"/>
    <hyperlink ref="M989" r:id="rId1977"/>
    <hyperlink ref="Q989" r:id="rId1978"/>
    <hyperlink ref="M990" r:id="rId1979"/>
    <hyperlink ref="Q990" r:id="rId1980"/>
    <hyperlink ref="M991" r:id="rId1981"/>
    <hyperlink ref="Q991" r:id="rId1982"/>
    <hyperlink ref="M992" r:id="rId1983"/>
    <hyperlink ref="Q992" r:id="rId1984"/>
    <hyperlink ref="M993" r:id="rId1985"/>
    <hyperlink ref="Q993" r:id="rId1986"/>
    <hyperlink ref="M994" r:id="rId1987"/>
    <hyperlink ref="Q994" r:id="rId1988"/>
    <hyperlink ref="M995" r:id="rId1989"/>
    <hyperlink ref="Q995" r:id="rId1990"/>
    <hyperlink ref="M996" r:id="rId1991"/>
    <hyperlink ref="Q996" r:id="rId1992"/>
    <hyperlink ref="M997" r:id="rId1993"/>
    <hyperlink ref="Q997" r:id="rId1994"/>
    <hyperlink ref="M998" r:id="rId1995"/>
    <hyperlink ref="Q998" r:id="rId1996"/>
    <hyperlink ref="M999" r:id="rId1997"/>
    <hyperlink ref="Q999" r:id="rId1998"/>
    <hyperlink ref="M1000" r:id="rId1999"/>
    <hyperlink ref="Q1000" r:id="rId2000"/>
    <hyperlink ref="M1001" r:id="rId2001"/>
    <hyperlink ref="Q1001" r:id="rId2002"/>
    <hyperlink ref="M1002" r:id="rId2003"/>
    <hyperlink ref="P1002" r:id="rId2004"/>
    <hyperlink ref="Q1002" r:id="rId2005"/>
    <hyperlink ref="M1003" r:id="rId2006"/>
    <hyperlink ref="Q1003" r:id="rId2007"/>
    <hyperlink ref="M1004" r:id="rId2008"/>
    <hyperlink ref="Q1004" r:id="rId2009"/>
    <hyperlink ref="M1005" r:id="rId2010"/>
    <hyperlink ref="Q1005" r:id="rId2011"/>
    <hyperlink ref="M1006" r:id="rId2012"/>
    <hyperlink ref="Q1006" r:id="rId2013"/>
    <hyperlink ref="M1007" r:id="rId2014"/>
    <hyperlink ref="Q1007" r:id="rId2015"/>
    <hyperlink ref="M1008" r:id="rId2016"/>
    <hyperlink ref="Q1008" r:id="rId2017"/>
    <hyperlink ref="M1009" r:id="rId2018"/>
    <hyperlink ref="Q1009" r:id="rId2019"/>
    <hyperlink ref="M1010" r:id="rId2020"/>
    <hyperlink ref="Q1010" r:id="rId2021"/>
    <hyperlink ref="M1011" r:id="rId2022"/>
    <hyperlink ref="Q1011" r:id="rId2023"/>
    <hyperlink ref="M1012" r:id="rId2024"/>
    <hyperlink ref="Q1012" r:id="rId2025"/>
    <hyperlink ref="M1013" r:id="rId2026"/>
    <hyperlink ref="Q1013" r:id="rId2027"/>
    <hyperlink ref="M1014" r:id="rId2028"/>
    <hyperlink ref="Q1014" r:id="rId2029"/>
    <hyperlink ref="M1015" r:id="rId2030"/>
    <hyperlink ref="Q1015" r:id="rId2031"/>
    <hyperlink ref="M1016" r:id="rId2032"/>
    <hyperlink ref="Q1016" r:id="rId2033"/>
    <hyperlink ref="M1017" r:id="rId2034"/>
    <hyperlink ref="Q1017" r:id="rId2035"/>
    <hyperlink ref="M1018" r:id="rId2036"/>
    <hyperlink ref="Q1018" r:id="rId2037"/>
    <hyperlink ref="M1019" r:id="rId2038"/>
    <hyperlink ref="Q1019" r:id="rId2039"/>
    <hyperlink ref="M1020" r:id="rId2040"/>
    <hyperlink ref="Q1020" r:id="rId2041"/>
    <hyperlink ref="M1021" r:id="rId2042"/>
    <hyperlink ref="Q1021" r:id="rId2043"/>
    <hyperlink ref="M1022" r:id="rId2044"/>
    <hyperlink ref="Q1022" r:id="rId2045"/>
    <hyperlink ref="M1023" r:id="rId2046"/>
    <hyperlink ref="Q1023" r:id="rId2047"/>
    <hyperlink ref="M1024" r:id="rId2048"/>
    <hyperlink ref="Q1024" r:id="rId2049"/>
    <hyperlink ref="M1025" r:id="rId2050"/>
    <hyperlink ref="Q1025" r:id="rId2051"/>
    <hyperlink ref="M1026" r:id="rId2052"/>
    <hyperlink ref="Q1026" r:id="rId2053"/>
    <hyperlink ref="M1027" r:id="rId2054"/>
    <hyperlink ref="Q1027" r:id="rId2055"/>
    <hyperlink ref="M1028" r:id="rId2056"/>
    <hyperlink ref="Q1028" r:id="rId2057"/>
    <hyperlink ref="M1029" r:id="rId2058"/>
    <hyperlink ref="Q1029" r:id="rId2059"/>
    <hyperlink ref="M1030" r:id="rId2060"/>
    <hyperlink ref="Q1030" r:id="rId2061"/>
    <hyperlink ref="M1031" r:id="rId2062"/>
    <hyperlink ref="Q1031" r:id="rId2063"/>
    <hyperlink ref="M1032" r:id="rId2064"/>
    <hyperlink ref="Q1032" r:id="rId2065"/>
    <hyperlink ref="M1033" r:id="rId2066"/>
    <hyperlink ref="Q1033" r:id="rId2067"/>
    <hyperlink ref="M1034" r:id="rId2068"/>
    <hyperlink ref="Q1034" r:id="rId2069"/>
    <hyperlink ref="M1035" r:id="rId2070"/>
    <hyperlink ref="Q1035" r:id="rId2071"/>
    <hyperlink ref="M1036" r:id="rId2072"/>
    <hyperlink ref="Q1036" r:id="rId2073"/>
    <hyperlink ref="M1037" r:id="rId2074"/>
    <hyperlink ref="Q1037" r:id="rId2075"/>
    <hyperlink ref="M1038" r:id="rId2076"/>
    <hyperlink ref="Q1038" r:id="rId2077"/>
    <hyperlink ref="M1039" r:id="rId2078"/>
    <hyperlink ref="Q1039" r:id="rId2079"/>
    <hyperlink ref="M1040" r:id="rId2080"/>
    <hyperlink ref="Q1040" r:id="rId2081"/>
    <hyperlink ref="M1041" r:id="rId2082"/>
    <hyperlink ref="Q1041" r:id="rId2083"/>
    <hyperlink ref="M1042" r:id="rId2084"/>
    <hyperlink ref="Q1042" r:id="rId2085"/>
    <hyperlink ref="M1043" r:id="rId2086"/>
    <hyperlink ref="Q1043" r:id="rId2087"/>
    <hyperlink ref="M1044" r:id="rId2088"/>
    <hyperlink ref="Q1044" r:id="rId2089"/>
    <hyperlink ref="M1045" r:id="rId2090"/>
    <hyperlink ref="Q1045" r:id="rId2091"/>
    <hyperlink ref="M1046" r:id="rId2092"/>
    <hyperlink ref="Q1046" r:id="rId2093"/>
    <hyperlink ref="M1047" r:id="rId2094"/>
    <hyperlink ref="Q1047" r:id="rId2095"/>
    <hyperlink ref="M1048" r:id="rId2096"/>
    <hyperlink ref="Q1048" r:id="rId2097"/>
    <hyperlink ref="M1049" r:id="rId2098"/>
    <hyperlink ref="Q1049" r:id="rId2099"/>
    <hyperlink ref="M1050" r:id="rId2100"/>
    <hyperlink ref="Q1050" r:id="rId2101"/>
    <hyperlink ref="M1051" r:id="rId2102"/>
    <hyperlink ref="Q1051" r:id="rId2103"/>
    <hyperlink ref="M1052" r:id="rId2104"/>
    <hyperlink ref="Q1052" r:id="rId2105"/>
    <hyperlink ref="M1053" r:id="rId2106"/>
    <hyperlink ref="P1053" r:id="rId2107"/>
    <hyperlink ref="Q1053" r:id="rId2108"/>
    <hyperlink ref="M1054" r:id="rId2109"/>
    <hyperlink ref="Q1054" r:id="rId2110"/>
    <hyperlink ref="M1055" r:id="rId2111"/>
    <hyperlink ref="Q1055" r:id="rId2112"/>
    <hyperlink ref="M1056" r:id="rId2113"/>
    <hyperlink ref="Q1056" r:id="rId2114"/>
    <hyperlink ref="M1057" r:id="rId2115"/>
    <hyperlink ref="Q1057" r:id="rId2116"/>
    <hyperlink ref="M1058" r:id="rId2117"/>
    <hyperlink ref="Q1058" r:id="rId2118"/>
    <hyperlink ref="M1059" r:id="rId2119"/>
    <hyperlink ref="Q1059" r:id="rId2120"/>
    <hyperlink ref="M1060" r:id="rId2121"/>
    <hyperlink ref="Q1060" r:id="rId2122"/>
    <hyperlink ref="M1061" r:id="rId2123"/>
    <hyperlink ref="Q1061" r:id="rId2124"/>
    <hyperlink ref="M1062" r:id="rId2125"/>
    <hyperlink ref="Q1062" r:id="rId2126"/>
    <hyperlink ref="M1063" r:id="rId2127"/>
    <hyperlink ref="Q1063" r:id="rId2128"/>
    <hyperlink ref="M1064" r:id="rId2129"/>
    <hyperlink ref="Q1064" r:id="rId2130"/>
    <hyperlink ref="M1065" r:id="rId2131"/>
    <hyperlink ref="Q1065" r:id="rId2132"/>
    <hyperlink ref="M1066" r:id="rId2133"/>
    <hyperlink ref="Q1066" r:id="rId2134"/>
    <hyperlink ref="M1067" r:id="rId2135"/>
    <hyperlink ref="Q1067" r:id="rId2136"/>
    <hyperlink ref="M1068" r:id="rId2137"/>
    <hyperlink ref="Q1068" r:id="rId2138"/>
    <hyperlink ref="M1069" r:id="rId2139"/>
    <hyperlink ref="Q1069" r:id="rId2140"/>
    <hyperlink ref="M1070" r:id="rId2141"/>
    <hyperlink ref="Q1070" r:id="rId2142"/>
    <hyperlink ref="M1071" r:id="rId2143"/>
    <hyperlink ref="Q1071" r:id="rId2144"/>
    <hyperlink ref="M1072" r:id="rId2145"/>
    <hyperlink ref="Q1072" r:id="rId2146"/>
    <hyperlink ref="M1073" r:id="rId2147"/>
    <hyperlink ref="Q1073" r:id="rId2148"/>
    <hyperlink ref="M1074" r:id="rId2149"/>
    <hyperlink ref="Q1074" r:id="rId2150"/>
    <hyperlink ref="M1075" r:id="rId2151"/>
    <hyperlink ref="Q1075" r:id="rId2152"/>
    <hyperlink ref="M1076" r:id="rId2153"/>
    <hyperlink ref="Q1076" r:id="rId2154"/>
    <hyperlink ref="M1077" r:id="rId2155"/>
    <hyperlink ref="Q1077" r:id="rId2156"/>
    <hyperlink ref="M1078" r:id="rId2157"/>
    <hyperlink ref="Q1078" r:id="rId2158"/>
    <hyperlink ref="M1079" r:id="rId2159"/>
    <hyperlink ref="Q1079" r:id="rId2160"/>
    <hyperlink ref="M1080" r:id="rId2161"/>
    <hyperlink ref="Q1080" r:id="rId2162"/>
    <hyperlink ref="M1081" r:id="rId2163"/>
    <hyperlink ref="Q1081" r:id="rId2164"/>
    <hyperlink ref="M1082" r:id="rId2165"/>
    <hyperlink ref="Q1082" r:id="rId2166"/>
    <hyperlink ref="M1083" r:id="rId2167"/>
    <hyperlink ref="Q1083" r:id="rId2168"/>
    <hyperlink ref="M1084" r:id="rId2169"/>
    <hyperlink ref="Q1084" r:id="rId2170"/>
    <hyperlink ref="M1085" r:id="rId2171"/>
    <hyperlink ref="Q1085" r:id="rId2172"/>
    <hyperlink ref="M1086" r:id="rId2173"/>
    <hyperlink ref="Q1086" r:id="rId2174"/>
    <hyperlink ref="M1087" r:id="rId2175"/>
    <hyperlink ref="Q1087" r:id="rId2176"/>
    <hyperlink ref="M1088" r:id="rId2177"/>
    <hyperlink ref="Q1088" r:id="rId2178"/>
    <hyperlink ref="M1089" r:id="rId2179"/>
    <hyperlink ref="Q1089" r:id="rId2180"/>
    <hyperlink ref="M1090" r:id="rId2181"/>
    <hyperlink ref="Q1090" r:id="rId2182"/>
    <hyperlink ref="M1091" r:id="rId2183"/>
    <hyperlink ref="Q1091" r:id="rId2184"/>
    <hyperlink ref="M1092" r:id="rId2185"/>
    <hyperlink ref="Q1092" r:id="rId2186"/>
    <hyperlink ref="M1093" r:id="rId2187"/>
    <hyperlink ref="Q1093" r:id="rId2188"/>
    <hyperlink ref="M1094" r:id="rId2189"/>
    <hyperlink ref="Q1094" r:id="rId2190"/>
    <hyperlink ref="M1095" r:id="rId2191"/>
    <hyperlink ref="Q1095" r:id="rId2192"/>
    <hyperlink ref="M1096" r:id="rId2193"/>
    <hyperlink ref="Q1096" r:id="rId2194"/>
    <hyperlink ref="M1097" r:id="rId2195"/>
    <hyperlink ref="Q1097" r:id="rId2196"/>
    <hyperlink ref="M1098" r:id="rId2197"/>
    <hyperlink ref="Q1098" r:id="rId2198"/>
    <hyperlink ref="M1099" r:id="rId2199"/>
    <hyperlink ref="Q1099" r:id="rId2200"/>
    <hyperlink ref="M1100" r:id="rId2201"/>
    <hyperlink ref="Q1100" r:id="rId2202"/>
    <hyperlink ref="M1101" r:id="rId2203"/>
    <hyperlink ref="Q1101" r:id="rId2204"/>
    <hyperlink ref="M1102" r:id="rId2205"/>
    <hyperlink ref="Q1102" r:id="rId2206"/>
    <hyperlink ref="M1103" r:id="rId2207"/>
    <hyperlink ref="Q1103" r:id="rId2208"/>
    <hyperlink ref="M1104" r:id="rId2209"/>
    <hyperlink ref="Q1104" r:id="rId2210"/>
    <hyperlink ref="M1105" r:id="rId2211"/>
    <hyperlink ref="Q1105" r:id="rId2212"/>
    <hyperlink ref="M1106" r:id="rId2213"/>
    <hyperlink ref="Q1106" r:id="rId2214"/>
    <hyperlink ref="M1107" r:id="rId2215"/>
    <hyperlink ref="Q1107" r:id="rId2216"/>
    <hyperlink ref="M1108" r:id="rId2217"/>
    <hyperlink ref="Q1108" r:id="rId2218"/>
    <hyperlink ref="M1109" r:id="rId2219"/>
    <hyperlink ref="Q1109" r:id="rId2220"/>
    <hyperlink ref="M1110" r:id="rId2221"/>
    <hyperlink ref="Q1110" r:id="rId2222"/>
    <hyperlink ref="M1111" r:id="rId2223"/>
    <hyperlink ref="Q1111" r:id="rId2224"/>
    <hyperlink ref="M1112" r:id="rId2225"/>
    <hyperlink ref="Q1112" r:id="rId2226"/>
    <hyperlink ref="M1113" r:id="rId2227"/>
    <hyperlink ref="Q1113" r:id="rId2228"/>
    <hyperlink ref="M1114" r:id="rId2229"/>
    <hyperlink ref="Q1114" r:id="rId2230"/>
    <hyperlink ref="M1115" r:id="rId2231"/>
    <hyperlink ref="Q1115" r:id="rId2232"/>
    <hyperlink ref="M1116" r:id="rId2233"/>
    <hyperlink ref="Q1116" r:id="rId2234"/>
    <hyperlink ref="M1117" r:id="rId2235"/>
    <hyperlink ref="Q1117" r:id="rId2236"/>
    <hyperlink ref="M1118" r:id="rId2237"/>
    <hyperlink ref="Q1118" r:id="rId2238"/>
    <hyperlink ref="M1119" r:id="rId2239"/>
    <hyperlink ref="Q1119" r:id="rId2240"/>
    <hyperlink ref="M1120" r:id="rId2241"/>
    <hyperlink ref="Q1120" r:id="rId2242"/>
    <hyperlink ref="M1121" r:id="rId2243"/>
    <hyperlink ref="Q1121" r:id="rId2244"/>
    <hyperlink ref="M1122" r:id="rId2245"/>
    <hyperlink ref="Q1122" r:id="rId2246"/>
    <hyperlink ref="M1123" r:id="rId2247"/>
    <hyperlink ref="Q1123" r:id="rId2248"/>
    <hyperlink ref="M1124" r:id="rId2249"/>
    <hyperlink ref="Q1124" r:id="rId2250"/>
    <hyperlink ref="M1125" r:id="rId2251"/>
    <hyperlink ref="Q1125" r:id="rId2252"/>
    <hyperlink ref="M1126" r:id="rId2253"/>
    <hyperlink ref="Q1126" r:id="rId2254"/>
    <hyperlink ref="M1127" r:id="rId2255"/>
    <hyperlink ref="Q1127" r:id="rId2256"/>
    <hyperlink ref="M1128" r:id="rId2257"/>
    <hyperlink ref="Q1128" r:id="rId2258"/>
    <hyperlink ref="M1129" r:id="rId2259"/>
    <hyperlink ref="Q1129" r:id="rId2260"/>
    <hyperlink ref="M1130" r:id="rId2261"/>
    <hyperlink ref="Q1130" r:id="rId2262"/>
    <hyperlink ref="M1131" r:id="rId2263"/>
    <hyperlink ref="Q1131" r:id="rId2264"/>
    <hyperlink ref="M1132" r:id="rId2265"/>
    <hyperlink ref="Q1132" r:id="rId2266"/>
    <hyperlink ref="M1133" r:id="rId2267"/>
    <hyperlink ref="Q1133" r:id="rId2268"/>
    <hyperlink ref="M1134" r:id="rId2269"/>
    <hyperlink ref="Q1134" r:id="rId2270"/>
    <hyperlink ref="M1135" r:id="rId2271"/>
    <hyperlink ref="Q1135" r:id="rId2272"/>
    <hyperlink ref="M1136" r:id="rId2273"/>
    <hyperlink ref="Q1136" r:id="rId2274"/>
    <hyperlink ref="M1137" r:id="rId2275"/>
    <hyperlink ref="Q1137" r:id="rId2276"/>
    <hyperlink ref="M1138" r:id="rId2277"/>
    <hyperlink ref="Q1138" r:id="rId2278"/>
    <hyperlink ref="M1139" r:id="rId2279"/>
    <hyperlink ref="Q1139" r:id="rId2280"/>
    <hyperlink ref="M1140" r:id="rId2281"/>
    <hyperlink ref="Q1140" r:id="rId2282"/>
    <hyperlink ref="M1141" r:id="rId2283"/>
    <hyperlink ref="Q1141" r:id="rId2284"/>
    <hyperlink ref="M1142" r:id="rId2285"/>
    <hyperlink ref="Q1142" r:id="rId2286"/>
    <hyperlink ref="M1143" r:id="rId2287"/>
    <hyperlink ref="Q1143" r:id="rId2288"/>
    <hyperlink ref="M1144" r:id="rId2289"/>
    <hyperlink ref="Q1144" r:id="rId2290"/>
    <hyperlink ref="M1145" r:id="rId2291"/>
    <hyperlink ref="Q1145" r:id="rId2292"/>
    <hyperlink ref="M1146" r:id="rId2293"/>
    <hyperlink ref="Q1146" r:id="rId2294"/>
    <hyperlink ref="M1147" r:id="rId2295"/>
    <hyperlink ref="Q1147" r:id="rId2296"/>
    <hyperlink ref="M1148" r:id="rId2297"/>
    <hyperlink ref="Q1148" r:id="rId2298"/>
    <hyperlink ref="M1149" r:id="rId2299"/>
    <hyperlink ref="Q1149" r:id="rId2300"/>
    <hyperlink ref="M1150" r:id="rId2301"/>
    <hyperlink ref="Q1150" r:id="rId2302"/>
    <hyperlink ref="M1151" r:id="rId2303"/>
    <hyperlink ref="Q1151" r:id="rId2304"/>
    <hyperlink ref="M1152" r:id="rId2305"/>
    <hyperlink ref="Q1152" r:id="rId2306"/>
    <hyperlink ref="M1153" r:id="rId2307"/>
    <hyperlink ref="Q1153" r:id="rId2308"/>
    <hyperlink ref="M1154" r:id="rId2309"/>
    <hyperlink ref="Q1154" r:id="rId2310"/>
    <hyperlink ref="M1155" r:id="rId2311"/>
    <hyperlink ref="Q1155" r:id="rId2312"/>
    <hyperlink ref="M1156" r:id="rId2313"/>
    <hyperlink ref="Q1156" r:id="rId2314"/>
    <hyperlink ref="M1157" r:id="rId2315"/>
    <hyperlink ref="Q1157" r:id="rId2316"/>
    <hyperlink ref="M1158" r:id="rId2317"/>
    <hyperlink ref="Q1158" r:id="rId2318"/>
    <hyperlink ref="M1159" r:id="rId2319"/>
    <hyperlink ref="Q1159" r:id="rId2320"/>
    <hyperlink ref="M1160" r:id="rId2321"/>
    <hyperlink ref="Q1160" r:id="rId2322"/>
    <hyperlink ref="M1161" r:id="rId2323"/>
    <hyperlink ref="Q1161" r:id="rId2324"/>
    <hyperlink ref="M1162" r:id="rId2325"/>
    <hyperlink ref="Q1162" r:id="rId2326"/>
    <hyperlink ref="M1163" r:id="rId2327"/>
    <hyperlink ref="Q1163" r:id="rId2328"/>
    <hyperlink ref="M1164" r:id="rId2329"/>
    <hyperlink ref="Q1164" r:id="rId2330"/>
    <hyperlink ref="M1165" r:id="rId2331"/>
    <hyperlink ref="Q1165" r:id="rId2332"/>
    <hyperlink ref="M1166" r:id="rId2333"/>
    <hyperlink ref="Q1166" r:id="rId2334"/>
    <hyperlink ref="M1167" r:id="rId2335"/>
    <hyperlink ref="Q1167" r:id="rId2336"/>
    <hyperlink ref="M1168" r:id="rId2337"/>
    <hyperlink ref="Q1168" r:id="rId2338"/>
    <hyperlink ref="M1169" r:id="rId2339"/>
    <hyperlink ref="Q1169" r:id="rId2340"/>
    <hyperlink ref="M1170" r:id="rId2341"/>
    <hyperlink ref="Q1170" r:id="rId2342"/>
    <hyperlink ref="M1171" r:id="rId2343"/>
    <hyperlink ref="Q1171" r:id="rId2344"/>
    <hyperlink ref="M1172" r:id="rId2345"/>
    <hyperlink ref="Q1172" r:id="rId2346"/>
    <hyperlink ref="M1173" r:id="rId2347"/>
    <hyperlink ref="Q1173" r:id="rId2348"/>
    <hyperlink ref="M1174" r:id="rId2349"/>
    <hyperlink ref="Q1174" r:id="rId2350"/>
    <hyperlink ref="M1175" r:id="rId2351"/>
    <hyperlink ref="Q1175" r:id="rId2352"/>
    <hyperlink ref="M1176" r:id="rId2353"/>
    <hyperlink ref="Q1176" r:id="rId2354"/>
    <hyperlink ref="M1177" r:id="rId2355"/>
    <hyperlink ref="Q1177" r:id="rId2356"/>
    <hyperlink ref="M1178" r:id="rId2357"/>
    <hyperlink ref="Q1178" r:id="rId2358"/>
    <hyperlink ref="M1179" r:id="rId2359"/>
    <hyperlink ref="Q1179" r:id="rId2360"/>
    <hyperlink ref="M1180" r:id="rId2361"/>
    <hyperlink ref="Q1180" r:id="rId2362"/>
    <hyperlink ref="M1181" r:id="rId2363"/>
    <hyperlink ref="Q1181" r:id="rId2364"/>
    <hyperlink ref="M1182" r:id="rId2365"/>
    <hyperlink ref="Q1182" r:id="rId2366"/>
    <hyperlink ref="M1183" r:id="rId2367"/>
    <hyperlink ref="Q1183" r:id="rId2368"/>
    <hyperlink ref="M1184" r:id="rId2369"/>
    <hyperlink ref="Q1184" r:id="rId2370"/>
    <hyperlink ref="M1185" r:id="rId2371"/>
    <hyperlink ref="Q1185" r:id="rId2372"/>
    <hyperlink ref="M1186" r:id="rId2373"/>
    <hyperlink ref="Q1186" r:id="rId2374"/>
    <hyperlink ref="M1187" r:id="rId2375"/>
    <hyperlink ref="Q1187" r:id="rId2376"/>
    <hyperlink ref="M1188" r:id="rId2377"/>
    <hyperlink ref="Q1188" r:id="rId2378"/>
    <hyperlink ref="M1189" r:id="rId2379"/>
    <hyperlink ref="Q1189" r:id="rId2380"/>
    <hyperlink ref="M1190" r:id="rId2381"/>
    <hyperlink ref="Q1190" r:id="rId2382"/>
    <hyperlink ref="M1191" r:id="rId2383"/>
    <hyperlink ref="Q1191" r:id="rId2384"/>
    <hyperlink ref="M1192" r:id="rId2385"/>
    <hyperlink ref="Q1192" r:id="rId2386"/>
    <hyperlink ref="M1193" r:id="rId2387"/>
    <hyperlink ref="Q1193" r:id="rId2388"/>
    <hyperlink ref="M1194" r:id="rId2389"/>
    <hyperlink ref="Q1194" r:id="rId2390"/>
    <hyperlink ref="M1195" r:id="rId2391"/>
    <hyperlink ref="Q1195" r:id="rId2392"/>
    <hyperlink ref="M1196" r:id="rId2393"/>
    <hyperlink ref="Q1196" r:id="rId2394"/>
    <hyperlink ref="M1197" r:id="rId2395"/>
    <hyperlink ref="Q1197" r:id="rId2396"/>
    <hyperlink ref="M1198" r:id="rId2397"/>
    <hyperlink ref="Q1198" r:id="rId2398"/>
    <hyperlink ref="M1199" r:id="rId2399"/>
    <hyperlink ref="Q1199" r:id="rId2400"/>
    <hyperlink ref="M1200" r:id="rId2401"/>
    <hyperlink ref="Q1200" r:id="rId2402"/>
    <hyperlink ref="M1201" r:id="rId2403"/>
    <hyperlink ref="Q1201" r:id="rId2404"/>
    <hyperlink ref="M1202" r:id="rId2405"/>
    <hyperlink ref="Q1202" r:id="rId2406"/>
    <hyperlink ref="M1203" r:id="rId2407"/>
    <hyperlink ref="Q1203" r:id="rId2408"/>
    <hyperlink ref="M1204" r:id="rId2409"/>
    <hyperlink ref="Q1204" r:id="rId2410"/>
    <hyperlink ref="M1205" r:id="rId2411"/>
    <hyperlink ref="Q1205" r:id="rId2412"/>
    <hyperlink ref="M1206" r:id="rId2413"/>
    <hyperlink ref="Q1206" r:id="rId2414"/>
    <hyperlink ref="M1207" r:id="rId2415"/>
    <hyperlink ref="Q1207" r:id="rId2416"/>
    <hyperlink ref="M1208" r:id="rId2417"/>
    <hyperlink ref="Q1208" r:id="rId2418"/>
    <hyperlink ref="M1209" r:id="rId2419"/>
    <hyperlink ref="Q1209" r:id="rId2420"/>
    <hyperlink ref="M1210" r:id="rId2421"/>
    <hyperlink ref="Q1210" r:id="rId2422"/>
    <hyperlink ref="M1211" r:id="rId2423"/>
    <hyperlink ref="Q1211" r:id="rId2424"/>
    <hyperlink ref="M1212" r:id="rId2425"/>
    <hyperlink ref="Q1212" r:id="rId2426"/>
    <hyperlink ref="M1213" r:id="rId2427"/>
    <hyperlink ref="Q1213" r:id="rId2428"/>
    <hyperlink ref="M1214" r:id="rId2429"/>
    <hyperlink ref="Q1214" r:id="rId2430"/>
    <hyperlink ref="M1215" r:id="rId2431"/>
    <hyperlink ref="Q1215" r:id="rId2432"/>
    <hyperlink ref="M1216" r:id="rId2433"/>
    <hyperlink ref="Q1216" r:id="rId2434"/>
    <hyperlink ref="M1217" r:id="rId2435"/>
    <hyperlink ref="Q1217" r:id="rId2436"/>
    <hyperlink ref="M1218" r:id="rId2437"/>
    <hyperlink ref="Q1218" r:id="rId2438"/>
    <hyperlink ref="M1219" r:id="rId2439"/>
    <hyperlink ref="Q1219" r:id="rId2440"/>
    <hyperlink ref="M1220" r:id="rId2441"/>
    <hyperlink ref="Q1220" r:id="rId2442"/>
    <hyperlink ref="M1221" r:id="rId2443"/>
    <hyperlink ref="Q1221" r:id="rId2444"/>
    <hyperlink ref="M1222" r:id="rId2445"/>
    <hyperlink ref="Q1222" r:id="rId2446"/>
    <hyperlink ref="M1223" r:id="rId2447"/>
    <hyperlink ref="Q1223" r:id="rId2448"/>
    <hyperlink ref="M1224" r:id="rId2449"/>
    <hyperlink ref="Q1224" r:id="rId2450"/>
    <hyperlink ref="M1225" r:id="rId2451"/>
    <hyperlink ref="Q1225" r:id="rId2452"/>
    <hyperlink ref="M1226" r:id="rId2453"/>
    <hyperlink ref="Q1226" r:id="rId2454"/>
    <hyperlink ref="M1227" r:id="rId2455"/>
    <hyperlink ref="Q1227" r:id="rId2456"/>
    <hyperlink ref="M1228" r:id="rId2457"/>
    <hyperlink ref="Q1228" r:id="rId2458"/>
    <hyperlink ref="M1229" r:id="rId2459"/>
    <hyperlink ref="Q1229" r:id="rId2460"/>
    <hyperlink ref="M1230" r:id="rId2461"/>
    <hyperlink ref="Q1230" r:id="rId2462"/>
    <hyperlink ref="M1231" r:id="rId2463"/>
    <hyperlink ref="Q1231" r:id="rId2464"/>
    <hyperlink ref="M1232" r:id="rId2465"/>
    <hyperlink ref="Q1232" r:id="rId2466"/>
    <hyperlink ref="M1233" r:id="rId2467"/>
    <hyperlink ref="Q1233" r:id="rId2468"/>
    <hyperlink ref="M1234" r:id="rId2469"/>
    <hyperlink ref="Q1234" r:id="rId2470"/>
    <hyperlink ref="M1235" r:id="rId2471"/>
    <hyperlink ref="Q1235" r:id="rId2472"/>
    <hyperlink ref="M1236" r:id="rId2473"/>
    <hyperlink ref="Q1236" r:id="rId2474"/>
    <hyperlink ref="M1237" r:id="rId2475"/>
    <hyperlink ref="Q1237" r:id="rId2476"/>
    <hyperlink ref="M1238" r:id="rId2477"/>
    <hyperlink ref="Q1238" r:id="rId2478"/>
    <hyperlink ref="M1239" r:id="rId2479"/>
    <hyperlink ref="Q1239" r:id="rId2480"/>
    <hyperlink ref="M1240" r:id="rId2481"/>
    <hyperlink ref="Q1240" r:id="rId2482"/>
    <hyperlink ref="M1241" r:id="rId2483"/>
    <hyperlink ref="Q1241" r:id="rId2484"/>
    <hyperlink ref="M1242" r:id="rId2485"/>
    <hyperlink ref="Q1242" r:id="rId2486"/>
    <hyperlink ref="M1243" r:id="rId2487"/>
    <hyperlink ref="Q1243" r:id="rId2488"/>
    <hyperlink ref="M1244" r:id="rId2489"/>
    <hyperlink ref="Q1244" r:id="rId2490"/>
    <hyperlink ref="M1245" r:id="rId2491"/>
    <hyperlink ref="Q1245" r:id="rId2492"/>
    <hyperlink ref="M1246" r:id="rId2493"/>
    <hyperlink ref="Q1246" r:id="rId2494"/>
    <hyperlink ref="M1247" r:id="rId2495"/>
    <hyperlink ref="Q1247" r:id="rId2496"/>
    <hyperlink ref="M1248" r:id="rId2497"/>
    <hyperlink ref="Q1248" r:id="rId2498"/>
    <hyperlink ref="M1249" r:id="rId2499"/>
    <hyperlink ref="Q1249" r:id="rId2500"/>
    <hyperlink ref="M1250" r:id="rId2501"/>
    <hyperlink ref="Q1250" r:id="rId2502"/>
    <hyperlink ref="M1251" r:id="rId2503"/>
    <hyperlink ref="Q1251" r:id="rId2504"/>
    <hyperlink ref="M1252" r:id="rId2505"/>
    <hyperlink ref="Q1252" r:id="rId2506"/>
    <hyperlink ref="M1253" r:id="rId2507"/>
    <hyperlink ref="Q1253" r:id="rId2508"/>
    <hyperlink ref="M1254" r:id="rId2509"/>
    <hyperlink ref="Q1254" r:id="rId2510"/>
    <hyperlink ref="M1255" r:id="rId2511"/>
    <hyperlink ref="Q1255" r:id="rId2512"/>
    <hyperlink ref="M1256" r:id="rId2513"/>
    <hyperlink ref="Q1256" r:id="rId2514"/>
    <hyperlink ref="M1257" r:id="rId2515"/>
    <hyperlink ref="Q1257" r:id="rId2516"/>
    <hyperlink ref="M1258" r:id="rId2517"/>
    <hyperlink ref="Q1258" r:id="rId2518"/>
    <hyperlink ref="M1259" r:id="rId2519"/>
    <hyperlink ref="Q1259" r:id="rId2520"/>
    <hyperlink ref="M1260" r:id="rId2521"/>
    <hyperlink ref="Q1260" r:id="rId2522"/>
    <hyperlink ref="M1261" r:id="rId2523"/>
    <hyperlink ref="Q1261" r:id="rId2524"/>
    <hyperlink ref="M1262" r:id="rId2525"/>
    <hyperlink ref="Q1262" r:id="rId2526"/>
    <hyperlink ref="M1263" r:id="rId2527"/>
    <hyperlink ref="Q1263" r:id="rId2528"/>
    <hyperlink ref="M1264" r:id="rId2529"/>
    <hyperlink ref="Q1264" r:id="rId2530"/>
    <hyperlink ref="M1265" r:id="rId2531"/>
    <hyperlink ref="Q1265" r:id="rId2532"/>
    <hyperlink ref="M1266" r:id="rId2533"/>
    <hyperlink ref="Q1266" r:id="rId2534"/>
    <hyperlink ref="M1267" r:id="rId2535"/>
    <hyperlink ref="Q1267" r:id="rId2536"/>
    <hyperlink ref="M1268" r:id="rId2537"/>
    <hyperlink ref="Q1268" r:id="rId2538"/>
    <hyperlink ref="M1269" r:id="rId2539"/>
    <hyperlink ref="Q1269" r:id="rId2540"/>
    <hyperlink ref="M1270" r:id="rId2541"/>
    <hyperlink ref="Q1270" r:id="rId2542"/>
    <hyperlink ref="M1271" r:id="rId2543"/>
    <hyperlink ref="Q1271" r:id="rId2544"/>
    <hyperlink ref="M1272" r:id="rId2545"/>
    <hyperlink ref="Q1272" r:id="rId2546"/>
    <hyperlink ref="M1273" r:id="rId2547"/>
    <hyperlink ref="Q1273" r:id="rId2548"/>
    <hyperlink ref="M1274" r:id="rId2549"/>
    <hyperlink ref="Q1274" r:id="rId2550"/>
    <hyperlink ref="M1275" r:id="rId2551"/>
    <hyperlink ref="Q1275" r:id="rId2552"/>
    <hyperlink ref="M1276" r:id="rId2553"/>
    <hyperlink ref="Q1276" r:id="rId2554"/>
    <hyperlink ref="M1277" r:id="rId2555"/>
    <hyperlink ref="Q1277" r:id="rId2556"/>
    <hyperlink ref="M1278" r:id="rId2557"/>
    <hyperlink ref="Q1278" r:id="rId2558"/>
    <hyperlink ref="M1279" r:id="rId2559"/>
    <hyperlink ref="Q1279" r:id="rId2560"/>
    <hyperlink ref="M1280" r:id="rId2561"/>
    <hyperlink ref="Q1280" r:id="rId2562"/>
    <hyperlink ref="M1281" r:id="rId2563"/>
    <hyperlink ref="Q1281" r:id="rId2564"/>
    <hyperlink ref="M1282" r:id="rId2565"/>
    <hyperlink ref="Q1282" r:id="rId2566"/>
    <hyperlink ref="M1283" r:id="rId2567"/>
    <hyperlink ref="Q1283" r:id="rId2568"/>
    <hyperlink ref="M1284" r:id="rId2569"/>
    <hyperlink ref="Q1284" r:id="rId2570"/>
    <hyperlink ref="M1285" r:id="rId2571"/>
    <hyperlink ref="Q1285" r:id="rId2572"/>
    <hyperlink ref="M1286" r:id="rId2573"/>
    <hyperlink ref="Q1286" r:id="rId2574"/>
    <hyperlink ref="M1287" r:id="rId2575"/>
    <hyperlink ref="Q1287" r:id="rId2576"/>
    <hyperlink ref="M1288" r:id="rId2577"/>
    <hyperlink ref="Q1288" r:id="rId2578"/>
    <hyperlink ref="M1289" r:id="rId2579"/>
    <hyperlink ref="Q1289" r:id="rId2580"/>
    <hyperlink ref="M1290" r:id="rId2581"/>
    <hyperlink ref="Q1290" r:id="rId2582"/>
    <hyperlink ref="M1291" r:id="rId2583"/>
    <hyperlink ref="Q1291" r:id="rId2584"/>
    <hyperlink ref="M1292" r:id="rId2585"/>
    <hyperlink ref="Q1292" r:id="rId2586"/>
    <hyperlink ref="M1293" r:id="rId2587"/>
    <hyperlink ref="Q1293" r:id="rId2588"/>
    <hyperlink ref="M1294" r:id="rId2589"/>
    <hyperlink ref="Q1294" r:id="rId2590"/>
    <hyperlink ref="M1295" r:id="rId2591"/>
    <hyperlink ref="Q1295" r:id="rId2592"/>
    <hyperlink ref="M1296" r:id="rId2593"/>
    <hyperlink ref="Q1296" r:id="rId2594"/>
    <hyperlink ref="M1297" r:id="rId2595"/>
    <hyperlink ref="Q1297" r:id="rId2596"/>
    <hyperlink ref="M1298" r:id="rId2597"/>
    <hyperlink ref="Q1298" r:id="rId2598"/>
    <hyperlink ref="M1299" r:id="rId2599"/>
    <hyperlink ref="Q1299" r:id="rId2600"/>
    <hyperlink ref="M1300" r:id="rId2601"/>
    <hyperlink ref="Q1300" r:id="rId2602"/>
    <hyperlink ref="M1301" r:id="rId2603"/>
    <hyperlink ref="Q1301" r:id="rId2604"/>
    <hyperlink ref="M1302" r:id="rId2605"/>
    <hyperlink ref="Q1302" r:id="rId2606"/>
    <hyperlink ref="M1303" r:id="rId2607"/>
    <hyperlink ref="Q1303" r:id="rId2608"/>
    <hyperlink ref="M1304" r:id="rId2609"/>
    <hyperlink ref="Q1304" r:id="rId2610"/>
    <hyperlink ref="M1305" r:id="rId2611"/>
    <hyperlink ref="Q1305" r:id="rId2612"/>
    <hyperlink ref="M1306" r:id="rId2613"/>
    <hyperlink ref="Q1306" r:id="rId2614"/>
    <hyperlink ref="M1307" r:id="rId2615"/>
    <hyperlink ref="Q1307" r:id="rId2616"/>
    <hyperlink ref="M1308" r:id="rId2617"/>
    <hyperlink ref="Q1308" r:id="rId2618"/>
    <hyperlink ref="M1309" r:id="rId2619"/>
    <hyperlink ref="Q1309" r:id="rId2620"/>
    <hyperlink ref="M1310" r:id="rId2621"/>
    <hyperlink ref="Q1310" r:id="rId2622"/>
    <hyperlink ref="M1311" r:id="rId2623"/>
    <hyperlink ref="Q1311" r:id="rId2624"/>
    <hyperlink ref="M1312" r:id="rId2625"/>
    <hyperlink ref="Q1312" r:id="rId2626"/>
    <hyperlink ref="M1313" r:id="rId2627"/>
    <hyperlink ref="Q1313" r:id="rId2628"/>
    <hyperlink ref="M1314" r:id="rId2629"/>
    <hyperlink ref="Q1314" r:id="rId2630"/>
    <hyperlink ref="M1315" r:id="rId2631"/>
    <hyperlink ref="Q1315" r:id="rId2632"/>
    <hyperlink ref="M1316" r:id="rId2633"/>
    <hyperlink ref="Q1316" r:id="rId2634"/>
    <hyperlink ref="M1317" r:id="rId2635"/>
    <hyperlink ref="Q1317" r:id="rId2636"/>
    <hyperlink ref="M1318" r:id="rId2637"/>
    <hyperlink ref="Q1318" r:id="rId2638"/>
    <hyperlink ref="M1319" r:id="rId2639"/>
    <hyperlink ref="Q1319" r:id="rId2640"/>
    <hyperlink ref="M1320" r:id="rId2641"/>
    <hyperlink ref="Q1320" r:id="rId2642"/>
    <hyperlink ref="M1321" r:id="rId2643"/>
    <hyperlink ref="Q1321" r:id="rId2644"/>
    <hyperlink ref="M1322" r:id="rId2645"/>
    <hyperlink ref="Q1322" r:id="rId2646"/>
    <hyperlink ref="M1323" r:id="rId2647"/>
    <hyperlink ref="Q1323" r:id="rId2648"/>
    <hyperlink ref="M1324" r:id="rId2649"/>
    <hyperlink ref="Q1324" r:id="rId2650"/>
    <hyperlink ref="M1325" r:id="rId2651"/>
    <hyperlink ref="Q1325" r:id="rId2652"/>
    <hyperlink ref="M1326" r:id="rId2653"/>
    <hyperlink ref="Q1326" r:id="rId2654"/>
    <hyperlink ref="M1327" r:id="rId2655"/>
    <hyperlink ref="Q1327" r:id="rId2656"/>
    <hyperlink ref="M1328" r:id="rId2657"/>
    <hyperlink ref="Q1328" r:id="rId2658"/>
    <hyperlink ref="M1329" r:id="rId2659"/>
    <hyperlink ref="Q1329" r:id="rId2660"/>
    <hyperlink ref="M1330" r:id="rId2661"/>
    <hyperlink ref="Q1330" r:id="rId2662"/>
    <hyperlink ref="M1331" r:id="rId2663"/>
    <hyperlink ref="Q1331" r:id="rId2664"/>
    <hyperlink ref="M1332" r:id="rId2665"/>
    <hyperlink ref="Q1332" r:id="rId2666"/>
    <hyperlink ref="M1333" r:id="rId2667"/>
    <hyperlink ref="Q1333" r:id="rId2668"/>
    <hyperlink ref="M1334" r:id="rId2669"/>
    <hyperlink ref="Q1334" r:id="rId2670"/>
    <hyperlink ref="M1335" r:id="rId2671"/>
    <hyperlink ref="Q1335" r:id="rId2672"/>
    <hyperlink ref="M1336" r:id="rId2673"/>
    <hyperlink ref="Q1336" r:id="rId2674"/>
    <hyperlink ref="M1337" r:id="rId2675"/>
    <hyperlink ref="Q1337" r:id="rId2676"/>
    <hyperlink ref="M1338" r:id="rId2677"/>
    <hyperlink ref="Q1338" r:id="rId2678"/>
    <hyperlink ref="M1339" r:id="rId2679"/>
    <hyperlink ref="Q1339" r:id="rId2680"/>
    <hyperlink ref="M1340" r:id="rId2681"/>
    <hyperlink ref="Q1340" r:id="rId2682"/>
    <hyperlink ref="M1341" r:id="rId2683"/>
    <hyperlink ref="Q1341" r:id="rId2684"/>
    <hyperlink ref="M1342" r:id="rId2685"/>
    <hyperlink ref="Q1342" r:id="rId2686"/>
    <hyperlink ref="M1343" r:id="rId2687"/>
    <hyperlink ref="Q1343" r:id="rId2688"/>
    <hyperlink ref="M1344" r:id="rId2689"/>
    <hyperlink ref="Q1344" r:id="rId2690"/>
    <hyperlink ref="M1345" r:id="rId2691"/>
    <hyperlink ref="Q1345" r:id="rId2692"/>
    <hyperlink ref="M1346" r:id="rId2693"/>
    <hyperlink ref="Q1346" r:id="rId2694"/>
    <hyperlink ref="M1347" r:id="rId2695"/>
    <hyperlink ref="Q1347" r:id="rId2696"/>
    <hyperlink ref="M1348" r:id="rId2697"/>
    <hyperlink ref="Q1348" r:id="rId2698"/>
    <hyperlink ref="M1349" r:id="rId2699"/>
    <hyperlink ref="Q1349" r:id="rId2700"/>
    <hyperlink ref="M1350" r:id="rId2701"/>
    <hyperlink ref="Q1350" r:id="rId2702"/>
    <hyperlink ref="M1351" r:id="rId2703"/>
    <hyperlink ref="Q1351" r:id="rId2704"/>
    <hyperlink ref="M1352" r:id="rId2705"/>
    <hyperlink ref="Q1352" r:id="rId2706"/>
    <hyperlink ref="M1353" r:id="rId2707"/>
    <hyperlink ref="Q1353" r:id="rId2708"/>
    <hyperlink ref="M1354" r:id="rId2709"/>
    <hyperlink ref="Q1354" r:id="rId2710"/>
    <hyperlink ref="M1355" r:id="rId2711"/>
    <hyperlink ref="Q1355" r:id="rId2712"/>
    <hyperlink ref="M1356" r:id="rId2713"/>
    <hyperlink ref="Q1356" r:id="rId2714"/>
    <hyperlink ref="M1357" r:id="rId2715"/>
    <hyperlink ref="Q1357" r:id="rId2716"/>
    <hyperlink ref="M1358" r:id="rId2717"/>
    <hyperlink ref="Q1358" r:id="rId2718"/>
    <hyperlink ref="M1359" r:id="rId2719"/>
    <hyperlink ref="Q1359" r:id="rId2720"/>
    <hyperlink ref="M1360" r:id="rId2721"/>
    <hyperlink ref="Q1360" r:id="rId2722"/>
    <hyperlink ref="M1361" r:id="rId2723"/>
    <hyperlink ref="Q1361" r:id="rId2724"/>
    <hyperlink ref="M1362" r:id="rId2725"/>
    <hyperlink ref="Q1362" r:id="rId2726"/>
    <hyperlink ref="M1363" r:id="rId2727"/>
    <hyperlink ref="Q1363" r:id="rId2728"/>
    <hyperlink ref="M1364" r:id="rId2729"/>
    <hyperlink ref="Q1364" r:id="rId2730"/>
    <hyperlink ref="M1365" r:id="rId2731"/>
    <hyperlink ref="Q1365" r:id="rId2732"/>
    <hyperlink ref="M1366" r:id="rId2733"/>
    <hyperlink ref="Q1366" r:id="rId2734"/>
    <hyperlink ref="M1367" r:id="rId2735"/>
    <hyperlink ref="Q1367" r:id="rId2736"/>
    <hyperlink ref="M1368" r:id="rId2737"/>
    <hyperlink ref="Q1368" r:id="rId2738"/>
    <hyperlink ref="M1369" r:id="rId2739"/>
    <hyperlink ref="Q1369" r:id="rId2740"/>
    <hyperlink ref="M1370" r:id="rId2741"/>
    <hyperlink ref="Q1370" r:id="rId2742"/>
    <hyperlink ref="M1371" r:id="rId2743"/>
    <hyperlink ref="Q1371" r:id="rId2744"/>
    <hyperlink ref="M1372" r:id="rId2745"/>
    <hyperlink ref="Q1372" r:id="rId2746"/>
    <hyperlink ref="M1373" r:id="rId2747"/>
    <hyperlink ref="Q1373" r:id="rId2748"/>
    <hyperlink ref="M1374" r:id="rId2749"/>
    <hyperlink ref="Q1374" r:id="rId2750"/>
    <hyperlink ref="M1375" r:id="rId2751"/>
    <hyperlink ref="Q1375" r:id="rId2752"/>
    <hyperlink ref="M1376" r:id="rId2753"/>
    <hyperlink ref="Q1376" r:id="rId2754"/>
    <hyperlink ref="M1377" r:id="rId2755"/>
    <hyperlink ref="Q1377" r:id="rId2756"/>
    <hyperlink ref="M1378" r:id="rId2757"/>
    <hyperlink ref="Q1378" r:id="rId2758"/>
    <hyperlink ref="M1379" r:id="rId2759"/>
    <hyperlink ref="Q1379" r:id="rId2760"/>
    <hyperlink ref="M1380" r:id="rId2761"/>
    <hyperlink ref="Q1380" r:id="rId2762"/>
    <hyperlink ref="M1381" r:id="rId2763"/>
    <hyperlink ref="Q1381" r:id="rId2764"/>
    <hyperlink ref="M1382" r:id="rId2765"/>
    <hyperlink ref="Q1382" r:id="rId2766"/>
    <hyperlink ref="M1383" r:id="rId2767"/>
    <hyperlink ref="Q1383" r:id="rId2768"/>
    <hyperlink ref="M1384" r:id="rId2769"/>
    <hyperlink ref="Q1384" r:id="rId2770"/>
    <hyperlink ref="M1385" r:id="rId2771"/>
    <hyperlink ref="Q1385" r:id="rId2772"/>
    <hyperlink ref="M1386" r:id="rId2773"/>
    <hyperlink ref="Q1386" r:id="rId2774"/>
    <hyperlink ref="M1387" r:id="rId2775"/>
    <hyperlink ref="Q1387" r:id="rId2776"/>
    <hyperlink ref="M1388" r:id="rId2777"/>
    <hyperlink ref="Q1388" r:id="rId2778"/>
    <hyperlink ref="M1389" r:id="rId2779"/>
    <hyperlink ref="Q1389" r:id="rId2780"/>
    <hyperlink ref="M1390" r:id="rId2781"/>
    <hyperlink ref="Q1390" r:id="rId2782"/>
    <hyperlink ref="M1391" r:id="rId2783"/>
    <hyperlink ref="Q1391" r:id="rId2784"/>
    <hyperlink ref="M1392" r:id="rId2785"/>
    <hyperlink ref="Q1392" r:id="rId2786"/>
    <hyperlink ref="M1393" r:id="rId2787"/>
    <hyperlink ref="Q1393" r:id="rId2788"/>
    <hyperlink ref="M1394" r:id="rId2789"/>
    <hyperlink ref="Q1394" r:id="rId2790"/>
    <hyperlink ref="M1395" r:id="rId2791"/>
    <hyperlink ref="Q1395" r:id="rId2792"/>
    <hyperlink ref="M1396" r:id="rId2793"/>
    <hyperlink ref="Q1396" r:id="rId2794"/>
    <hyperlink ref="M1397" r:id="rId2795"/>
    <hyperlink ref="Q1397" r:id="rId2796"/>
    <hyperlink ref="M1398" r:id="rId2797"/>
    <hyperlink ref="Q1398" r:id="rId2798"/>
    <hyperlink ref="M1399" r:id="rId2799"/>
    <hyperlink ref="Q1399" r:id="rId2800"/>
    <hyperlink ref="M1400" r:id="rId2801"/>
    <hyperlink ref="Q1400" r:id="rId2802"/>
    <hyperlink ref="M1401" r:id="rId2803"/>
    <hyperlink ref="Q1401" r:id="rId2804"/>
    <hyperlink ref="M1402" r:id="rId2805"/>
    <hyperlink ref="Q1402" r:id="rId2806"/>
    <hyperlink ref="M1403" r:id="rId2807"/>
    <hyperlink ref="Q1403" r:id="rId2808"/>
    <hyperlink ref="M1404" r:id="rId2809"/>
    <hyperlink ref="Q1404" r:id="rId2810"/>
    <hyperlink ref="M1405" r:id="rId2811"/>
    <hyperlink ref="Q1405" r:id="rId2812"/>
    <hyperlink ref="M1406" r:id="rId2813"/>
    <hyperlink ref="Q1406" r:id="rId2814"/>
    <hyperlink ref="M1407" r:id="rId2815"/>
    <hyperlink ref="Q1407" r:id="rId2816"/>
    <hyperlink ref="M1408" r:id="rId2817"/>
    <hyperlink ref="Q1408" r:id="rId2818"/>
    <hyperlink ref="M1409" r:id="rId2819"/>
    <hyperlink ref="Q1409" r:id="rId2820"/>
    <hyperlink ref="M1410" r:id="rId2821"/>
    <hyperlink ref="Q1410" r:id="rId2822"/>
    <hyperlink ref="M1411" r:id="rId2823"/>
    <hyperlink ref="Q1411" r:id="rId2824"/>
    <hyperlink ref="M1412" r:id="rId2825"/>
    <hyperlink ref="Q1412" r:id="rId2826"/>
    <hyperlink ref="M1413" r:id="rId2827"/>
    <hyperlink ref="Q1413" r:id="rId2828"/>
    <hyperlink ref="M1414" r:id="rId2829"/>
    <hyperlink ref="Q1414" r:id="rId2830"/>
    <hyperlink ref="M1415" r:id="rId2831"/>
    <hyperlink ref="Q1415" r:id="rId2832"/>
    <hyperlink ref="M1416" r:id="rId2833"/>
    <hyperlink ref="Q1416" r:id="rId2834"/>
    <hyperlink ref="M1417" r:id="rId2835"/>
    <hyperlink ref="Q1417" r:id="rId2836"/>
    <hyperlink ref="M1418" r:id="rId2837"/>
    <hyperlink ref="Q1418" r:id="rId2838"/>
    <hyperlink ref="M1419" r:id="rId2839"/>
    <hyperlink ref="Q1419" r:id="rId2840"/>
    <hyperlink ref="M1420" r:id="rId2841"/>
    <hyperlink ref="Q1420" r:id="rId2842"/>
    <hyperlink ref="M1421" r:id="rId2843"/>
    <hyperlink ref="Q1421" r:id="rId2844"/>
    <hyperlink ref="M1422" r:id="rId2845"/>
    <hyperlink ref="Q1422" r:id="rId2846"/>
    <hyperlink ref="M1423" r:id="rId2847"/>
    <hyperlink ref="Q1423" r:id="rId2848"/>
    <hyperlink ref="M1424" r:id="rId2849"/>
    <hyperlink ref="Q1424" r:id="rId2850"/>
    <hyperlink ref="M1425" r:id="rId2851"/>
    <hyperlink ref="Q1425" r:id="rId2852"/>
    <hyperlink ref="M1426" r:id="rId2853"/>
    <hyperlink ref="Q1426" r:id="rId2854"/>
    <hyperlink ref="M1427" r:id="rId2855"/>
    <hyperlink ref="Q1427" r:id="rId2856"/>
    <hyperlink ref="M1428" r:id="rId2857"/>
    <hyperlink ref="Q1428" r:id="rId2858"/>
    <hyperlink ref="M1429" r:id="rId2859"/>
    <hyperlink ref="Q1429" r:id="rId2860"/>
    <hyperlink ref="M1430" r:id="rId2861"/>
    <hyperlink ref="Q1430" r:id="rId2862"/>
    <hyperlink ref="M1431" r:id="rId2863"/>
    <hyperlink ref="Q1431" r:id="rId2864"/>
    <hyperlink ref="M1432" r:id="rId2865"/>
    <hyperlink ref="Q1432" r:id="rId2866"/>
    <hyperlink ref="M1433" r:id="rId2867"/>
    <hyperlink ref="Q1433" r:id="rId2868"/>
    <hyperlink ref="M1434" r:id="rId2869"/>
    <hyperlink ref="Q1434" r:id="rId2870"/>
    <hyperlink ref="M1435" r:id="rId2871"/>
    <hyperlink ref="Q1435" r:id="rId2872"/>
    <hyperlink ref="M1436" r:id="rId2873"/>
    <hyperlink ref="Q1436" r:id="rId2874"/>
    <hyperlink ref="M1437" r:id="rId2875"/>
    <hyperlink ref="Q1437" r:id="rId2876"/>
    <hyperlink ref="M1438" r:id="rId2877"/>
    <hyperlink ref="Q1438" r:id="rId2878"/>
    <hyperlink ref="M1439" r:id="rId2879"/>
    <hyperlink ref="Q1439" r:id="rId2880"/>
    <hyperlink ref="M1440" r:id="rId2881"/>
    <hyperlink ref="Q1440" r:id="rId2882"/>
    <hyperlink ref="M1441" r:id="rId2883"/>
    <hyperlink ref="Q1441" r:id="rId2884"/>
    <hyperlink ref="M1442" r:id="rId2885"/>
    <hyperlink ref="Q1442" r:id="rId2886"/>
    <hyperlink ref="M1443" r:id="rId2887"/>
    <hyperlink ref="Q1443" r:id="rId2888"/>
    <hyperlink ref="M1444" r:id="rId2889"/>
    <hyperlink ref="Q1444" r:id="rId2890"/>
    <hyperlink ref="M1445" r:id="rId2891"/>
    <hyperlink ref="Q1445" r:id="rId2892"/>
    <hyperlink ref="M1446" r:id="rId2893"/>
    <hyperlink ref="Q1446" r:id="rId2894"/>
    <hyperlink ref="M1447" r:id="rId2895"/>
    <hyperlink ref="Q1447" r:id="rId2896"/>
    <hyperlink ref="M1448" r:id="rId2897"/>
    <hyperlink ref="Q1448" r:id="rId2898"/>
    <hyperlink ref="M1449" r:id="rId2899"/>
    <hyperlink ref="Q1449" r:id="rId2900"/>
    <hyperlink ref="M1450" r:id="rId2901"/>
    <hyperlink ref="Q1450" r:id="rId2902"/>
    <hyperlink ref="M1451" r:id="rId2903"/>
    <hyperlink ref="Q1451" r:id="rId2904"/>
    <hyperlink ref="M1452" r:id="rId2905"/>
    <hyperlink ref="Q1452" r:id="rId2906"/>
    <hyperlink ref="M1453" r:id="rId2907"/>
    <hyperlink ref="Q1453" r:id="rId2908"/>
    <hyperlink ref="M1454" r:id="rId2909"/>
    <hyperlink ref="Q1454" r:id="rId2910"/>
    <hyperlink ref="M1455" r:id="rId2911"/>
    <hyperlink ref="Q1455" r:id="rId2912"/>
    <hyperlink ref="M1456" r:id="rId2913"/>
    <hyperlink ref="Q1456" r:id="rId2914"/>
    <hyperlink ref="M1457" r:id="rId2915"/>
    <hyperlink ref="Q1457" r:id="rId2916"/>
    <hyperlink ref="M1458" r:id="rId2917"/>
    <hyperlink ref="Q1458" r:id="rId2918"/>
    <hyperlink ref="M1459" r:id="rId2919"/>
    <hyperlink ref="Q1459" r:id="rId2920"/>
    <hyperlink ref="M1460" r:id="rId2921"/>
    <hyperlink ref="Q1460" r:id="rId2922"/>
    <hyperlink ref="M1461" r:id="rId2923"/>
    <hyperlink ref="Q1461" r:id="rId2924"/>
    <hyperlink ref="M1462" r:id="rId2925"/>
    <hyperlink ref="Q1462" r:id="rId2926"/>
    <hyperlink ref="M1463" r:id="rId2927"/>
    <hyperlink ref="Q1463" r:id="rId2928"/>
    <hyperlink ref="M1464" r:id="rId2929"/>
    <hyperlink ref="Q1464" r:id="rId2930"/>
    <hyperlink ref="M1465" r:id="rId2931"/>
    <hyperlink ref="Q1465" r:id="rId2932"/>
    <hyperlink ref="M1466" r:id="rId2933"/>
    <hyperlink ref="Q1466" r:id="rId2934"/>
    <hyperlink ref="M1467" r:id="rId2935"/>
    <hyperlink ref="Q1467" r:id="rId2936"/>
    <hyperlink ref="M1468" r:id="rId2937"/>
    <hyperlink ref="Q1468" r:id="rId2938"/>
    <hyperlink ref="M1469" r:id="rId2939"/>
    <hyperlink ref="Q1469" r:id="rId2940"/>
    <hyperlink ref="M1470" r:id="rId2941"/>
    <hyperlink ref="Q1470" r:id="rId2942"/>
    <hyperlink ref="M1471" r:id="rId2943"/>
    <hyperlink ref="Q1471" r:id="rId2944"/>
    <hyperlink ref="M1472" r:id="rId2945"/>
    <hyperlink ref="Q1472" r:id="rId2946"/>
    <hyperlink ref="M1473" r:id="rId2947"/>
    <hyperlink ref="Q1473" r:id="rId2948"/>
    <hyperlink ref="M1474" r:id="rId2949"/>
    <hyperlink ref="Q1474" r:id="rId2950"/>
    <hyperlink ref="M1475" r:id="rId2951"/>
    <hyperlink ref="Q1475" r:id="rId2952"/>
    <hyperlink ref="M1476" r:id="rId2953"/>
    <hyperlink ref="Q1476" r:id="rId2954"/>
    <hyperlink ref="M1477" r:id="rId2955"/>
    <hyperlink ref="Q1477" r:id="rId2956"/>
    <hyperlink ref="M1478" r:id="rId2957"/>
    <hyperlink ref="Q1478" r:id="rId2958"/>
    <hyperlink ref="M1479" r:id="rId2959"/>
    <hyperlink ref="Q1479" r:id="rId2960"/>
    <hyperlink ref="M1480" r:id="rId2961"/>
    <hyperlink ref="Q1480" r:id="rId2962"/>
    <hyperlink ref="M1481" r:id="rId2963"/>
    <hyperlink ref="Q1481" r:id="rId2964"/>
    <hyperlink ref="M1482" r:id="rId2965"/>
    <hyperlink ref="Q1482" r:id="rId2966"/>
    <hyperlink ref="M1483" r:id="rId2967"/>
    <hyperlink ref="Q1483" r:id="rId2968"/>
    <hyperlink ref="M1484" r:id="rId2969"/>
    <hyperlink ref="Q1484" r:id="rId2970"/>
    <hyperlink ref="M1485" r:id="rId2971"/>
    <hyperlink ref="Q1485" r:id="rId2972"/>
    <hyperlink ref="M1486" r:id="rId2973"/>
    <hyperlink ref="Q1486" r:id="rId2974"/>
    <hyperlink ref="M1487" r:id="rId2975"/>
    <hyperlink ref="Q1487" r:id="rId2976"/>
    <hyperlink ref="M1488" r:id="rId2977"/>
    <hyperlink ref="Q1488" r:id="rId2978"/>
    <hyperlink ref="M1489" r:id="rId2979"/>
    <hyperlink ref="Q1489" r:id="rId2980"/>
    <hyperlink ref="M1490" r:id="rId2981"/>
    <hyperlink ref="Q1490" r:id="rId2982"/>
    <hyperlink ref="M1491" r:id="rId2983"/>
    <hyperlink ref="Q1491" r:id="rId2984"/>
    <hyperlink ref="M1492" r:id="rId2985"/>
    <hyperlink ref="Q1492" r:id="rId2986"/>
    <hyperlink ref="M1493" r:id="rId2987"/>
    <hyperlink ref="Q1493" r:id="rId2988"/>
    <hyperlink ref="M1494" r:id="rId2989"/>
    <hyperlink ref="Q1494" r:id="rId2990"/>
    <hyperlink ref="M1495" r:id="rId2991"/>
    <hyperlink ref="Q1495" r:id="rId2992"/>
    <hyperlink ref="M1496" r:id="rId2993"/>
    <hyperlink ref="Q1496" r:id="rId2994"/>
    <hyperlink ref="M1497" r:id="rId2995"/>
    <hyperlink ref="Q1497" r:id="rId2996"/>
    <hyperlink ref="M1498" r:id="rId2997"/>
    <hyperlink ref="Q1498" r:id="rId2998"/>
    <hyperlink ref="M1499" r:id="rId2999"/>
    <hyperlink ref="Q1499" r:id="rId3000"/>
    <hyperlink ref="M1500" r:id="rId3001"/>
    <hyperlink ref="Q1500" r:id="rId3002"/>
    <hyperlink ref="M1501" r:id="rId3003"/>
    <hyperlink ref="Q1501" r:id="rId3004"/>
    <hyperlink ref="M1502" r:id="rId3005"/>
    <hyperlink ref="Q1502" r:id="rId3006"/>
    <hyperlink ref="M1503" r:id="rId3007"/>
    <hyperlink ref="Q1503" r:id="rId3008"/>
    <hyperlink ref="M1504" r:id="rId3009"/>
    <hyperlink ref="Q1504" r:id="rId3010"/>
    <hyperlink ref="M1505" r:id="rId3011"/>
    <hyperlink ref="Q1505" r:id="rId3012"/>
    <hyperlink ref="M1506" r:id="rId3013"/>
    <hyperlink ref="Q1506" r:id="rId3014"/>
    <hyperlink ref="M1507" r:id="rId3015"/>
    <hyperlink ref="Q1507" r:id="rId3016"/>
    <hyperlink ref="M1508" r:id="rId3017"/>
    <hyperlink ref="Q1508" r:id="rId3018"/>
    <hyperlink ref="M1509" r:id="rId3019"/>
    <hyperlink ref="Q1509" r:id="rId3020"/>
    <hyperlink ref="M1510" r:id="rId3021"/>
    <hyperlink ref="Q1510" r:id="rId3022"/>
    <hyperlink ref="M1511" r:id="rId3023"/>
    <hyperlink ref="Q1511" r:id="rId3024"/>
    <hyperlink ref="M1512" r:id="rId3025"/>
    <hyperlink ref="Q1512" r:id="rId3026"/>
    <hyperlink ref="M1513" r:id="rId3027"/>
    <hyperlink ref="Q1513" r:id="rId3028"/>
    <hyperlink ref="M1514" r:id="rId3029"/>
    <hyperlink ref="Q1514" r:id="rId3030"/>
    <hyperlink ref="M1515" r:id="rId3031"/>
    <hyperlink ref="Q1515" r:id="rId3032"/>
    <hyperlink ref="M1516" r:id="rId3033"/>
    <hyperlink ref="Q1516" r:id="rId3034"/>
    <hyperlink ref="M1517" r:id="rId3035"/>
    <hyperlink ref="Q1517" r:id="rId3036"/>
    <hyperlink ref="M1518" r:id="rId3037"/>
    <hyperlink ref="Q1518" r:id="rId3038"/>
    <hyperlink ref="M1519" r:id="rId3039"/>
    <hyperlink ref="Q1519" r:id="rId3040"/>
    <hyperlink ref="M1520" r:id="rId3041"/>
    <hyperlink ref="Q1520" r:id="rId3042"/>
    <hyperlink ref="M1521" r:id="rId3043"/>
    <hyperlink ref="Q1521" r:id="rId3044"/>
    <hyperlink ref="M1522" r:id="rId3045"/>
    <hyperlink ref="Q1522" r:id="rId3046"/>
    <hyperlink ref="M1523" r:id="rId3047"/>
    <hyperlink ref="Q1523" r:id="rId3048"/>
    <hyperlink ref="M1524" r:id="rId3049"/>
    <hyperlink ref="Q1524" r:id="rId3050"/>
    <hyperlink ref="M1525" r:id="rId3051"/>
    <hyperlink ref="Q1525" r:id="rId3052"/>
    <hyperlink ref="M1526" r:id="rId3053"/>
    <hyperlink ref="Q1526" r:id="rId3054"/>
    <hyperlink ref="M1527" r:id="rId3055"/>
    <hyperlink ref="Q1527" r:id="rId3056"/>
    <hyperlink ref="M1528" r:id="rId3057"/>
    <hyperlink ref="Q1528" r:id="rId3058"/>
    <hyperlink ref="M1529" r:id="rId3059"/>
    <hyperlink ref="Q1529" r:id="rId3060"/>
    <hyperlink ref="M1530" r:id="rId3061"/>
    <hyperlink ref="Q1530" r:id="rId3062"/>
    <hyperlink ref="M1531" r:id="rId3063"/>
    <hyperlink ref="Q1531" r:id="rId3064"/>
    <hyperlink ref="M1532" r:id="rId3065"/>
    <hyperlink ref="Q1532" r:id="rId3066"/>
    <hyperlink ref="M1533" r:id="rId3067"/>
    <hyperlink ref="Q1533" r:id="rId3068"/>
    <hyperlink ref="M1534" r:id="rId3069"/>
    <hyperlink ref="Q1534" r:id="rId3070"/>
    <hyperlink ref="M1535" r:id="rId3071"/>
    <hyperlink ref="Q1535" r:id="rId3072"/>
    <hyperlink ref="M1536" r:id="rId3073"/>
    <hyperlink ref="Q1536" r:id="rId3074"/>
    <hyperlink ref="M1537" r:id="rId3075"/>
    <hyperlink ref="Q1537" r:id="rId3076"/>
    <hyperlink ref="M1538" r:id="rId3077"/>
    <hyperlink ref="Q1538" r:id="rId3078"/>
    <hyperlink ref="M1539" r:id="rId3079"/>
    <hyperlink ref="Q1539" r:id="rId3080"/>
    <hyperlink ref="M1540" r:id="rId3081"/>
    <hyperlink ref="Q1540" r:id="rId3082"/>
    <hyperlink ref="M1541" r:id="rId3083"/>
    <hyperlink ref="Q1541" r:id="rId3084"/>
    <hyperlink ref="M1542" r:id="rId3085"/>
    <hyperlink ref="Q1542" r:id="rId3086"/>
    <hyperlink ref="M1543" r:id="rId3087"/>
    <hyperlink ref="Q1543" r:id="rId3088"/>
    <hyperlink ref="M1544" r:id="rId3089"/>
    <hyperlink ref="Q1544" r:id="rId3090"/>
    <hyperlink ref="M1545" r:id="rId3091"/>
    <hyperlink ref="Q1545" r:id="rId3092"/>
    <hyperlink ref="M1546" r:id="rId3093"/>
    <hyperlink ref="Q1546" r:id="rId3094"/>
    <hyperlink ref="M1547" r:id="rId3095"/>
    <hyperlink ref="Q1547" r:id="rId3096"/>
    <hyperlink ref="M1548" r:id="rId3097"/>
    <hyperlink ref="P1548" r:id="rId3098"/>
    <hyperlink ref="Q1548" r:id="rId3099"/>
    <hyperlink ref="M1549" r:id="rId3100"/>
    <hyperlink ref="Q1549" r:id="rId3101"/>
    <hyperlink ref="M1550" r:id="rId3102"/>
    <hyperlink ref="Q1550" r:id="rId3103"/>
    <hyperlink ref="M1551" r:id="rId3104"/>
    <hyperlink ref="Q1551" r:id="rId3105"/>
    <hyperlink ref="M1552" r:id="rId3106"/>
    <hyperlink ref="Q1552" r:id="rId3107"/>
    <hyperlink ref="M1553" r:id="rId3108"/>
    <hyperlink ref="Q1553" r:id="rId3109"/>
    <hyperlink ref="M1554" r:id="rId3110"/>
    <hyperlink ref="Q1554" r:id="rId3111"/>
    <hyperlink ref="M1555" r:id="rId3112"/>
    <hyperlink ref="Q1555" r:id="rId3113"/>
    <hyperlink ref="M1556" r:id="rId3114"/>
    <hyperlink ref="Q1556" r:id="rId3115"/>
    <hyperlink ref="M1557" r:id="rId3116"/>
    <hyperlink ref="P1557" r:id="rId3117"/>
    <hyperlink ref="Q1557" r:id="rId3118"/>
    <hyperlink ref="M1558" r:id="rId3119"/>
    <hyperlink ref="Q1558" r:id="rId3120"/>
    <hyperlink ref="M1559" r:id="rId3121"/>
    <hyperlink ref="Q1559" r:id="rId3122"/>
    <hyperlink ref="M1560" r:id="rId3123"/>
    <hyperlink ref="Q1560" r:id="rId3124"/>
    <hyperlink ref="M1561" r:id="rId3125"/>
    <hyperlink ref="Q1561" r:id="rId3126"/>
    <hyperlink ref="M1562" r:id="rId3127"/>
    <hyperlink ref="Q1562" r:id="rId3128"/>
    <hyperlink ref="M1563" r:id="rId3129"/>
    <hyperlink ref="Q1563" r:id="rId3130"/>
    <hyperlink ref="M1564" r:id="rId3131"/>
    <hyperlink ref="Q1564" r:id="rId3132"/>
    <hyperlink ref="M1565" r:id="rId3133"/>
    <hyperlink ref="Q1565" r:id="rId3134"/>
    <hyperlink ref="M1566" r:id="rId3135"/>
    <hyperlink ref="Q1566" r:id="rId3136"/>
    <hyperlink ref="M1567" r:id="rId3137"/>
    <hyperlink ref="Q1567" r:id="rId3138"/>
    <hyperlink ref="M1568" r:id="rId3139"/>
    <hyperlink ref="Q1568" r:id="rId3140"/>
    <hyperlink ref="M1569" r:id="rId3141"/>
    <hyperlink ref="Q1569" r:id="rId3142"/>
    <hyperlink ref="M1570" r:id="rId3143"/>
    <hyperlink ref="Q1570" r:id="rId3144"/>
    <hyperlink ref="M1571" r:id="rId3145"/>
    <hyperlink ref="Q1571" r:id="rId3146"/>
    <hyperlink ref="M1572" r:id="rId3147"/>
    <hyperlink ref="Q1572" r:id="rId3148"/>
    <hyperlink ref="M1573" r:id="rId3149"/>
    <hyperlink ref="Q1573" r:id="rId3150"/>
    <hyperlink ref="M1574" r:id="rId3151"/>
    <hyperlink ref="Q1574" r:id="rId3152"/>
    <hyperlink ref="M1575" r:id="rId3153"/>
    <hyperlink ref="Q1575" r:id="rId3154"/>
    <hyperlink ref="M1576" r:id="rId3155"/>
    <hyperlink ref="Q1576" r:id="rId3156"/>
    <hyperlink ref="M1577" r:id="rId3157"/>
    <hyperlink ref="Q1577" r:id="rId3158"/>
    <hyperlink ref="M1578" r:id="rId3159"/>
    <hyperlink ref="Q1578" r:id="rId3160"/>
    <hyperlink ref="M1579" r:id="rId3161"/>
    <hyperlink ref="Q1579" r:id="rId3162"/>
    <hyperlink ref="M1580" r:id="rId3163"/>
    <hyperlink ref="Q1580" r:id="rId3164"/>
    <hyperlink ref="M1581" r:id="rId3165"/>
    <hyperlink ref="Q1581" r:id="rId3166"/>
    <hyperlink ref="M1582" r:id="rId3167"/>
    <hyperlink ref="Q1582" r:id="rId3168"/>
    <hyperlink ref="M1583" r:id="rId3169"/>
    <hyperlink ref="Q1583" r:id="rId3170"/>
    <hyperlink ref="M1584" r:id="rId3171"/>
    <hyperlink ref="Q1584" r:id="rId3172"/>
    <hyperlink ref="M1585" r:id="rId3173"/>
    <hyperlink ref="Q1585" r:id="rId3174"/>
    <hyperlink ref="M1586" r:id="rId3175"/>
    <hyperlink ref="Q1586" r:id="rId3176"/>
    <hyperlink ref="M1587" r:id="rId3177"/>
    <hyperlink ref="Q1587" r:id="rId3178"/>
    <hyperlink ref="M1588" r:id="rId3179"/>
    <hyperlink ref="Q1588" r:id="rId3180"/>
    <hyperlink ref="M1589" r:id="rId3181"/>
    <hyperlink ref="Q1589" r:id="rId3182"/>
    <hyperlink ref="M1590" r:id="rId3183"/>
    <hyperlink ref="Q1590" r:id="rId3184"/>
    <hyperlink ref="M1591" r:id="rId3185"/>
    <hyperlink ref="Q1591" r:id="rId3186"/>
    <hyperlink ref="M1592" r:id="rId3187"/>
    <hyperlink ref="Q1592" r:id="rId3188"/>
    <hyperlink ref="M1593" r:id="rId3189"/>
    <hyperlink ref="Q1593" r:id="rId3190"/>
    <hyperlink ref="M1594" r:id="rId3191"/>
    <hyperlink ref="Q1594" r:id="rId3192"/>
    <hyperlink ref="M1595" r:id="rId3193"/>
    <hyperlink ref="Q1595" r:id="rId3194"/>
    <hyperlink ref="M1596" r:id="rId3195"/>
    <hyperlink ref="Q1596" r:id="rId3196"/>
    <hyperlink ref="M1597" r:id="rId3197"/>
    <hyperlink ref="Q1597" r:id="rId3198"/>
    <hyperlink ref="M1598" r:id="rId3199"/>
    <hyperlink ref="Q1598" r:id="rId3200"/>
    <hyperlink ref="M1599" r:id="rId3201"/>
    <hyperlink ref="Q1599" r:id="rId3202"/>
    <hyperlink ref="M1600" r:id="rId3203"/>
    <hyperlink ref="Q1600" r:id="rId3204"/>
    <hyperlink ref="M1601" r:id="rId3205"/>
    <hyperlink ref="Q1601" r:id="rId3206"/>
    <hyperlink ref="M1602" r:id="rId3207"/>
    <hyperlink ref="Q1602" r:id="rId3208"/>
    <hyperlink ref="M1603" r:id="rId3209"/>
    <hyperlink ref="Q1603" r:id="rId3210"/>
    <hyperlink ref="M1604" r:id="rId3211"/>
    <hyperlink ref="Q1604" r:id="rId3212"/>
    <hyperlink ref="M1605" r:id="rId3213"/>
    <hyperlink ref="Q1605" r:id="rId3214"/>
    <hyperlink ref="M1606" r:id="rId3215"/>
    <hyperlink ref="Q1606" r:id="rId3216"/>
    <hyperlink ref="M1607" r:id="rId3217"/>
    <hyperlink ref="Q1607" r:id="rId3218"/>
    <hyperlink ref="M1608" r:id="rId3219"/>
    <hyperlink ref="Q1608" r:id="rId3220"/>
    <hyperlink ref="M1609" r:id="rId3221"/>
    <hyperlink ref="Q1609" r:id="rId3222"/>
    <hyperlink ref="M1610" r:id="rId3223"/>
    <hyperlink ref="Q1610" r:id="rId3224"/>
    <hyperlink ref="M1611" r:id="rId3225"/>
    <hyperlink ref="Q1611" r:id="rId3226"/>
    <hyperlink ref="M1612" r:id="rId3227"/>
    <hyperlink ref="Q1612" r:id="rId3228"/>
    <hyperlink ref="M1613" r:id="rId3229"/>
    <hyperlink ref="Q1613" r:id="rId3230"/>
    <hyperlink ref="M1614" r:id="rId3231"/>
    <hyperlink ref="Q1614" r:id="rId3232"/>
    <hyperlink ref="M1615" r:id="rId3233"/>
    <hyperlink ref="Q1615" r:id="rId3234"/>
    <hyperlink ref="M1616" r:id="rId3235"/>
    <hyperlink ref="Q1616" r:id="rId3236"/>
    <hyperlink ref="M1617" r:id="rId3237"/>
    <hyperlink ref="Q1617" r:id="rId3238"/>
    <hyperlink ref="M1618" r:id="rId3239"/>
    <hyperlink ref="Q1618" r:id="rId3240"/>
    <hyperlink ref="M1619" r:id="rId3241"/>
    <hyperlink ref="Q1619" r:id="rId3242"/>
    <hyperlink ref="M1620" r:id="rId3243"/>
    <hyperlink ref="Q1620" r:id="rId3244"/>
    <hyperlink ref="M1621" r:id="rId3245"/>
    <hyperlink ref="Q1621" r:id="rId3246"/>
    <hyperlink ref="M1622" r:id="rId3247"/>
    <hyperlink ref="Q1622" r:id="rId3248"/>
    <hyperlink ref="M1623" r:id="rId3249"/>
    <hyperlink ref="Q1623" r:id="rId3250"/>
    <hyperlink ref="M1624" r:id="rId3251"/>
    <hyperlink ref="Q1624" r:id="rId3252"/>
    <hyperlink ref="M1625" r:id="rId3253"/>
    <hyperlink ref="Q1625" r:id="rId3254"/>
    <hyperlink ref="M1626" r:id="rId3255"/>
    <hyperlink ref="Q1626" r:id="rId3256"/>
    <hyperlink ref="M1627" r:id="rId3257"/>
    <hyperlink ref="Q1627" r:id="rId3258"/>
    <hyperlink ref="M1628" r:id="rId3259"/>
    <hyperlink ref="Q1628" r:id="rId3260"/>
    <hyperlink ref="M1629" r:id="rId3261"/>
    <hyperlink ref="Q1629" r:id="rId3262"/>
    <hyperlink ref="M1630" r:id="rId3263"/>
    <hyperlink ref="Q1630" r:id="rId3264"/>
    <hyperlink ref="M1631" r:id="rId3265"/>
    <hyperlink ref="Q1631" r:id="rId3266"/>
    <hyperlink ref="M1632" r:id="rId3267"/>
    <hyperlink ref="Q1632" r:id="rId3268"/>
    <hyperlink ref="M1633" r:id="rId3269"/>
    <hyperlink ref="Q1633" r:id="rId3270"/>
    <hyperlink ref="M1634" r:id="rId3271"/>
    <hyperlink ref="Q1634" r:id="rId3272"/>
    <hyperlink ref="M1635" r:id="rId3273"/>
    <hyperlink ref="Q1635" r:id="rId3274"/>
    <hyperlink ref="M1636" r:id="rId3275"/>
    <hyperlink ref="Q1636" r:id="rId3276"/>
    <hyperlink ref="M1637" r:id="rId3277"/>
    <hyperlink ref="Q1637" r:id="rId3278"/>
    <hyperlink ref="M1638" r:id="rId3279"/>
    <hyperlink ref="Q1638" r:id="rId3280"/>
    <hyperlink ref="M1639" r:id="rId3281"/>
    <hyperlink ref="Q1639" r:id="rId3282"/>
    <hyperlink ref="M1640" r:id="rId3283"/>
    <hyperlink ref="Q1640" r:id="rId3284"/>
    <hyperlink ref="M1641" r:id="rId3285"/>
    <hyperlink ref="Q1641" r:id="rId3286"/>
    <hyperlink ref="M1642" r:id="rId3287"/>
    <hyperlink ref="Q1642" r:id="rId3288"/>
    <hyperlink ref="M1643" r:id="rId3289"/>
    <hyperlink ref="Q1643" r:id="rId3290"/>
    <hyperlink ref="M1644" r:id="rId3291"/>
    <hyperlink ref="Q1644" r:id="rId3292"/>
    <hyperlink ref="M1645" r:id="rId3293"/>
    <hyperlink ref="Q1645" r:id="rId3294"/>
    <hyperlink ref="M1646" r:id="rId3295"/>
    <hyperlink ref="Q1646" r:id="rId3296"/>
    <hyperlink ref="M1647" r:id="rId3297"/>
    <hyperlink ref="Q1647" r:id="rId329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33"/>
  <sheetViews>
    <sheetView workbookViewId="0"/>
  </sheetViews>
  <sheetFormatPr baseColWidth="10" defaultColWidth="14.42578125" defaultRowHeight="15.75" customHeight="1"/>
  <cols>
    <col min="1" max="1" width="4.7109375" customWidth="1"/>
    <col min="2" max="2" width="11.5703125" customWidth="1"/>
    <col min="4" max="6" width="5.7109375" customWidth="1"/>
    <col min="7" max="7" width="16.5703125" customWidth="1"/>
    <col min="8" max="8" width="5.140625" customWidth="1"/>
    <col min="9" max="9" width="21.140625" customWidth="1"/>
    <col min="10" max="10" width="19.85546875" customWidth="1"/>
    <col min="11" max="11" width="33.140625" customWidth="1"/>
    <col min="12" max="12" width="8" customWidth="1"/>
    <col min="13" max="13" width="7.28515625" hidden="1" customWidth="1"/>
  </cols>
  <sheetData>
    <row r="1" spans="1:13" ht="24" customHeight="1">
      <c r="A1" s="1"/>
      <c r="B1" s="2" t="s">
        <v>1</v>
      </c>
      <c r="C1" s="6" t="str">
        <f ca="1">IFERROR(__xludf.DUMMYFUNCTION("IF(Summary!sCalc=""On"",QUERY(Archive!B:J,"" Select B, COUNT(J)  WHERE B &lt;&gt; '' GROUP BY B ORDER BY COUNT(J) desc LABEL B 'Top Tweeters', COUNT(J) 'No.'"",TRUE),SPLIT(""Top Tweeters,No."","",""))"),"Top Tweeters")</f>
        <v>Top Tweeters</v>
      </c>
      <c r="D1" s="7" t="s">
        <v>6</v>
      </c>
      <c r="E1" s="8" t="s">
        <v>7</v>
      </c>
      <c r="F1" s="10" t="s">
        <v>8</v>
      </c>
      <c r="G1" s="8" t="s">
        <v>16</v>
      </c>
      <c r="H1" s="1"/>
      <c r="K1" s="11" t="s">
        <v>17</v>
      </c>
      <c r="L1" s="11" t="s">
        <v>18</v>
      </c>
      <c r="M1" s="12" t="s">
        <v>19</v>
      </c>
    </row>
    <row r="2" spans="1:13" ht="22.5" customHeight="1">
      <c r="A2" s="1"/>
      <c r="B2" s="17" t="str">
        <f t="array" ref="B2">IF(Summary!sCalc="On",IF(LEN(C2:C1233)&gt;0,HYPERLINK("http://hawksey.info/tagsexplorer/arc.html?key="&amp;getSheetKey()&amp;"&amp;gid="&amp;getSheetGID()&amp;"&amp;screenname="&amp;C2:C1233, "Link"),""),"")</f>
        <v/>
      </c>
      <c r="C2" s="18"/>
      <c r="D2" s="19"/>
      <c r="E2" s="20" t="str">
        <f ca="1">IFERROR(__xludf.DUMMYFUNCTION("IF(LEN(C2)=0,"""",QUERY(Archive!C:C,""Select COUNT(C) WHERE lower(C) contains '""&amp;LOWER(C2)&amp;""' LABEL COUNT(C) ''""))"),"")</f>
        <v/>
      </c>
      <c r="F2" s="21" t="str">
        <f ca="1">IFERROR(__xludf.DUMMYFUNCTION("IF(LEN(C2)=0,"""",QUERY(Archive!B:C,""Select COUNT(B) WHERE C starts with 'RT' AND B ='""&amp;C2&amp;""' LABEL COUNT(B) ''"")/D2)"),"")</f>
        <v/>
      </c>
      <c r="G2" s="22" t="str">
        <f ca="1">IFERROR(__xludf.DUMMYFUNCTION("IF(LEN(C2)=0,"""",SPARKLINE(FREQUENCY(FILTER(Archive!E:E,Archive!B:B=C2),M$2:M$21)))"),"")</f>
        <v/>
      </c>
      <c r="H2" s="1"/>
      <c r="I2" s="23" t="s">
        <v>196</v>
      </c>
      <c r="J2" s="26" t="str">
        <f t="array" ref="J2">IF(Summary!sCalc="On",SUM(IF(ISERROR(FIND("https://",LOWER(Archive!C:C))),0,1)),"")</f>
        <v/>
      </c>
      <c r="K2" s="1"/>
      <c r="L2" s="1"/>
      <c r="M2">
        <v>0</v>
      </c>
    </row>
    <row r="3" spans="1:13" ht="22.5" customHeight="1">
      <c r="A3" s="1"/>
      <c r="B3" s="27"/>
      <c r="C3" s="28"/>
      <c r="D3" s="20"/>
      <c r="E3" s="20" t="str">
        <f ca="1">IFERROR(__xludf.DUMMYFUNCTION("IF(LEN(C3)=0,"""",QUERY(Archive!C:C,""Select COUNT(C) WHERE lower(C) contains '""&amp;LOWER(C3)&amp;""' LABEL COUNT(C) ''""))"),"")</f>
        <v/>
      </c>
      <c r="F3" s="21" t="str">
        <f ca="1">IFERROR(__xludf.DUMMYFUNCTION("IF(LEN(C3)=0,"""",QUERY(Archive!B:C,""Select COUNT(B) WHERE C starts with 'RT' AND B ='""&amp;C3&amp;""' LABEL COUNT(B) ''"")/D3)"),"")</f>
        <v/>
      </c>
      <c r="G3" s="22" t="str">
        <f ca="1">IFERROR(__xludf.DUMMYFUNCTION("IF(LEN(C3)=0,"""",SPARKLINE(FREQUENCY(FILTER(Archive!E:E,Archive!B:B=C3),M$2:M$21)))"),"")</f>
        <v/>
      </c>
      <c r="H3" s="1"/>
      <c r="I3" s="23" t="s">
        <v>371</v>
      </c>
      <c r="J3" s="26" t="str">
        <f t="array" ref="J3">IF(Summary!sCalc="On",SUM(IF(ISERROR(FIND("RT",Archive!C:C)),0,1)),"")</f>
        <v/>
      </c>
      <c r="K3" s="29" t="s">
        <v>484</v>
      </c>
      <c r="L3" s="1"/>
      <c r="M3">
        <f t="shared" ref="M3:M20" si="0">(M$21-M$2)/20*(ROW()-1)+M$2</f>
        <v>0</v>
      </c>
    </row>
    <row r="4" spans="1:13" ht="22.5" customHeight="1">
      <c r="A4" s="1"/>
      <c r="B4" s="27"/>
      <c r="C4" s="28"/>
      <c r="D4" s="20"/>
      <c r="E4" s="20" t="str">
        <f ca="1">IFERROR(__xludf.DUMMYFUNCTION("IF(LEN(C4)=0,"""",QUERY(Archive!C:C,""Select COUNT(C) WHERE lower(C) contains '""&amp;LOWER(C4)&amp;""' LABEL COUNT(C) ''""))"),"")</f>
        <v/>
      </c>
      <c r="F4" s="21" t="str">
        <f ca="1">IFERROR(__xludf.DUMMYFUNCTION("IF(LEN(C4)=0,"""",QUERY(Archive!B:C,""Select COUNT(B) WHERE C starts with 'RT' AND B ='""&amp;C4&amp;""' LABEL COUNT(B) ''"")/D4)"),"")</f>
        <v/>
      </c>
      <c r="G4" s="22" t="str">
        <f ca="1">IFERROR(__xludf.DUMMYFUNCTION("IF(LEN(C4)=0,"""",SPARKLINE(FREQUENCY(FILTER(Archive!E:E,Archive!B:B=C4),M$2:M$21)))"),"")</f>
        <v/>
      </c>
      <c r="H4" s="1"/>
      <c r="I4" s="23" t="s">
        <v>183</v>
      </c>
      <c r="J4" s="26" t="str">
        <f>IF(Summary!sCalc="On",COUNTA(Archive!A:A)-1,"")</f>
        <v/>
      </c>
      <c r="K4" s="1"/>
      <c r="L4" s="1"/>
      <c r="M4">
        <f t="shared" si="0"/>
        <v>0</v>
      </c>
    </row>
    <row r="5" spans="1:13" ht="22.5" customHeight="1">
      <c r="A5" s="1"/>
      <c r="B5" s="27"/>
      <c r="C5" s="28"/>
      <c r="D5" s="20"/>
      <c r="E5" s="20" t="str">
        <f ca="1">IFERROR(__xludf.DUMMYFUNCTION("IF(LEN(C5)=0,"""",QUERY(Archive!C:C,""Select COUNT(C) WHERE lower(C) contains '""&amp;LOWER(C5)&amp;""' LABEL COUNT(C) ''""))"),"")</f>
        <v/>
      </c>
      <c r="F5" s="21" t="str">
        <f ca="1">IFERROR(__xludf.DUMMYFUNCTION("IF(LEN(C5)=0,"""",QUERY(Archive!B:C,""Select COUNT(B) WHERE C starts with 'RT' AND B ='""&amp;C5&amp;""' LABEL COUNT(B) ''"")/D5)"),"")</f>
        <v/>
      </c>
      <c r="G5" s="22" t="str">
        <f ca="1">IFERROR(__xludf.DUMMYFUNCTION("IF(LEN(C5)=0,"""",SPARKLINE(FREQUENCY(FILTER(Archive!E:E,Archive!B:B=C5),M$2:M$21)))"),"")</f>
        <v/>
      </c>
      <c r="H5" s="1"/>
      <c r="I5" s="23" t="s">
        <v>210</v>
      </c>
      <c r="J5" s="26" t="str">
        <f ca="1">IFERROR(__xludf.DUMMYFUNCTION("IF(Summary!sCalc=""On"",COUNTA(UNIQUE(Archive!A:A))-1,"""")"),"")</f>
        <v/>
      </c>
      <c r="K5" s="29" t="s">
        <v>578</v>
      </c>
      <c r="L5" s="1"/>
      <c r="M5">
        <f t="shared" si="0"/>
        <v>0</v>
      </c>
    </row>
    <row r="6" spans="1:13" ht="22.5" customHeight="1">
      <c r="A6" s="1"/>
      <c r="B6" s="27"/>
      <c r="C6" s="28"/>
      <c r="D6" s="20"/>
      <c r="E6" s="20" t="str">
        <f ca="1">IFERROR(__xludf.DUMMYFUNCTION("IF(LEN(C6)=0,"""",QUERY(Archive!C:C,""Select COUNT(C) WHERE lower(C) contains '""&amp;LOWER(C6)&amp;""' LABEL COUNT(C) ''""))"),"")</f>
        <v/>
      </c>
      <c r="F6" s="21" t="str">
        <f ca="1">IFERROR(__xludf.DUMMYFUNCTION("IF(LEN(C6)=0,"""",QUERY(Archive!B:C,""Select COUNT(B) WHERE C starts with 'RT' AND B ='""&amp;C6&amp;""' LABEL COUNT(B) ''"")/D6)"),"")</f>
        <v/>
      </c>
      <c r="G6" s="22" t="str">
        <f ca="1">IFERROR(__xludf.DUMMYFUNCTION("IF(LEN(C6)=0,"""",SPARKLINE(FREQUENCY(FILTER(Archive!E:E,Archive!B:B=C6),M$2:M$21)))"),"")</f>
        <v/>
      </c>
      <c r="H6" s="1"/>
      <c r="I6" s="23" t="s">
        <v>608</v>
      </c>
      <c r="J6" s="30" t="str">
        <f>IF(Summary!sCalc="On",MIN(Archive!E:E),"")</f>
        <v/>
      </c>
      <c r="K6" s="29" t="s">
        <v>623</v>
      </c>
      <c r="L6" s="1"/>
      <c r="M6">
        <f t="shared" si="0"/>
        <v>0</v>
      </c>
    </row>
    <row r="7" spans="1:13" ht="22.5" customHeight="1">
      <c r="A7" s="1"/>
      <c r="B7" s="27"/>
      <c r="C7" s="28"/>
      <c r="D7" s="20"/>
      <c r="E7" s="20" t="str">
        <f ca="1">IFERROR(__xludf.DUMMYFUNCTION("IF(LEN(C7)=0,"""",QUERY(Archive!C:C,""Select COUNT(C) WHERE lower(C) contains '""&amp;LOWER(C7)&amp;""' LABEL COUNT(C) ''""))"),"")</f>
        <v/>
      </c>
      <c r="F7" s="21" t="str">
        <f ca="1">IFERROR(__xludf.DUMMYFUNCTION("IF(LEN(C7)=0,"""",QUERY(Archive!B:C,""Select COUNT(B) WHERE C starts with 'RT' AND B ='""&amp;C7&amp;""' LABEL COUNT(B) ''"")/D7)"),"")</f>
        <v/>
      </c>
      <c r="G7" s="22" t="str">
        <f ca="1">IFERROR(__xludf.DUMMYFUNCTION("IF(LEN(C7)=0,"""",SPARKLINE(FREQUENCY(FILTER(Archive!E:E,Archive!B:B=C7),M$2:M$21)))"),"")</f>
        <v/>
      </c>
      <c r="H7" s="1"/>
      <c r="I7" s="23" t="s">
        <v>656</v>
      </c>
      <c r="J7" s="30" t="str">
        <f>IF(Summary!sCalc="On",MAX(Archive!E:E),"")</f>
        <v/>
      </c>
      <c r="K7" s="29" t="s">
        <v>623</v>
      </c>
      <c r="L7" s="1"/>
      <c r="M7">
        <f t="shared" si="0"/>
        <v>0</v>
      </c>
    </row>
    <row r="8" spans="1:13" ht="22.5" customHeight="1">
      <c r="A8" s="1"/>
      <c r="B8" s="27"/>
      <c r="C8" s="28"/>
      <c r="D8" s="20"/>
      <c r="E8" s="20" t="str">
        <f ca="1">IFERROR(__xludf.DUMMYFUNCTION("IF(LEN(C8)=0,"""",QUERY(Archive!C:C,""Select COUNT(C) WHERE lower(C) contains '""&amp;LOWER(C8)&amp;""' LABEL COUNT(C) ''""))"),"")</f>
        <v/>
      </c>
      <c r="F8" s="21" t="str">
        <f ca="1">IFERROR(__xludf.DUMMYFUNCTION("IF(LEN(C8)=0,"""",QUERY(Archive!B:C,""Select COUNT(B) WHERE C starts with 'RT' AND B ='""&amp;C8&amp;""' LABEL COUNT(B) ''"")/D8)"),"")</f>
        <v/>
      </c>
      <c r="G8" s="22" t="str">
        <f ca="1">IFERROR(__xludf.DUMMYFUNCTION("IF(LEN(C8)=0,"""",SPARKLINE(FREQUENCY(FILTER(Archive!E:E,Archive!B:B=C8),M$2:M$21)))"),"")</f>
        <v/>
      </c>
      <c r="H8" s="1"/>
      <c r="I8" s="23" t="s">
        <v>694</v>
      </c>
      <c r="J8" s="26" t="str">
        <f>IF(Summary!sCalc="On",COUNTA(Archive!K:K)-1,"")</f>
        <v/>
      </c>
      <c r="K8" s="1"/>
      <c r="L8" s="1"/>
      <c r="M8">
        <f t="shared" si="0"/>
        <v>0</v>
      </c>
    </row>
    <row r="9" spans="1:13" ht="22.5" customHeight="1">
      <c r="A9" s="1"/>
      <c r="B9" s="27"/>
      <c r="C9" s="28"/>
      <c r="D9" s="20"/>
      <c r="E9" s="20" t="str">
        <f ca="1">IFERROR(__xludf.DUMMYFUNCTION("IF(LEN(C9)=0,"""",QUERY(Archive!C:C,""Select COUNT(C) WHERE lower(C) contains '""&amp;LOWER(C9)&amp;""' LABEL COUNT(C) ''""))"),"")</f>
        <v/>
      </c>
      <c r="F9" s="21" t="str">
        <f ca="1">IFERROR(__xludf.DUMMYFUNCTION("IF(LEN(C9)=0,"""",QUERY(Archive!B:C,""Select COUNT(B) WHERE C starts with 'RT' AND B ='""&amp;C9&amp;""' LABEL COUNT(B) ''"")/D9)"),"")</f>
        <v/>
      </c>
      <c r="G9" s="22" t="str">
        <f ca="1">IFERROR(__xludf.DUMMYFUNCTION("IF(LEN(C9)=0,"""",SPARKLINE(FREQUENCY(FILTER(Archive!E:E,Archive!B:B=C9),M$2:M$21)))"),"")</f>
        <v/>
      </c>
      <c r="H9" s="1"/>
      <c r="I9" s="23" t="s">
        <v>732</v>
      </c>
      <c r="J9" s="26" t="s">
        <v>1632</v>
      </c>
      <c r="K9" s="1"/>
      <c r="L9" s="1"/>
      <c r="M9">
        <f t="shared" si="0"/>
        <v>0</v>
      </c>
    </row>
    <row r="10" spans="1:13" ht="22.5" customHeight="1">
      <c r="A10" s="1"/>
      <c r="B10" s="27"/>
      <c r="C10" s="28"/>
      <c r="D10" s="20"/>
      <c r="E10" s="20" t="str">
        <f ca="1">IFERROR(__xludf.DUMMYFUNCTION("IF(LEN(C10)=0,"""",QUERY(Archive!C:C,""Select COUNT(C) WHERE lower(C) contains '""&amp;LOWER(C10)&amp;""' LABEL COUNT(C) ''""))"),"")</f>
        <v/>
      </c>
      <c r="F10" s="21" t="str">
        <f ca="1">IFERROR(__xludf.DUMMYFUNCTION("IF(LEN(C10)=0,"""",QUERY(Archive!B:C,""Select COUNT(B) WHERE C starts with 'RT' AND B ='""&amp;C10&amp;""' LABEL COUNT(B) ''"")/D10)"),"")</f>
        <v/>
      </c>
      <c r="G10" s="22" t="str">
        <f ca="1">IFERROR(__xludf.DUMMYFUNCTION("IF(LEN(C10)=0,"""",SPARKLINE(FREQUENCY(FILTER(Archive!E:E,Archive!B:B=C10),M$2:M$21)))"),"")</f>
        <v/>
      </c>
      <c r="H10" s="1"/>
      <c r="I10" s="23" t="s">
        <v>839</v>
      </c>
      <c r="J10" s="26" t="str">
        <f>IF(Summary!sCalc="On",COUNTIF(Archive!E:E,"&gt;"&amp;J7-1/24/60*10)/10,"")</f>
        <v/>
      </c>
      <c r="K10" s="29" t="s">
        <v>861</v>
      </c>
      <c r="L10" s="1"/>
      <c r="M10">
        <f t="shared" si="0"/>
        <v>0</v>
      </c>
    </row>
    <row r="11" spans="1:13" ht="22.5" customHeight="1">
      <c r="A11" s="1"/>
      <c r="B11" s="27"/>
      <c r="C11" s="28"/>
      <c r="D11" s="20"/>
      <c r="E11" s="20" t="str">
        <f ca="1">IFERROR(__xludf.DUMMYFUNCTION("IF(LEN(C11)=0,"""",QUERY(Archive!C:C,""Select COUNT(C) WHERE lower(C) contains '""&amp;LOWER(C11)&amp;""' LABEL COUNT(C) ''""))"),"")</f>
        <v/>
      </c>
      <c r="F11" s="21" t="str">
        <f ca="1">IFERROR(__xludf.DUMMYFUNCTION("IF(LEN(C11)=0,"""",QUERY(Archive!B:C,""Select COUNT(B) WHERE C starts with 'RT' AND B ='""&amp;C11&amp;""' LABEL COUNT(B) ''"")/D11)"),"")</f>
        <v/>
      </c>
      <c r="G11" s="22" t="str">
        <f ca="1">IFERROR(__xludf.DUMMYFUNCTION("IF(LEN(C11)=0,"""",SPARKLINE(FREQUENCY(FILTER(Archive!E:E,Archive!B:B=C11),M$2:M$21)))"),"")</f>
        <v/>
      </c>
      <c r="H11" s="1"/>
      <c r="I11" s="31"/>
      <c r="J11" s="1"/>
      <c r="K11" s="1"/>
      <c r="L11" s="1"/>
      <c r="M11">
        <f t="shared" si="0"/>
        <v>0</v>
      </c>
    </row>
    <row r="12" spans="1:13" ht="22.5" customHeight="1">
      <c r="A12" s="1"/>
      <c r="B12" s="27"/>
      <c r="C12" s="28"/>
      <c r="D12" s="20"/>
      <c r="E12" s="20" t="str">
        <f ca="1">IFERROR(__xludf.DUMMYFUNCTION("IF(LEN(C12)=0,"""",QUERY(Archive!C:C,""Select COUNT(C) WHERE lower(C) contains '""&amp;LOWER(C12)&amp;""' LABEL COUNT(C) ''""))"),"")</f>
        <v/>
      </c>
      <c r="F12" s="21" t="str">
        <f ca="1">IFERROR(__xludf.DUMMYFUNCTION("IF(LEN(C12)=0,"""",QUERY(Archive!B:C,""Select COUNT(B) WHERE C starts with 'RT' AND B ='""&amp;C12&amp;""' LABEL COUNT(B) ''"")/D12)"),"")</f>
        <v/>
      </c>
      <c r="G12" s="22" t="str">
        <f ca="1">IFERROR(__xludf.DUMMYFUNCTION("IF(LEN(C12)=0,"""",SPARKLINE(FREQUENCY(FILTER(Archive!E:E,Archive!B:B=C12),M$2:M$21)))"),"")</f>
        <v/>
      </c>
      <c r="H12" s="1"/>
      <c r="I12" s="23"/>
      <c r="J12" s="32"/>
      <c r="K12" s="33"/>
      <c r="L12" s="33"/>
      <c r="M12">
        <f t="shared" si="0"/>
        <v>0</v>
      </c>
    </row>
    <row r="13" spans="1:13" ht="22.5" customHeight="1">
      <c r="A13" s="1"/>
      <c r="B13" s="27"/>
      <c r="C13" s="28"/>
      <c r="D13" s="20"/>
      <c r="E13" s="20" t="str">
        <f ca="1">IFERROR(__xludf.DUMMYFUNCTION("IF(LEN(C13)=0,"""",QUERY(Archive!C:C,""Select COUNT(C) WHERE lower(C) contains '""&amp;LOWER(C13)&amp;""' LABEL COUNT(C) ''""))"),"")</f>
        <v/>
      </c>
      <c r="F13" s="21" t="str">
        <f ca="1">IFERROR(__xludf.DUMMYFUNCTION("IF(LEN(C13)=0,"""",QUERY(Archive!B:C,""Select COUNT(B) WHERE C starts with 'RT' AND B ='""&amp;C13&amp;""' LABEL COUNT(B) ''"")/D13)"),"")</f>
        <v/>
      </c>
      <c r="G13" s="22" t="str">
        <f ca="1">IFERROR(__xludf.DUMMYFUNCTION("IF(LEN(C13)=0,"""",SPARKLINE(FREQUENCY(FILTER(Archive!E:E,Archive!B:B=C13),M$2:M$21)))"),"")</f>
        <v/>
      </c>
      <c r="H13" s="1"/>
      <c r="I13" s="23"/>
      <c r="J13" s="34"/>
      <c r="K13" s="33"/>
      <c r="L13" s="33"/>
      <c r="M13">
        <f t="shared" si="0"/>
        <v>0</v>
      </c>
    </row>
    <row r="14" spans="1:13" ht="22.5" customHeight="1">
      <c r="A14" s="1"/>
      <c r="B14" s="27"/>
      <c r="C14" s="28"/>
      <c r="D14" s="20"/>
      <c r="E14" s="20" t="str">
        <f ca="1">IFERROR(__xludf.DUMMYFUNCTION("IF(LEN(C14)=0,"""",QUERY(Archive!C:C,""Select COUNT(C) WHERE lower(C) contains '""&amp;LOWER(C14)&amp;""' LABEL COUNT(C) ''""))"),"")</f>
        <v/>
      </c>
      <c r="F14" s="21" t="str">
        <f ca="1">IFERROR(__xludf.DUMMYFUNCTION("IF(LEN(C14)=0,"""",QUERY(Archive!B:C,""Select COUNT(B) WHERE C starts with 'RT' AND B ='""&amp;C14&amp;""' LABEL COUNT(B) ''"")/D14)"),"")</f>
        <v/>
      </c>
      <c r="G14" s="22" t="str">
        <f ca="1">IFERROR(__xludf.DUMMYFUNCTION("IF(LEN(C14)=0,"""",SPARKLINE(FREQUENCY(FILTER(Archive!E:E,Archive!B:B=C14),M$2:M$21)))"),"")</f>
        <v/>
      </c>
      <c r="H14" s="1"/>
      <c r="I14" s="31"/>
      <c r="J14" s="34"/>
      <c r="K14" s="35"/>
      <c r="L14" s="35"/>
      <c r="M14">
        <f t="shared" si="0"/>
        <v>0</v>
      </c>
    </row>
    <row r="15" spans="1:13" ht="22.5" customHeight="1">
      <c r="A15" s="1"/>
      <c r="B15" s="27"/>
      <c r="C15" s="28"/>
      <c r="D15" s="20"/>
      <c r="E15" s="20" t="str">
        <f ca="1">IFERROR(__xludf.DUMMYFUNCTION("IF(LEN(C15)=0,"""",QUERY(Archive!C:C,""Select COUNT(C) WHERE lower(C) contains '""&amp;LOWER(C15)&amp;""' LABEL COUNT(C) ''""))"),"")</f>
        <v/>
      </c>
      <c r="F15" s="21" t="str">
        <f ca="1">IFERROR(__xludf.DUMMYFUNCTION("IF(LEN(C15)=0,"""",QUERY(Archive!B:C,""Select COUNT(B) WHERE C starts with 'RT' AND B ='""&amp;C15&amp;""' LABEL COUNT(B) ''"")/D15)"),"")</f>
        <v/>
      </c>
      <c r="G15" s="22" t="str">
        <f ca="1">IFERROR(__xludf.DUMMYFUNCTION("IF(LEN(C15)=0,"""",SPARKLINE(FREQUENCY(FILTER(Archive!E:E,Archive!B:B=C15),M$2:M$21)))"),"")</f>
        <v/>
      </c>
      <c r="H15" s="1"/>
      <c r="I15" s="23" t="s">
        <v>995</v>
      </c>
      <c r="J15" s="24" t="e">
        <f ca="1">HYPERLINK("http://hawksey.info/tagsexplorer/?key="&amp;getSheetKey(#REF!)&amp;"&amp;gid="&amp;getSheetGID(), "TAGSExplorer")</f>
        <v>#NAME?</v>
      </c>
      <c r="K15" s="29" t="s">
        <v>263</v>
      </c>
      <c r="L15" s="35"/>
      <c r="M15">
        <f t="shared" si="0"/>
        <v>0</v>
      </c>
    </row>
    <row r="16" spans="1:13" ht="22.5" customHeight="1">
      <c r="A16" s="1"/>
      <c r="B16" s="27"/>
      <c r="C16" s="28"/>
      <c r="D16" s="20"/>
      <c r="E16" s="20" t="str">
        <f ca="1">IFERROR(__xludf.DUMMYFUNCTION("IF(LEN(C16)=0,"""",QUERY(Archive!C:C,""Select COUNT(C) WHERE lower(C) contains '""&amp;LOWER(C16)&amp;""' LABEL COUNT(C) ''""))"),"")</f>
        <v/>
      </c>
      <c r="F16" s="21" t="str">
        <f ca="1">IFERROR(__xludf.DUMMYFUNCTION("IF(LEN(C16)=0,"""",QUERY(Archive!B:C,""Select COUNT(B) WHERE C starts with 'RT' AND B ='""&amp;C16&amp;""' LABEL COUNT(B) ''"")/D16)"),"")</f>
        <v/>
      </c>
      <c r="G16" s="22" t="str">
        <f ca="1">IFERROR(__xludf.DUMMYFUNCTION("IF(LEN(C16)=0,"""",SPARKLINE(FREQUENCY(FILTER(Archive!E:E,Archive!B:B=C16),M$2:M$21)))"),"")</f>
        <v/>
      </c>
      <c r="H16" s="1"/>
      <c r="I16" s="1"/>
      <c r="J16" s="24" t="e">
        <f ca="1">HYPERLINK("http://hawksey.info/tagsexplorer/arc.html?key="&amp;getSheetKey(#REF!)&amp;"&amp;gid="&amp;getSheetGID(), "TAGS Archive")</f>
        <v>#NAME?</v>
      </c>
      <c r="K16" s="36" t="s">
        <v>274</v>
      </c>
      <c r="L16" s="35"/>
      <c r="M16">
        <f t="shared" si="0"/>
        <v>0</v>
      </c>
    </row>
    <row r="17" spans="1:13" ht="22.5" customHeight="1">
      <c r="A17" s="1"/>
      <c r="B17" s="27"/>
      <c r="C17" s="28"/>
      <c r="D17" s="20"/>
      <c r="E17" s="20" t="str">
        <f ca="1">IFERROR(__xludf.DUMMYFUNCTION("IF(LEN(C17)=0,"""",QUERY(Archive!C:C,""Select COUNT(C) WHERE lower(C) contains '""&amp;LOWER(C17)&amp;""' LABEL COUNT(C) ''""))"),"")</f>
        <v/>
      </c>
      <c r="F17" s="21" t="str">
        <f ca="1">IFERROR(__xludf.DUMMYFUNCTION("IF(LEN(C17)=0,"""",QUERY(Archive!B:C,""Select COUNT(B) WHERE C starts with 'RT' AND B ='""&amp;C17&amp;""' LABEL COUNT(B) ''"")/D17)"),"")</f>
        <v/>
      </c>
      <c r="G17" s="22" t="str">
        <f ca="1">IFERROR(__xludf.DUMMYFUNCTION("IF(LEN(C17)=0,"""",SPARKLINE(FREQUENCY(FILTER(Archive!E:E,Archive!B:B=C17),M$2:M$21)))"),"")</f>
        <v/>
      </c>
      <c r="H17" s="1"/>
      <c r="I17" s="1"/>
      <c r="J17" s="37"/>
      <c r="K17" s="35"/>
      <c r="L17" s="35"/>
      <c r="M17">
        <f t="shared" si="0"/>
        <v>0</v>
      </c>
    </row>
    <row r="18" spans="1:13" ht="22.5" customHeight="1">
      <c r="A18" s="1"/>
      <c r="B18" s="27"/>
      <c r="C18" s="28"/>
      <c r="D18" s="20"/>
      <c r="E18" s="20" t="str">
        <f ca="1">IFERROR(__xludf.DUMMYFUNCTION("IF(LEN(C18)=0,"""",QUERY(Archive!C:C,""Select COUNT(C) WHERE lower(C) contains '""&amp;LOWER(C18)&amp;""' LABEL COUNT(C) ''""))"),"")</f>
        <v/>
      </c>
      <c r="F18" s="21" t="str">
        <f ca="1">IFERROR(__xludf.DUMMYFUNCTION("IF(LEN(C18)=0,"""",QUERY(Archive!B:C,""Select COUNT(B) WHERE C starts with 'RT' AND B ='""&amp;C18&amp;""' LABEL COUNT(B) ''"")/D18)"),"")</f>
        <v/>
      </c>
      <c r="G18" s="22" t="str">
        <f ca="1">IFERROR(__xludf.DUMMYFUNCTION("IF(LEN(C18)=0,"""",SPARKLINE(FREQUENCY(FILTER(Archive!E:E,Archive!B:B=C18),M$2:M$21)))"),"")</f>
        <v/>
      </c>
      <c r="H18" s="1"/>
      <c r="I18" s="1"/>
      <c r="J18" s="35"/>
      <c r="K18" s="35"/>
      <c r="L18" s="35"/>
      <c r="M18">
        <f t="shared" si="0"/>
        <v>0</v>
      </c>
    </row>
    <row r="19" spans="1:13" ht="22.5" customHeight="1">
      <c r="A19" s="1"/>
      <c r="B19" s="27"/>
      <c r="C19" s="28"/>
      <c r="D19" s="20"/>
      <c r="E19" s="20" t="str">
        <f ca="1">IFERROR(__xludf.DUMMYFUNCTION("IF(LEN(C19)=0,"""",QUERY(Archive!C:C,""Select COUNT(C) WHERE lower(C) contains '""&amp;LOWER(C19)&amp;""' LABEL COUNT(C) ''""))"),"")</f>
        <v/>
      </c>
      <c r="F19" s="21" t="str">
        <f ca="1">IFERROR(__xludf.DUMMYFUNCTION("IF(LEN(C19)=0,"""",QUERY(Archive!B:C,""Select COUNT(B) WHERE C starts with 'RT' AND B ='""&amp;C19&amp;""' LABEL COUNT(B) ''"")/D19)"),"")</f>
        <v/>
      </c>
      <c r="G19" s="22" t="str">
        <f ca="1">IFERROR(__xludf.DUMMYFUNCTION("IF(LEN(C19)=0,"""",SPARKLINE(FREQUENCY(FILTER(Archive!E:E,Archive!B:B=C19),M$2:M$21)))"),"")</f>
        <v/>
      </c>
      <c r="H19" s="1"/>
      <c r="I19" s="38" t="s">
        <v>1106</v>
      </c>
      <c r="J19" s="39" t="s">
        <v>1113</v>
      </c>
      <c r="K19" s="35"/>
      <c r="L19" s="35"/>
      <c r="M19">
        <f t="shared" si="0"/>
        <v>0</v>
      </c>
    </row>
    <row r="20" spans="1:13" ht="22.5" customHeight="1">
      <c r="A20" s="1"/>
      <c r="B20" s="27"/>
      <c r="C20" s="28"/>
      <c r="D20" s="20"/>
      <c r="E20" s="20" t="str">
        <f ca="1">IFERROR(__xludf.DUMMYFUNCTION("IF(LEN(C20)=0,"""",QUERY(Archive!C:C,""Select COUNT(C) WHERE lower(C) contains '""&amp;LOWER(C20)&amp;""' LABEL COUNT(C) ''""))"),"")</f>
        <v/>
      </c>
      <c r="F20" s="21" t="str">
        <f ca="1">IFERROR(__xludf.DUMMYFUNCTION("IF(LEN(C20)=0,"""",QUERY(Archive!B:C,""Select COUNT(B) WHERE C starts with 'RT' AND B ='""&amp;C20&amp;""' LABEL COUNT(B) ''"")/D20)"),"")</f>
        <v/>
      </c>
      <c r="G20" s="22" t="str">
        <f ca="1">IFERROR(__xludf.DUMMYFUNCTION("IF(LEN(C20)=0,"""",SPARKLINE(FREQUENCY(FILTER(Archive!E:E,Archive!B:B=C20),M$2:M$21)))"),"")</f>
        <v/>
      </c>
      <c r="H20" s="1"/>
      <c r="I20" s="1"/>
      <c r="J20" s="45" t="s">
        <v>1143</v>
      </c>
      <c r="K20" s="35"/>
      <c r="L20" s="35"/>
      <c r="M20">
        <f t="shared" si="0"/>
        <v>0</v>
      </c>
    </row>
    <row r="21" spans="1:13" ht="22.5" customHeight="1">
      <c r="A21" s="1"/>
      <c r="B21" s="27"/>
      <c r="C21" s="28"/>
      <c r="D21" s="20"/>
      <c r="E21" s="20" t="str">
        <f ca="1">IFERROR(__xludf.DUMMYFUNCTION("IF(LEN(C21)=0,"""",QUERY(Archive!C:C,""Select COUNT(C) WHERE lower(C) contains '""&amp;LOWER(C21)&amp;""' LABEL COUNT(C) ''""))"),"")</f>
        <v/>
      </c>
      <c r="F21" s="21" t="str">
        <f ca="1">IFERROR(__xludf.DUMMYFUNCTION("IF(LEN(C21)=0,"""",QUERY(Archive!B:C,""Select COUNT(B) WHERE C starts with 'RT' AND B ='""&amp;C21&amp;""' LABEL COUNT(B) ''"")/D21)"),"")</f>
        <v/>
      </c>
      <c r="G21" s="22" t="str">
        <f ca="1">IFERROR(__xludf.DUMMYFUNCTION("IF(LEN(C21)=0,"""",SPARKLINE(FREQUENCY(FILTER(Archive!E:E,Archive!B:B=C21),M$2:M$21)))"),"")</f>
        <v/>
      </c>
      <c r="H21" s="1"/>
      <c r="I21" s="1"/>
      <c r="J21" s="35"/>
      <c r="K21" s="35"/>
      <c r="L21" s="35"/>
      <c r="M21">
        <v>0</v>
      </c>
    </row>
    <row r="22" spans="1:13" ht="22.5" customHeight="1">
      <c r="A22" s="1"/>
      <c r="B22" s="27"/>
      <c r="C22" s="28"/>
      <c r="D22" s="20"/>
      <c r="E22" s="20" t="str">
        <f ca="1">IFERROR(__xludf.DUMMYFUNCTION("IF(LEN(C22)=0,"""",QUERY(Archive!C:C,""Select COUNT(C) WHERE lower(C) contains '""&amp;LOWER(C22)&amp;""' LABEL COUNT(C) ''""))"),"")</f>
        <v/>
      </c>
      <c r="F22" s="21" t="str">
        <f ca="1">IFERROR(__xludf.DUMMYFUNCTION("IF(LEN(C22)=0,"""",QUERY(Archive!B:C,""Select COUNT(B) WHERE C starts with 'RT' AND B ='""&amp;C22&amp;""' LABEL COUNT(B) ''"")/D22)"),"")</f>
        <v/>
      </c>
      <c r="G22" s="22" t="str">
        <f ca="1">IFERROR(__xludf.DUMMYFUNCTION("IF(LEN(C22)=0,"""",SPARKLINE(FREQUENCY(FILTER(Archive!E:E,Archive!B:B=C22),M$2:M$21)))"),"")</f>
        <v/>
      </c>
      <c r="H22" s="1"/>
      <c r="I22" s="1"/>
      <c r="J22" s="35"/>
      <c r="K22" s="35"/>
      <c r="L22" s="35"/>
      <c r="M22" s="47"/>
    </row>
    <row r="23" spans="1:13" ht="22.5" customHeight="1">
      <c r="A23" s="1"/>
      <c r="B23" s="27"/>
      <c r="C23" s="28"/>
      <c r="D23" s="20"/>
      <c r="E23" s="20" t="str">
        <f ca="1">IFERROR(__xludf.DUMMYFUNCTION("IF(LEN(C23)=0,"""",QUERY(Archive!C:C,""Select COUNT(C) WHERE lower(C) contains '""&amp;LOWER(C23)&amp;""' LABEL COUNT(C) ''""))"),"")</f>
        <v/>
      </c>
      <c r="F23" s="21" t="str">
        <f ca="1">IFERROR(__xludf.DUMMYFUNCTION("IF(LEN(C23)=0,"""",QUERY(Archive!B:C,""Select COUNT(B) WHERE C starts with 'RT' AND B ='""&amp;C23&amp;""' LABEL COUNT(B) ''"")/D23)"),"")</f>
        <v/>
      </c>
      <c r="G23" s="22" t="str">
        <f ca="1">IFERROR(__xludf.DUMMYFUNCTION("IF(LEN(C23)=0,"""",SPARKLINE(FREQUENCY(FILTER(Archive!E:E,Archive!B:B=C23),M$2:M$21)))"),"")</f>
        <v/>
      </c>
      <c r="H23" s="1"/>
      <c r="I23" s="1"/>
      <c r="J23" s="35"/>
      <c r="K23" s="35"/>
      <c r="L23" s="35"/>
      <c r="M23" s="47"/>
    </row>
    <row r="24" spans="1:13" ht="22.5" customHeight="1">
      <c r="A24" s="1"/>
      <c r="B24" s="27"/>
      <c r="C24" s="28"/>
      <c r="D24" s="20"/>
      <c r="E24" s="20" t="str">
        <f ca="1">IFERROR(__xludf.DUMMYFUNCTION("IF(LEN(C24)=0,"""",QUERY(Archive!C:C,""Select COUNT(C) WHERE lower(C) contains '""&amp;LOWER(C24)&amp;""' LABEL COUNT(C) ''""))"),"")</f>
        <v/>
      </c>
      <c r="F24" s="21" t="str">
        <f ca="1">IFERROR(__xludf.DUMMYFUNCTION("IF(LEN(C24)=0,"""",QUERY(Archive!B:C,""Select COUNT(B) WHERE C starts with 'RT' AND B ='""&amp;C24&amp;""' LABEL COUNT(B) ''"")/D24)"),"")</f>
        <v/>
      </c>
      <c r="G24" s="22" t="str">
        <f ca="1">IFERROR(__xludf.DUMMYFUNCTION("IF(LEN(C24)=0,"""",SPARKLINE(FREQUENCY(FILTER(Archive!E:E,Archive!B:B=C24),M$2:M$21)))"),"")</f>
        <v/>
      </c>
      <c r="H24" s="1"/>
      <c r="I24" s="1"/>
      <c r="J24" s="1"/>
      <c r="K24" s="1"/>
      <c r="L24" s="1"/>
    </row>
    <row r="25" spans="1:13" ht="22.5" customHeight="1">
      <c r="A25" s="1"/>
      <c r="B25" s="27"/>
      <c r="C25" s="28"/>
      <c r="D25" s="20"/>
      <c r="E25" s="20" t="str">
        <f ca="1">IFERROR(__xludf.DUMMYFUNCTION("IF(LEN(C25)=0,"""",QUERY(Archive!C:C,""Select COUNT(C) WHERE lower(C) contains '""&amp;LOWER(C25)&amp;""' LABEL COUNT(C) ''""))"),"")</f>
        <v/>
      </c>
      <c r="F25" s="21" t="str">
        <f ca="1">IFERROR(__xludf.DUMMYFUNCTION("IF(LEN(C25)=0,"""",QUERY(Archive!B:C,""Select COUNT(B) WHERE C starts with 'RT' AND B ='""&amp;C25&amp;""' LABEL COUNT(B) ''"")/D25)"),"")</f>
        <v/>
      </c>
      <c r="G25" s="22" t="str">
        <f ca="1">IFERROR(__xludf.DUMMYFUNCTION("IF(LEN(C25)=0,"""",SPARKLINE(FREQUENCY(FILTER(Archive!E:E,Archive!B:B=C25),M$2:M$21)))"),"")</f>
        <v/>
      </c>
      <c r="H25" s="1"/>
      <c r="I25" s="1"/>
      <c r="J25" s="1"/>
      <c r="K25" s="1"/>
      <c r="L25" s="1"/>
    </row>
    <row r="26" spans="1:13" ht="22.5" customHeight="1">
      <c r="A26" s="1"/>
      <c r="B26" s="27"/>
      <c r="C26" s="28"/>
      <c r="D26" s="20"/>
      <c r="E26" s="20" t="str">
        <f ca="1">IFERROR(__xludf.DUMMYFUNCTION("IF(LEN(C26)=0,"""",QUERY(Archive!C:C,""Select COUNT(C) WHERE lower(C) contains '""&amp;LOWER(C26)&amp;""' LABEL COUNT(C) ''""))"),"")</f>
        <v/>
      </c>
      <c r="F26" s="21" t="str">
        <f ca="1">IFERROR(__xludf.DUMMYFUNCTION("IF(LEN(C26)=0,"""",QUERY(Archive!B:C,""Select COUNT(B) WHERE C starts with 'RT' AND B ='""&amp;C26&amp;""' LABEL COUNT(B) ''"")/D26)"),"")</f>
        <v/>
      </c>
      <c r="G26" s="22" t="str">
        <f ca="1">IFERROR(__xludf.DUMMYFUNCTION("IF(LEN(C26)=0,"""",SPARKLINE(FREQUENCY(FILTER(Archive!E:E,Archive!B:B=C26),M$2:M$21)))"),"")</f>
        <v/>
      </c>
      <c r="H26" s="1"/>
      <c r="I26" s="1"/>
      <c r="J26" s="1"/>
      <c r="K26" s="1"/>
      <c r="L26" s="1"/>
    </row>
    <row r="27" spans="1:13" ht="22.5" customHeight="1">
      <c r="A27" s="1"/>
      <c r="B27" s="27"/>
      <c r="C27" s="28"/>
      <c r="D27" s="20"/>
      <c r="E27" s="20" t="str">
        <f ca="1">IFERROR(__xludf.DUMMYFUNCTION("IF(LEN(C27)=0,"""",QUERY(Archive!C:C,""Select COUNT(C) WHERE lower(C) contains '""&amp;LOWER(C27)&amp;""' LABEL COUNT(C) ''""))"),"")</f>
        <v/>
      </c>
      <c r="F27" s="21" t="str">
        <f ca="1">IFERROR(__xludf.DUMMYFUNCTION("IF(LEN(C27)=0,"""",QUERY(Archive!B:C,""Select COUNT(B) WHERE C starts with 'RT' AND B ='""&amp;C27&amp;""' LABEL COUNT(B) ''"")/D27)"),"")</f>
        <v/>
      </c>
      <c r="G27" s="22" t="str">
        <f ca="1">IFERROR(__xludf.DUMMYFUNCTION("IF(LEN(C27)=0,"""",SPARKLINE(FREQUENCY(FILTER(Archive!E:E,Archive!B:B=C27),M$2:M$21)))"),"")</f>
        <v/>
      </c>
      <c r="H27" s="1"/>
      <c r="I27" s="1"/>
      <c r="J27" s="1"/>
      <c r="K27" s="1"/>
      <c r="L27" s="1"/>
    </row>
    <row r="28" spans="1:13" ht="22.5" customHeight="1">
      <c r="A28" s="1"/>
      <c r="B28" s="27"/>
      <c r="C28" s="28"/>
      <c r="D28" s="20"/>
      <c r="E28" s="20" t="str">
        <f ca="1">IFERROR(__xludf.DUMMYFUNCTION("IF(LEN(C28)=0,"""",QUERY(Archive!C:C,""Select COUNT(C) WHERE lower(C) contains '""&amp;LOWER(C28)&amp;""' LABEL COUNT(C) ''""))"),"")</f>
        <v/>
      </c>
      <c r="F28" s="21" t="str">
        <f ca="1">IFERROR(__xludf.DUMMYFUNCTION("IF(LEN(C28)=0,"""",QUERY(Archive!B:C,""Select COUNT(B) WHERE C starts with 'RT' AND B ='""&amp;C28&amp;""' LABEL COUNT(B) ''"")/D28)"),"")</f>
        <v/>
      </c>
      <c r="G28" s="22" t="str">
        <f ca="1">IFERROR(__xludf.DUMMYFUNCTION("IF(LEN(C28)=0,"""",SPARKLINE(FREQUENCY(FILTER(Archive!E:E,Archive!B:B=C28),M$2:M$21)))"),"")</f>
        <v/>
      </c>
      <c r="H28" s="1"/>
      <c r="I28" s="1"/>
      <c r="J28" s="1"/>
      <c r="K28" s="1"/>
      <c r="L28" s="1"/>
    </row>
    <row r="29" spans="1:13" ht="22.5" customHeight="1">
      <c r="A29" s="1"/>
      <c r="B29" s="27"/>
      <c r="C29" s="28"/>
      <c r="D29" s="20"/>
      <c r="E29" s="20" t="str">
        <f ca="1">IFERROR(__xludf.DUMMYFUNCTION("IF(LEN(C29)=0,"""",QUERY(Archive!C:C,""Select COUNT(C) WHERE lower(C) contains '""&amp;LOWER(C29)&amp;""' LABEL COUNT(C) ''""))"),"")</f>
        <v/>
      </c>
      <c r="F29" s="21" t="str">
        <f ca="1">IFERROR(__xludf.DUMMYFUNCTION("IF(LEN(C29)=0,"""",QUERY(Archive!B:C,""Select COUNT(B) WHERE C starts with 'RT' AND B ='""&amp;C29&amp;""' LABEL COUNT(B) ''"")/D29)"),"")</f>
        <v/>
      </c>
      <c r="G29" s="22" t="str">
        <f ca="1">IFERROR(__xludf.DUMMYFUNCTION("IF(LEN(C29)=0,"""",SPARKLINE(FREQUENCY(FILTER(Archive!E:E,Archive!B:B=C29),M$2:M$21)))"),"")</f>
        <v/>
      </c>
      <c r="H29" s="1"/>
      <c r="I29" s="1"/>
      <c r="J29" s="1"/>
      <c r="K29" s="1"/>
      <c r="L29" s="1"/>
    </row>
    <row r="30" spans="1:13" ht="22.5" customHeight="1">
      <c r="A30" s="1"/>
      <c r="B30" s="27"/>
      <c r="C30" s="28"/>
      <c r="D30" s="20"/>
      <c r="E30" s="20" t="str">
        <f ca="1">IFERROR(__xludf.DUMMYFUNCTION("IF(LEN(C30)=0,"""",QUERY(Archive!C:C,""Select COUNT(C) WHERE lower(C) contains '""&amp;LOWER(C30)&amp;""' LABEL COUNT(C) ''""))"),"")</f>
        <v/>
      </c>
      <c r="F30" s="21" t="str">
        <f ca="1">IFERROR(__xludf.DUMMYFUNCTION("IF(LEN(C30)=0,"""",QUERY(Archive!B:C,""Select COUNT(B) WHERE C starts with 'RT' AND B ='""&amp;C30&amp;""' LABEL COUNT(B) ''"")/D30)"),"")</f>
        <v/>
      </c>
      <c r="G30" s="22" t="str">
        <f ca="1">IFERROR(__xludf.DUMMYFUNCTION("IF(LEN(C30)=0,"""",SPARKLINE(FREQUENCY(FILTER(Archive!E:E,Archive!B:B=C30),M$2:M$21)))"),"")</f>
        <v/>
      </c>
      <c r="H30" s="1"/>
      <c r="I30" s="1"/>
      <c r="J30" s="1"/>
      <c r="K30" s="1"/>
      <c r="L30" s="1"/>
    </row>
    <row r="31" spans="1:13" ht="22.5" customHeight="1">
      <c r="A31" s="1"/>
      <c r="B31" s="27"/>
      <c r="C31" s="28"/>
      <c r="D31" s="20"/>
      <c r="E31" s="20" t="str">
        <f ca="1">IFERROR(__xludf.DUMMYFUNCTION("IF(LEN(C31)=0,"""",QUERY(Archive!C:C,""Select COUNT(C) WHERE lower(C) contains '""&amp;LOWER(C31)&amp;""' LABEL COUNT(C) ''""))"),"")</f>
        <v/>
      </c>
      <c r="F31" s="21" t="str">
        <f ca="1">IFERROR(__xludf.DUMMYFUNCTION("IF(LEN(C31)=0,"""",QUERY(Archive!B:C,""Select COUNT(B) WHERE C starts with 'RT' AND B ='""&amp;C31&amp;""' LABEL COUNT(B) ''"")/D31)"),"")</f>
        <v/>
      </c>
      <c r="G31" s="22" t="str">
        <f ca="1">IFERROR(__xludf.DUMMYFUNCTION("IF(LEN(C31)=0,"""",SPARKLINE(FREQUENCY(FILTER(Archive!E:E,Archive!B:B=C31),M$2:M$21)))"),"")</f>
        <v/>
      </c>
      <c r="H31" s="1"/>
      <c r="I31" s="1"/>
      <c r="J31" s="1"/>
      <c r="K31" s="1"/>
      <c r="L31" s="1"/>
    </row>
    <row r="32" spans="1:13" ht="16.5" customHeight="1">
      <c r="A32" s="1"/>
      <c r="B32" s="27"/>
      <c r="C32" s="28"/>
      <c r="D32" s="20"/>
      <c r="E32" s="20" t="str">
        <f ca="1">IFERROR(__xludf.DUMMYFUNCTION("IF(LEN(C32)=0,"""",QUERY(Archive!C:C,""Select COUNT(C) WHERE lower(C) contains '""&amp;LOWER(C32)&amp;""' LABEL COUNT(C) ''""))"),"")</f>
        <v/>
      </c>
      <c r="F32" s="50"/>
      <c r="G32" s="51"/>
      <c r="H32" s="1"/>
      <c r="I32" s="1"/>
      <c r="J32" s="1"/>
      <c r="K32" s="1"/>
      <c r="L32" s="1"/>
    </row>
    <row r="33" spans="1:12" ht="16.5" customHeight="1">
      <c r="A33" s="1"/>
      <c r="B33" s="27"/>
      <c r="C33" s="28"/>
      <c r="D33" s="20"/>
      <c r="E33" s="20" t="str">
        <f ca="1">IFERROR(__xludf.DUMMYFUNCTION("IF(LEN(C33)=0,"""",QUERY(Archive!C:C,""Select COUNT(C) WHERE lower(C) contains '""&amp;LOWER(C33)&amp;""' LABEL COUNT(C) ''""))"),"")</f>
        <v/>
      </c>
      <c r="F33" s="50"/>
      <c r="G33" s="51"/>
      <c r="H33" s="1"/>
      <c r="I33" s="1"/>
      <c r="J33" s="1"/>
      <c r="K33" s="1"/>
      <c r="L33" s="1"/>
    </row>
    <row r="34" spans="1:12" ht="16.5" customHeight="1">
      <c r="A34" s="1"/>
      <c r="B34" s="27"/>
      <c r="C34" s="28"/>
      <c r="D34" s="20"/>
      <c r="E34" s="20" t="str">
        <f ca="1">IFERROR(__xludf.DUMMYFUNCTION("IF(LEN(C34)=0,"""",QUERY(Archive!C:C,""Select COUNT(C) WHERE lower(C) contains '""&amp;LOWER(C34)&amp;""' LABEL COUNT(C) ''""))"),"")</f>
        <v/>
      </c>
      <c r="F34" s="50"/>
      <c r="G34" s="51"/>
      <c r="H34" s="1"/>
      <c r="I34" s="1"/>
      <c r="J34" s="1"/>
      <c r="K34" s="1"/>
      <c r="L34" s="1"/>
    </row>
    <row r="35" spans="1:12" ht="16.5" customHeight="1">
      <c r="A35" s="1"/>
      <c r="B35" s="27"/>
      <c r="C35" s="28"/>
      <c r="D35" s="20"/>
      <c r="E35" s="20" t="str">
        <f ca="1">IFERROR(__xludf.DUMMYFUNCTION("IF(LEN(C35)=0,"""",QUERY(Archive!C:C,""Select COUNT(C) WHERE lower(C) contains '""&amp;LOWER(C35)&amp;""' LABEL COUNT(C) ''""))"),"")</f>
        <v/>
      </c>
      <c r="F35" s="50"/>
      <c r="G35" s="51"/>
      <c r="H35" s="1"/>
      <c r="I35" s="1"/>
      <c r="J35" s="1"/>
      <c r="K35" s="1"/>
      <c r="L35" s="1"/>
    </row>
    <row r="36" spans="1:12" ht="16.5" customHeight="1">
      <c r="A36" s="1"/>
      <c r="B36" s="27"/>
      <c r="C36" s="28"/>
      <c r="D36" s="20"/>
      <c r="E36" s="20" t="str">
        <f ca="1">IFERROR(__xludf.DUMMYFUNCTION("IF(LEN(C36)=0,"""",QUERY(Archive!C:C,""Select COUNT(C) WHERE lower(C) contains '""&amp;LOWER(C36)&amp;""' LABEL COUNT(C) ''""))"),"")</f>
        <v/>
      </c>
      <c r="F36" s="50"/>
      <c r="G36" s="51"/>
      <c r="H36" s="1"/>
      <c r="I36" s="1"/>
      <c r="J36" s="1"/>
      <c r="K36" s="1"/>
      <c r="L36" s="1"/>
    </row>
    <row r="37" spans="1:12" ht="16.5" customHeight="1">
      <c r="A37" s="1"/>
      <c r="B37" s="27"/>
      <c r="C37" s="28"/>
      <c r="D37" s="20"/>
      <c r="E37" s="20" t="str">
        <f ca="1">IFERROR(__xludf.DUMMYFUNCTION("IF(LEN(C37)=0,"""",QUERY(Archive!C:C,""Select COUNT(C) WHERE lower(C) contains '""&amp;LOWER(C37)&amp;""' LABEL COUNT(C) ''""))"),"")</f>
        <v/>
      </c>
      <c r="F37" s="50"/>
      <c r="G37" s="51"/>
      <c r="H37" s="1"/>
      <c r="I37" s="1"/>
      <c r="J37" s="1"/>
      <c r="K37" s="1"/>
      <c r="L37" s="1"/>
    </row>
    <row r="38" spans="1:12" ht="16.5" customHeight="1">
      <c r="A38" s="1"/>
      <c r="B38" s="27"/>
      <c r="C38" s="28"/>
      <c r="D38" s="20"/>
      <c r="E38" s="20" t="str">
        <f ca="1">IFERROR(__xludf.DUMMYFUNCTION("IF(LEN(C38)=0,"""",QUERY(Archive!C:C,""Select COUNT(C) WHERE lower(C) contains '""&amp;LOWER(C38)&amp;""' LABEL COUNT(C) ''""))"),"")</f>
        <v/>
      </c>
      <c r="F38" s="50"/>
      <c r="G38" s="51"/>
      <c r="H38" s="1"/>
      <c r="I38" s="1"/>
      <c r="J38" s="1"/>
      <c r="K38" s="1"/>
      <c r="L38" s="1"/>
    </row>
    <row r="39" spans="1:12" ht="16.5" customHeight="1">
      <c r="A39" s="1"/>
      <c r="B39" s="27"/>
      <c r="C39" s="28"/>
      <c r="D39" s="20"/>
      <c r="E39" s="20" t="str">
        <f ca="1">IFERROR(__xludf.DUMMYFUNCTION("IF(LEN(C39)=0,"""",QUERY(Archive!C:C,""Select COUNT(C) WHERE lower(C) contains '""&amp;LOWER(C39)&amp;""' LABEL COUNT(C) ''""))"),"")</f>
        <v/>
      </c>
      <c r="F39" s="50"/>
      <c r="G39" s="51"/>
      <c r="H39" s="1"/>
      <c r="I39" s="1"/>
      <c r="J39" s="1"/>
      <c r="K39" s="1"/>
      <c r="L39" s="1"/>
    </row>
    <row r="40" spans="1:12" ht="16.5" customHeight="1">
      <c r="A40" s="1"/>
      <c r="B40" s="27"/>
      <c r="C40" s="28"/>
      <c r="D40" s="20"/>
      <c r="E40" s="20" t="str">
        <f ca="1">IFERROR(__xludf.DUMMYFUNCTION("IF(LEN(C40)=0,"""",QUERY(Archive!C:C,""Select COUNT(C) WHERE lower(C) contains '""&amp;LOWER(C40)&amp;""' LABEL COUNT(C) ''""))"),"")</f>
        <v/>
      </c>
      <c r="F40" s="50"/>
      <c r="G40" s="51"/>
      <c r="H40" s="1"/>
      <c r="I40" s="1"/>
      <c r="J40" s="1"/>
      <c r="K40" s="1"/>
      <c r="L40" s="1"/>
    </row>
    <row r="41" spans="1:12" ht="16.5" customHeight="1">
      <c r="A41" s="1"/>
      <c r="B41" s="27"/>
      <c r="C41" s="28"/>
      <c r="D41" s="20"/>
      <c r="E41" s="20" t="str">
        <f ca="1">IFERROR(__xludf.DUMMYFUNCTION("IF(LEN(C41)=0,"""",QUERY(Archive!C:C,""Select COUNT(C) WHERE lower(C) contains '""&amp;LOWER(C41)&amp;""' LABEL COUNT(C) ''""))"),"")</f>
        <v/>
      </c>
      <c r="F41" s="50"/>
      <c r="G41" s="51"/>
      <c r="H41" s="1"/>
      <c r="I41" s="1"/>
      <c r="J41" s="1"/>
      <c r="K41" s="1"/>
      <c r="L41" s="1"/>
    </row>
    <row r="42" spans="1:12" ht="16.5" customHeight="1">
      <c r="A42" s="1"/>
      <c r="B42" s="27"/>
      <c r="C42" s="28"/>
      <c r="D42" s="20"/>
      <c r="E42" s="20" t="str">
        <f ca="1">IFERROR(__xludf.DUMMYFUNCTION("IF(LEN(C42)=0,"""",QUERY(Archive!C:C,""Select COUNT(C) WHERE lower(C) contains '""&amp;LOWER(C42)&amp;""' LABEL COUNT(C) ''""))"),"")</f>
        <v/>
      </c>
      <c r="F42" s="50"/>
      <c r="G42" s="51"/>
      <c r="H42" s="1"/>
      <c r="I42" s="1"/>
      <c r="J42" s="1"/>
      <c r="K42" s="1"/>
      <c r="L42" s="1"/>
    </row>
    <row r="43" spans="1:12" ht="16.5" customHeight="1">
      <c r="A43" s="1"/>
      <c r="B43" s="27"/>
      <c r="C43" s="28"/>
      <c r="D43" s="20"/>
      <c r="E43" s="20" t="str">
        <f ca="1">IFERROR(__xludf.DUMMYFUNCTION("IF(LEN(C43)=0,"""",QUERY(Archive!C:C,""Select COUNT(C) WHERE lower(C) contains '""&amp;LOWER(C43)&amp;""' LABEL COUNT(C) ''""))"),"")</f>
        <v/>
      </c>
      <c r="F43" s="50"/>
      <c r="G43" s="51"/>
      <c r="H43" s="1"/>
      <c r="I43" s="1"/>
      <c r="J43" s="1"/>
      <c r="K43" s="1"/>
      <c r="L43" s="1"/>
    </row>
    <row r="44" spans="1:12" ht="16.5" customHeight="1">
      <c r="A44" s="1"/>
      <c r="B44" s="27"/>
      <c r="C44" s="28"/>
      <c r="D44" s="20"/>
      <c r="E44" s="20" t="str">
        <f ca="1">IFERROR(__xludf.DUMMYFUNCTION("IF(LEN(C44)=0,"""",QUERY(Archive!C:C,""Select COUNT(C) WHERE lower(C) contains '""&amp;LOWER(C44)&amp;""' LABEL COUNT(C) ''""))"),"")</f>
        <v/>
      </c>
      <c r="F44" s="50"/>
      <c r="G44" s="51"/>
      <c r="H44" s="1"/>
      <c r="I44" s="1"/>
      <c r="J44" s="1"/>
      <c r="K44" s="1"/>
      <c r="L44" s="1"/>
    </row>
    <row r="45" spans="1:12" ht="16.5" customHeight="1">
      <c r="A45" s="1"/>
      <c r="B45" s="27"/>
      <c r="C45" s="28"/>
      <c r="D45" s="20"/>
      <c r="E45" s="20" t="str">
        <f ca="1">IFERROR(__xludf.DUMMYFUNCTION("IF(LEN(C45)=0,"""",QUERY(Archive!C:C,""Select COUNT(C) WHERE lower(C) contains '""&amp;LOWER(C45)&amp;""' LABEL COUNT(C) ''""))"),"")</f>
        <v/>
      </c>
      <c r="F45" s="50"/>
      <c r="G45" s="51"/>
      <c r="H45" s="1"/>
      <c r="I45" s="1"/>
      <c r="J45" s="1"/>
      <c r="K45" s="1"/>
      <c r="L45" s="1"/>
    </row>
    <row r="46" spans="1:12" ht="16.5" customHeight="1">
      <c r="A46" s="1"/>
      <c r="B46" s="27"/>
      <c r="C46" s="28"/>
      <c r="D46" s="20"/>
      <c r="E46" s="20" t="str">
        <f ca="1">IFERROR(__xludf.DUMMYFUNCTION("IF(LEN(C46)=0,"""",QUERY(Archive!C:C,""Select COUNT(C) WHERE lower(C) contains '""&amp;LOWER(C46)&amp;""' LABEL COUNT(C) ''""))"),"")</f>
        <v/>
      </c>
      <c r="F46" s="50"/>
      <c r="G46" s="51"/>
      <c r="H46" s="1"/>
      <c r="I46" s="1"/>
      <c r="J46" s="1"/>
      <c r="K46" s="1"/>
      <c r="L46" s="1"/>
    </row>
    <row r="47" spans="1:12" ht="16.5" customHeight="1">
      <c r="A47" s="1"/>
      <c r="B47" s="27"/>
      <c r="C47" s="28"/>
      <c r="D47" s="20"/>
      <c r="E47" s="20" t="str">
        <f ca="1">IFERROR(__xludf.DUMMYFUNCTION("IF(LEN(C47)=0,"""",QUERY(Archive!C:C,""Select COUNT(C) WHERE lower(C) contains '""&amp;LOWER(C47)&amp;""' LABEL COUNT(C) ''""))"),"")</f>
        <v/>
      </c>
      <c r="F47" s="50"/>
      <c r="G47" s="51"/>
      <c r="H47" s="1"/>
      <c r="I47" s="1"/>
      <c r="J47" s="1"/>
      <c r="K47" s="1"/>
      <c r="L47" s="1"/>
    </row>
    <row r="48" spans="1:12" ht="16.5" customHeight="1">
      <c r="A48" s="1"/>
      <c r="B48" s="27"/>
      <c r="C48" s="28"/>
      <c r="D48" s="20"/>
      <c r="E48" s="20" t="str">
        <f ca="1">IFERROR(__xludf.DUMMYFUNCTION("IF(LEN(C48)=0,"""",QUERY(Archive!C:C,""Select COUNT(C) WHERE lower(C) contains '""&amp;LOWER(C48)&amp;""' LABEL COUNT(C) ''""))"),"")</f>
        <v/>
      </c>
      <c r="F48" s="50"/>
      <c r="G48" s="51"/>
      <c r="H48" s="1"/>
      <c r="I48" s="1"/>
      <c r="J48" s="1"/>
      <c r="K48" s="1"/>
      <c r="L48" s="1"/>
    </row>
    <row r="49" spans="1:12" ht="16.5" customHeight="1">
      <c r="A49" s="1"/>
      <c r="B49" s="27"/>
      <c r="C49" s="28"/>
      <c r="D49" s="20"/>
      <c r="E49" s="20" t="str">
        <f ca="1">IFERROR(__xludf.DUMMYFUNCTION("IF(LEN(C49)=0,"""",QUERY(Archive!C:C,""Select COUNT(C) WHERE lower(C) contains '""&amp;LOWER(C49)&amp;""' LABEL COUNT(C) ''""))"),"")</f>
        <v/>
      </c>
      <c r="F49" s="50"/>
      <c r="G49" s="51"/>
      <c r="H49" s="1"/>
      <c r="I49" s="1"/>
      <c r="J49" s="1"/>
      <c r="K49" s="1"/>
      <c r="L49" s="1"/>
    </row>
    <row r="50" spans="1:12" ht="16.5" customHeight="1">
      <c r="A50" s="1"/>
      <c r="B50" s="27"/>
      <c r="C50" s="28"/>
      <c r="D50" s="20"/>
      <c r="E50" s="20" t="str">
        <f ca="1">IFERROR(__xludf.DUMMYFUNCTION("IF(LEN(C50)=0,"""",QUERY(Archive!C:C,""Select COUNT(C) WHERE lower(C) contains '""&amp;LOWER(C50)&amp;""' LABEL COUNT(C) ''""))"),"")</f>
        <v/>
      </c>
      <c r="F50" s="50"/>
      <c r="G50" s="51"/>
      <c r="H50" s="1"/>
      <c r="I50" s="1"/>
      <c r="J50" s="1"/>
      <c r="K50" s="1"/>
      <c r="L50" s="1"/>
    </row>
    <row r="51" spans="1:12" ht="16.5" customHeight="1">
      <c r="A51" s="1"/>
      <c r="B51" s="27"/>
      <c r="C51" s="28"/>
      <c r="D51" s="20"/>
      <c r="E51" s="20" t="str">
        <f ca="1">IFERROR(__xludf.DUMMYFUNCTION("IF(LEN(C51)=0,"""",QUERY(Archive!C:C,""Select COUNT(C) WHERE lower(C) contains '""&amp;LOWER(C51)&amp;""' LABEL COUNT(C) ''""))"),"")</f>
        <v/>
      </c>
      <c r="F51" s="50"/>
      <c r="G51" s="51"/>
      <c r="H51" s="1"/>
      <c r="I51" s="1"/>
      <c r="J51" s="1"/>
      <c r="K51" s="1"/>
      <c r="L51" s="1"/>
    </row>
    <row r="52" spans="1:12" ht="16.5" customHeight="1">
      <c r="A52" s="1"/>
      <c r="B52" s="27"/>
      <c r="C52" s="28"/>
      <c r="D52" s="20"/>
      <c r="E52" s="20" t="str">
        <f ca="1">IFERROR(__xludf.DUMMYFUNCTION("IF(LEN(C52)=0,"""",QUERY(Archive!C:C,""Select COUNT(C) WHERE lower(C) contains '""&amp;LOWER(C52)&amp;""' LABEL COUNT(C) ''""))"),"")</f>
        <v/>
      </c>
      <c r="F52" s="50"/>
      <c r="G52" s="51"/>
      <c r="H52" s="1"/>
      <c r="I52" s="1"/>
      <c r="J52" s="1"/>
      <c r="K52" s="1"/>
      <c r="L52" s="1"/>
    </row>
    <row r="53" spans="1:12" ht="16.5" customHeight="1">
      <c r="A53" s="1"/>
      <c r="B53" s="27"/>
      <c r="C53" s="28"/>
      <c r="D53" s="20"/>
      <c r="E53" s="20" t="str">
        <f ca="1">IFERROR(__xludf.DUMMYFUNCTION("IF(LEN(C53)=0,"""",QUERY(Archive!C:C,""Select COUNT(C) WHERE lower(C) contains '""&amp;LOWER(C53)&amp;""' LABEL COUNT(C) ''""))"),"")</f>
        <v/>
      </c>
      <c r="F53" s="50"/>
      <c r="G53" s="51"/>
      <c r="H53" s="1"/>
      <c r="I53" s="1"/>
      <c r="J53" s="1"/>
      <c r="K53" s="1"/>
      <c r="L53" s="1"/>
    </row>
    <row r="54" spans="1:12" ht="16.5" customHeight="1">
      <c r="A54" s="1"/>
      <c r="B54" s="27"/>
      <c r="C54" s="28"/>
      <c r="D54" s="20"/>
      <c r="E54" s="20" t="str">
        <f ca="1">IFERROR(__xludf.DUMMYFUNCTION("IF(LEN(C54)=0,"""",QUERY(Archive!C:C,""Select COUNT(C) WHERE lower(C) contains '""&amp;LOWER(C54)&amp;""' LABEL COUNT(C) ''""))"),"")</f>
        <v/>
      </c>
      <c r="F54" s="50"/>
      <c r="G54" s="51"/>
      <c r="H54" s="1"/>
      <c r="I54" s="1"/>
      <c r="J54" s="1"/>
      <c r="K54" s="1"/>
      <c r="L54" s="1"/>
    </row>
    <row r="55" spans="1:12" ht="16.5" customHeight="1">
      <c r="A55" s="1"/>
      <c r="B55" s="27"/>
      <c r="C55" s="28"/>
      <c r="D55" s="20"/>
      <c r="E55" s="20" t="str">
        <f ca="1">IFERROR(__xludf.DUMMYFUNCTION("IF(LEN(C55)=0,"""",QUERY(Archive!C:C,""Select COUNT(C) WHERE lower(C) contains '""&amp;LOWER(C55)&amp;""' LABEL COUNT(C) ''""))"),"")</f>
        <v/>
      </c>
      <c r="F55" s="50"/>
      <c r="G55" s="51"/>
      <c r="H55" s="1"/>
      <c r="I55" s="1"/>
      <c r="J55" s="1"/>
      <c r="K55" s="1"/>
      <c r="L55" s="1"/>
    </row>
    <row r="56" spans="1:12" ht="16.5" customHeight="1">
      <c r="A56" s="1"/>
      <c r="B56" s="27"/>
      <c r="C56" s="28"/>
      <c r="D56" s="20"/>
      <c r="E56" s="20" t="str">
        <f ca="1">IFERROR(__xludf.DUMMYFUNCTION("IF(LEN(C56)=0,"""",QUERY(Archive!C:C,""Select COUNT(C) WHERE lower(C) contains '""&amp;LOWER(C56)&amp;""' LABEL COUNT(C) ''""))"),"")</f>
        <v/>
      </c>
      <c r="F56" s="50"/>
      <c r="G56" s="51"/>
      <c r="H56" s="1"/>
      <c r="I56" s="1"/>
      <c r="J56" s="1"/>
      <c r="K56" s="1"/>
      <c r="L56" s="1"/>
    </row>
    <row r="57" spans="1:12" ht="16.5" customHeight="1">
      <c r="A57" s="1"/>
      <c r="B57" s="27"/>
      <c r="C57" s="28"/>
      <c r="D57" s="20"/>
      <c r="E57" s="20" t="str">
        <f ca="1">IFERROR(__xludf.DUMMYFUNCTION("IF(LEN(C57)=0,"""",QUERY(Archive!C:C,""Select COUNT(C) WHERE lower(C) contains '""&amp;LOWER(C57)&amp;""' LABEL COUNT(C) ''""))"),"")</f>
        <v/>
      </c>
      <c r="F57" s="50"/>
      <c r="G57" s="51"/>
      <c r="H57" s="1"/>
      <c r="I57" s="1"/>
      <c r="J57" s="1"/>
      <c r="K57" s="1"/>
      <c r="L57" s="1"/>
    </row>
    <row r="58" spans="1:12" ht="16.5" customHeight="1">
      <c r="A58" s="1"/>
      <c r="B58" s="27"/>
      <c r="C58" s="28"/>
      <c r="D58" s="20"/>
      <c r="E58" s="20" t="str">
        <f ca="1">IFERROR(__xludf.DUMMYFUNCTION("IF(LEN(C58)=0,"""",QUERY(Archive!C:C,""Select COUNT(C) WHERE lower(C) contains '""&amp;LOWER(C58)&amp;""' LABEL COUNT(C) ''""))"),"")</f>
        <v/>
      </c>
      <c r="F58" s="50"/>
      <c r="G58" s="51"/>
      <c r="H58" s="1"/>
      <c r="I58" s="1"/>
      <c r="J58" s="1"/>
      <c r="K58" s="1"/>
      <c r="L58" s="1"/>
    </row>
    <row r="59" spans="1:12" ht="16.5" customHeight="1">
      <c r="A59" s="1"/>
      <c r="B59" s="27"/>
      <c r="C59" s="28"/>
      <c r="D59" s="20"/>
      <c r="E59" s="20" t="str">
        <f ca="1">IFERROR(__xludf.DUMMYFUNCTION("IF(LEN(C59)=0,"""",QUERY(Archive!C:C,""Select COUNT(C) WHERE lower(C) contains '""&amp;LOWER(C59)&amp;""' LABEL COUNT(C) ''""))"),"")</f>
        <v/>
      </c>
      <c r="F59" s="50"/>
      <c r="G59" s="51"/>
      <c r="H59" s="1"/>
      <c r="I59" s="1"/>
      <c r="J59" s="1"/>
      <c r="K59" s="1"/>
      <c r="L59" s="1"/>
    </row>
    <row r="60" spans="1:12" ht="16.5" customHeight="1">
      <c r="A60" s="1"/>
      <c r="B60" s="27"/>
      <c r="C60" s="28"/>
      <c r="D60" s="20"/>
      <c r="E60" s="20" t="str">
        <f ca="1">IFERROR(__xludf.DUMMYFUNCTION("IF(LEN(C60)=0,"""",QUERY(Archive!C:C,""Select COUNT(C) WHERE lower(C) contains '""&amp;LOWER(C60)&amp;""' LABEL COUNT(C) ''""))"),"")</f>
        <v/>
      </c>
      <c r="F60" s="50"/>
      <c r="G60" s="51"/>
      <c r="H60" s="1"/>
      <c r="I60" s="1"/>
      <c r="J60" s="1"/>
      <c r="K60" s="1"/>
      <c r="L60" s="1"/>
    </row>
    <row r="61" spans="1:12" ht="16.5" customHeight="1">
      <c r="A61" s="1"/>
      <c r="B61" s="27"/>
      <c r="C61" s="28"/>
      <c r="D61" s="20"/>
      <c r="E61" s="20" t="str">
        <f ca="1">IFERROR(__xludf.DUMMYFUNCTION("IF(LEN(C61)=0,"""",QUERY(Archive!C:C,""Select COUNT(C) WHERE lower(C) contains '""&amp;LOWER(C61)&amp;""' LABEL COUNT(C) ''""))"),"")</f>
        <v/>
      </c>
      <c r="F61" s="50"/>
      <c r="G61" s="51"/>
      <c r="H61" s="1"/>
      <c r="I61" s="1"/>
      <c r="J61" s="1"/>
      <c r="K61" s="1"/>
      <c r="L61" s="1"/>
    </row>
    <row r="62" spans="1:12" ht="16.5" customHeight="1">
      <c r="A62" s="1"/>
      <c r="B62" s="27"/>
      <c r="C62" s="28"/>
      <c r="D62" s="20"/>
      <c r="E62" s="20" t="str">
        <f ca="1">IFERROR(__xludf.DUMMYFUNCTION("IF(LEN(C62)=0,"""",QUERY(Archive!C:C,""Select COUNT(C) WHERE lower(C) contains '""&amp;LOWER(C62)&amp;""' LABEL COUNT(C) ''""))"),"")</f>
        <v/>
      </c>
      <c r="F62" s="50"/>
      <c r="G62" s="51"/>
      <c r="H62" s="1"/>
      <c r="I62" s="1"/>
      <c r="J62" s="1"/>
      <c r="K62" s="1"/>
      <c r="L62" s="1"/>
    </row>
    <row r="63" spans="1:12" ht="16.5" customHeight="1">
      <c r="A63" s="1"/>
      <c r="B63" s="27"/>
      <c r="C63" s="28"/>
      <c r="D63" s="20"/>
      <c r="E63" s="20" t="str">
        <f ca="1">IFERROR(__xludf.DUMMYFUNCTION("IF(LEN(C63)=0,"""",QUERY(Archive!C:C,""Select COUNT(C) WHERE lower(C) contains '""&amp;LOWER(C63)&amp;""' LABEL COUNT(C) ''""))"),"")</f>
        <v/>
      </c>
      <c r="F63" s="50"/>
      <c r="G63" s="51"/>
      <c r="H63" s="1"/>
      <c r="I63" s="1"/>
      <c r="J63" s="1"/>
      <c r="K63" s="1"/>
      <c r="L63" s="1"/>
    </row>
    <row r="64" spans="1:12" ht="16.5" customHeight="1">
      <c r="A64" s="1"/>
      <c r="B64" s="27"/>
      <c r="C64" s="28"/>
      <c r="D64" s="20"/>
      <c r="E64" s="20" t="str">
        <f ca="1">IFERROR(__xludf.DUMMYFUNCTION("IF(LEN(C64)=0,"""",QUERY(Archive!C:C,""Select COUNT(C) WHERE lower(C) contains '""&amp;LOWER(C64)&amp;""' LABEL COUNT(C) ''""))"),"")</f>
        <v/>
      </c>
      <c r="F64" s="50"/>
      <c r="G64" s="51"/>
      <c r="H64" s="1"/>
      <c r="I64" s="1"/>
      <c r="J64" s="1"/>
      <c r="K64" s="1"/>
      <c r="L64" s="1"/>
    </row>
    <row r="65" spans="1:12" ht="16.5" customHeight="1">
      <c r="A65" s="1"/>
      <c r="B65" s="27"/>
      <c r="C65" s="28"/>
      <c r="D65" s="20"/>
      <c r="E65" s="20" t="str">
        <f ca="1">IFERROR(__xludf.DUMMYFUNCTION("IF(LEN(C65)=0,"""",QUERY(Archive!C:C,""Select COUNT(C) WHERE lower(C) contains '""&amp;LOWER(C65)&amp;""' LABEL COUNT(C) ''""))"),"")</f>
        <v/>
      </c>
      <c r="F65" s="50"/>
      <c r="G65" s="51"/>
      <c r="H65" s="1"/>
      <c r="I65" s="1"/>
      <c r="J65" s="1"/>
      <c r="K65" s="1"/>
      <c r="L65" s="1"/>
    </row>
    <row r="66" spans="1:12" ht="16.5" customHeight="1">
      <c r="A66" s="1"/>
      <c r="B66" s="27"/>
      <c r="C66" s="28"/>
      <c r="D66" s="20"/>
      <c r="E66" s="20" t="str">
        <f ca="1">IFERROR(__xludf.DUMMYFUNCTION("IF(LEN(C66)=0,"""",QUERY(Archive!C:C,""Select COUNT(C) WHERE lower(C) contains '""&amp;LOWER(C66)&amp;""' LABEL COUNT(C) ''""))"),"")</f>
        <v/>
      </c>
      <c r="F66" s="50"/>
      <c r="G66" s="51"/>
      <c r="H66" s="1"/>
      <c r="I66" s="1"/>
      <c r="J66" s="1"/>
      <c r="K66" s="1"/>
      <c r="L66" s="1"/>
    </row>
    <row r="67" spans="1:12" ht="16.5" customHeight="1">
      <c r="A67" s="1"/>
      <c r="B67" s="27"/>
      <c r="C67" s="28"/>
      <c r="D67" s="20"/>
      <c r="E67" s="20" t="str">
        <f ca="1">IFERROR(__xludf.DUMMYFUNCTION("IF(LEN(C67)=0,"""",QUERY(Archive!C:C,""Select COUNT(C) WHERE lower(C) contains '""&amp;LOWER(C67)&amp;""' LABEL COUNT(C) ''""))"),"")</f>
        <v/>
      </c>
      <c r="F67" s="50"/>
      <c r="G67" s="51"/>
      <c r="H67" s="1"/>
      <c r="I67" s="1"/>
      <c r="J67" s="1"/>
      <c r="K67" s="1"/>
      <c r="L67" s="1"/>
    </row>
    <row r="68" spans="1:12" ht="16.5" customHeight="1">
      <c r="A68" s="1"/>
      <c r="B68" s="27"/>
      <c r="C68" s="28"/>
      <c r="D68" s="20"/>
      <c r="E68" s="20" t="str">
        <f ca="1">IFERROR(__xludf.DUMMYFUNCTION("IF(LEN(C68)=0,"""",QUERY(Archive!C:C,""Select COUNT(C) WHERE lower(C) contains '""&amp;LOWER(C68)&amp;""' LABEL COUNT(C) ''""))"),"")</f>
        <v/>
      </c>
      <c r="F68" s="50"/>
      <c r="G68" s="51"/>
      <c r="H68" s="1"/>
      <c r="I68" s="1"/>
      <c r="J68" s="1"/>
      <c r="K68" s="1"/>
      <c r="L68" s="1"/>
    </row>
    <row r="69" spans="1:12" ht="16.5" customHeight="1">
      <c r="A69" s="1"/>
      <c r="B69" s="27"/>
      <c r="C69" s="28"/>
      <c r="D69" s="20"/>
      <c r="E69" s="20" t="str">
        <f ca="1">IFERROR(__xludf.DUMMYFUNCTION("IF(LEN(C69)=0,"""",QUERY(Archive!C:C,""Select COUNT(C) WHERE lower(C) contains '""&amp;LOWER(C69)&amp;""' LABEL COUNT(C) ''""))"),"")</f>
        <v/>
      </c>
      <c r="F69" s="50"/>
      <c r="G69" s="51"/>
      <c r="H69" s="1"/>
      <c r="I69" s="1"/>
      <c r="J69" s="1"/>
      <c r="K69" s="1"/>
      <c r="L69" s="1"/>
    </row>
    <row r="70" spans="1:12" ht="16.5" customHeight="1">
      <c r="A70" s="1"/>
      <c r="B70" s="27"/>
      <c r="C70" s="28"/>
      <c r="D70" s="20"/>
      <c r="E70" s="20" t="str">
        <f ca="1">IFERROR(__xludf.DUMMYFUNCTION("IF(LEN(C70)=0,"""",QUERY(Archive!C:C,""Select COUNT(C) WHERE lower(C) contains '""&amp;LOWER(C70)&amp;""' LABEL COUNT(C) ''""))"),"")</f>
        <v/>
      </c>
      <c r="F70" s="50"/>
      <c r="G70" s="51"/>
      <c r="H70" s="1"/>
      <c r="I70" s="1"/>
      <c r="J70" s="1"/>
      <c r="K70" s="1"/>
      <c r="L70" s="1"/>
    </row>
    <row r="71" spans="1:12" ht="16.5" customHeight="1">
      <c r="A71" s="1"/>
      <c r="B71" s="27"/>
      <c r="C71" s="28"/>
      <c r="D71" s="20"/>
      <c r="E71" s="20" t="str">
        <f ca="1">IFERROR(__xludf.DUMMYFUNCTION("IF(LEN(C71)=0,"""",QUERY(Archive!C:C,""Select COUNT(C) WHERE lower(C) contains '""&amp;LOWER(C71)&amp;""' LABEL COUNT(C) ''""))"),"")</f>
        <v/>
      </c>
      <c r="F71" s="50"/>
      <c r="G71" s="51"/>
      <c r="H71" s="1"/>
      <c r="I71" s="1"/>
      <c r="J71" s="1"/>
      <c r="K71" s="1"/>
      <c r="L71" s="1"/>
    </row>
    <row r="72" spans="1:12" ht="16.5" customHeight="1">
      <c r="A72" s="1"/>
      <c r="B72" s="27"/>
      <c r="C72" s="28"/>
      <c r="D72" s="20"/>
      <c r="E72" s="20" t="str">
        <f ca="1">IFERROR(__xludf.DUMMYFUNCTION("IF(LEN(C72)=0,"""",QUERY(Archive!C:C,""Select COUNT(C) WHERE lower(C) contains '""&amp;LOWER(C72)&amp;""' LABEL COUNT(C) ''""))"),"")</f>
        <v/>
      </c>
      <c r="F72" s="50"/>
      <c r="G72" s="51"/>
      <c r="H72" s="1"/>
      <c r="I72" s="1"/>
      <c r="J72" s="1"/>
      <c r="K72" s="1"/>
      <c r="L72" s="1"/>
    </row>
    <row r="73" spans="1:12" ht="16.5" customHeight="1">
      <c r="A73" s="1"/>
      <c r="B73" s="27"/>
      <c r="C73" s="28"/>
      <c r="D73" s="20"/>
      <c r="E73" s="20" t="str">
        <f ca="1">IFERROR(__xludf.DUMMYFUNCTION("IF(LEN(C73)=0,"""",QUERY(Archive!C:C,""Select COUNT(C) WHERE lower(C) contains '""&amp;LOWER(C73)&amp;""' LABEL COUNT(C) ''""))"),"")</f>
        <v/>
      </c>
      <c r="F73" s="50"/>
      <c r="G73" s="51"/>
      <c r="H73" s="1"/>
      <c r="I73" s="1"/>
      <c r="J73" s="1"/>
      <c r="K73" s="1"/>
      <c r="L73" s="1"/>
    </row>
    <row r="74" spans="1:12" ht="16.5" customHeight="1">
      <c r="A74" s="1"/>
      <c r="B74" s="27"/>
      <c r="C74" s="28"/>
      <c r="D74" s="20"/>
      <c r="E74" s="20" t="str">
        <f ca="1">IFERROR(__xludf.DUMMYFUNCTION("IF(LEN(C74)=0,"""",QUERY(Archive!C:C,""Select COUNT(C) WHERE lower(C) contains '""&amp;LOWER(C74)&amp;""' LABEL COUNT(C) ''""))"),"")</f>
        <v/>
      </c>
      <c r="F74" s="50"/>
      <c r="G74" s="51"/>
      <c r="H74" s="1"/>
      <c r="I74" s="1"/>
      <c r="J74" s="1"/>
      <c r="K74" s="1"/>
      <c r="L74" s="1"/>
    </row>
    <row r="75" spans="1:12" ht="16.5" customHeight="1">
      <c r="A75" s="1"/>
      <c r="B75" s="27"/>
      <c r="C75" s="28"/>
      <c r="D75" s="20"/>
      <c r="E75" s="20" t="str">
        <f ca="1">IFERROR(__xludf.DUMMYFUNCTION("IF(LEN(C75)=0,"""",QUERY(Archive!C:C,""Select COUNT(C) WHERE lower(C) contains '""&amp;LOWER(C75)&amp;""' LABEL COUNT(C) ''""))"),"")</f>
        <v/>
      </c>
      <c r="F75" s="50"/>
      <c r="G75" s="51"/>
      <c r="H75" s="1"/>
      <c r="I75" s="1"/>
      <c r="J75" s="1"/>
      <c r="K75" s="1"/>
      <c r="L75" s="1"/>
    </row>
    <row r="76" spans="1:12" ht="16.5" customHeight="1">
      <c r="A76" s="1"/>
      <c r="B76" s="27"/>
      <c r="C76" s="28"/>
      <c r="D76" s="20"/>
      <c r="E76" s="20" t="str">
        <f ca="1">IFERROR(__xludf.DUMMYFUNCTION("IF(LEN(C76)=0,"""",QUERY(Archive!C:C,""Select COUNT(C) WHERE lower(C) contains '""&amp;LOWER(C76)&amp;""' LABEL COUNT(C) ''""))"),"")</f>
        <v/>
      </c>
      <c r="F76" s="50"/>
      <c r="G76" s="51"/>
      <c r="H76" s="1"/>
      <c r="I76" s="1"/>
      <c r="J76" s="1"/>
      <c r="K76" s="1"/>
      <c r="L76" s="1"/>
    </row>
    <row r="77" spans="1:12" ht="16.5" customHeight="1">
      <c r="A77" s="1"/>
      <c r="B77" s="27"/>
      <c r="C77" s="28"/>
      <c r="D77" s="20"/>
      <c r="E77" s="20" t="str">
        <f ca="1">IFERROR(__xludf.DUMMYFUNCTION("IF(LEN(C77)=0,"""",QUERY(Archive!C:C,""Select COUNT(C) WHERE lower(C) contains '""&amp;LOWER(C77)&amp;""' LABEL COUNT(C) ''""))"),"")</f>
        <v/>
      </c>
      <c r="F77" s="50"/>
      <c r="G77" s="51"/>
      <c r="H77" s="1"/>
      <c r="I77" s="1"/>
      <c r="J77" s="1"/>
      <c r="K77" s="1"/>
      <c r="L77" s="1"/>
    </row>
    <row r="78" spans="1:12" ht="16.5" customHeight="1">
      <c r="A78" s="1"/>
      <c r="B78" s="27"/>
      <c r="C78" s="28"/>
      <c r="D78" s="20"/>
      <c r="E78" s="20" t="str">
        <f ca="1">IFERROR(__xludf.DUMMYFUNCTION("IF(LEN(C78)=0,"""",QUERY(Archive!C:C,""Select COUNT(C) WHERE lower(C) contains '""&amp;LOWER(C78)&amp;""' LABEL COUNT(C) ''""))"),"")</f>
        <v/>
      </c>
      <c r="F78" s="50"/>
      <c r="G78" s="51"/>
      <c r="H78" s="1"/>
      <c r="I78" s="1"/>
      <c r="J78" s="1"/>
      <c r="K78" s="1"/>
      <c r="L78" s="1"/>
    </row>
    <row r="79" spans="1:12" ht="16.5" customHeight="1">
      <c r="A79" s="1"/>
      <c r="B79" s="27"/>
      <c r="C79" s="28"/>
      <c r="D79" s="20"/>
      <c r="E79" s="20" t="str">
        <f ca="1">IFERROR(__xludf.DUMMYFUNCTION("IF(LEN(C79)=0,"""",QUERY(Archive!C:C,""Select COUNT(C) WHERE lower(C) contains '""&amp;LOWER(C79)&amp;""' LABEL COUNT(C) ''""))"),"")</f>
        <v/>
      </c>
      <c r="F79" s="50"/>
      <c r="G79" s="51"/>
      <c r="H79" s="1"/>
      <c r="I79" s="1"/>
      <c r="J79" s="1"/>
      <c r="K79" s="1"/>
      <c r="L79" s="1"/>
    </row>
    <row r="80" spans="1:12" ht="16.5" customHeight="1">
      <c r="A80" s="1"/>
      <c r="B80" s="27"/>
      <c r="C80" s="28"/>
      <c r="D80" s="20"/>
      <c r="E80" s="20" t="str">
        <f ca="1">IFERROR(__xludf.DUMMYFUNCTION("IF(LEN(C80)=0,"""",QUERY(Archive!C:C,""Select COUNT(C) WHERE lower(C) contains '""&amp;LOWER(C80)&amp;""' LABEL COUNT(C) ''""))"),"")</f>
        <v/>
      </c>
      <c r="F80" s="50"/>
      <c r="G80" s="51"/>
      <c r="H80" s="1"/>
      <c r="I80" s="1"/>
      <c r="J80" s="1"/>
      <c r="K80" s="1"/>
      <c r="L80" s="1"/>
    </row>
    <row r="81" spans="1:12" ht="16.5" customHeight="1">
      <c r="A81" s="1"/>
      <c r="B81" s="27"/>
      <c r="C81" s="28"/>
      <c r="D81" s="20"/>
      <c r="E81" s="20" t="str">
        <f ca="1">IFERROR(__xludf.DUMMYFUNCTION("IF(LEN(C81)=0,"""",QUERY(Archive!C:C,""Select COUNT(C) WHERE lower(C) contains '""&amp;LOWER(C81)&amp;""' LABEL COUNT(C) ''""))"),"")</f>
        <v/>
      </c>
      <c r="F81" s="50"/>
      <c r="G81" s="51"/>
      <c r="H81" s="1"/>
      <c r="I81" s="1"/>
      <c r="J81" s="1"/>
      <c r="K81" s="1"/>
      <c r="L81" s="1"/>
    </row>
    <row r="82" spans="1:12" ht="16.5" customHeight="1">
      <c r="A82" s="1"/>
      <c r="B82" s="27"/>
      <c r="C82" s="28"/>
      <c r="D82" s="20"/>
      <c r="E82" s="20" t="str">
        <f ca="1">IFERROR(__xludf.DUMMYFUNCTION("IF(LEN(C82)=0,"""",QUERY(Archive!C:C,""Select COUNT(C) WHERE lower(C) contains '""&amp;LOWER(C82)&amp;""' LABEL COUNT(C) ''""))"),"")</f>
        <v/>
      </c>
      <c r="F82" s="50"/>
      <c r="G82" s="51"/>
      <c r="H82" s="1"/>
      <c r="I82" s="1"/>
      <c r="J82" s="1"/>
      <c r="K82" s="1"/>
      <c r="L82" s="1"/>
    </row>
    <row r="83" spans="1:12" ht="16.5" customHeight="1">
      <c r="A83" s="1"/>
      <c r="B83" s="27"/>
      <c r="C83" s="28"/>
      <c r="D83" s="20"/>
      <c r="E83" s="20" t="str">
        <f ca="1">IFERROR(__xludf.DUMMYFUNCTION("IF(LEN(C83)=0,"""",QUERY(Archive!C:C,""Select COUNT(C) WHERE lower(C) contains '""&amp;LOWER(C83)&amp;""' LABEL COUNT(C) ''""))"),"")</f>
        <v/>
      </c>
      <c r="F83" s="50"/>
      <c r="G83" s="51"/>
      <c r="H83" s="1"/>
      <c r="I83" s="1"/>
      <c r="J83" s="1"/>
      <c r="K83" s="1"/>
      <c r="L83" s="1"/>
    </row>
    <row r="84" spans="1:12" ht="16.5" customHeight="1">
      <c r="A84" s="1"/>
      <c r="B84" s="27"/>
      <c r="C84" s="28"/>
      <c r="D84" s="20"/>
      <c r="E84" s="20" t="str">
        <f ca="1">IFERROR(__xludf.DUMMYFUNCTION("IF(LEN(C84)=0,"""",QUERY(Archive!C:C,""Select COUNT(C) WHERE lower(C) contains '""&amp;LOWER(C84)&amp;""' LABEL COUNT(C) ''""))"),"")</f>
        <v/>
      </c>
      <c r="F84" s="50"/>
      <c r="G84" s="51"/>
      <c r="H84" s="1"/>
      <c r="I84" s="1"/>
      <c r="J84" s="1"/>
      <c r="K84" s="1"/>
      <c r="L84" s="1"/>
    </row>
    <row r="85" spans="1:12" ht="16.5" customHeight="1">
      <c r="A85" s="1"/>
      <c r="B85" s="27"/>
      <c r="C85" s="28"/>
      <c r="D85" s="20"/>
      <c r="E85" s="20" t="str">
        <f ca="1">IFERROR(__xludf.DUMMYFUNCTION("IF(LEN(C85)=0,"""",QUERY(Archive!C:C,""Select COUNT(C) WHERE lower(C) contains '""&amp;LOWER(C85)&amp;""' LABEL COUNT(C) ''""))"),"")</f>
        <v/>
      </c>
      <c r="F85" s="50"/>
      <c r="G85" s="51"/>
      <c r="H85" s="1"/>
      <c r="I85" s="1"/>
      <c r="J85" s="1"/>
      <c r="K85" s="1"/>
      <c r="L85" s="1"/>
    </row>
    <row r="86" spans="1:12" ht="16.5" customHeight="1">
      <c r="A86" s="1"/>
      <c r="B86" s="27"/>
      <c r="C86" s="28"/>
      <c r="D86" s="20"/>
      <c r="E86" s="20" t="str">
        <f ca="1">IFERROR(__xludf.DUMMYFUNCTION("IF(LEN(C86)=0,"""",QUERY(Archive!C:C,""Select COUNT(C) WHERE lower(C) contains '""&amp;LOWER(C86)&amp;""' LABEL COUNT(C) ''""))"),"")</f>
        <v/>
      </c>
      <c r="F86" s="50"/>
      <c r="G86" s="51"/>
      <c r="H86" s="1"/>
      <c r="I86" s="1"/>
      <c r="J86" s="1"/>
      <c r="K86" s="1"/>
      <c r="L86" s="1"/>
    </row>
    <row r="87" spans="1:12" ht="16.5" customHeight="1">
      <c r="A87" s="1"/>
      <c r="B87" s="27"/>
      <c r="C87" s="28"/>
      <c r="D87" s="20"/>
      <c r="E87" s="20" t="str">
        <f ca="1">IFERROR(__xludf.DUMMYFUNCTION("IF(LEN(C87)=0,"""",QUERY(Archive!C:C,""Select COUNT(C) WHERE lower(C) contains '""&amp;LOWER(C87)&amp;""' LABEL COUNT(C) ''""))"),"")</f>
        <v/>
      </c>
      <c r="F87" s="50"/>
      <c r="G87" s="51"/>
      <c r="H87" s="1"/>
      <c r="I87" s="1"/>
      <c r="J87" s="1"/>
      <c r="K87" s="1"/>
      <c r="L87" s="1"/>
    </row>
    <row r="88" spans="1:12" ht="16.5" customHeight="1">
      <c r="A88" s="1"/>
      <c r="B88" s="27"/>
      <c r="C88" s="28"/>
      <c r="D88" s="20"/>
      <c r="E88" s="20" t="str">
        <f ca="1">IFERROR(__xludf.DUMMYFUNCTION("IF(LEN(C88)=0,"""",QUERY(Archive!C:C,""Select COUNT(C) WHERE lower(C) contains '""&amp;LOWER(C88)&amp;""' LABEL COUNT(C) ''""))"),"")</f>
        <v/>
      </c>
      <c r="F88" s="50"/>
      <c r="G88" s="51"/>
      <c r="H88" s="1"/>
      <c r="I88" s="1"/>
      <c r="J88" s="1"/>
      <c r="K88" s="1"/>
      <c r="L88" s="1"/>
    </row>
    <row r="89" spans="1:12" ht="16.5" customHeight="1">
      <c r="A89" s="1"/>
      <c r="B89" s="27"/>
      <c r="C89" s="28"/>
      <c r="D89" s="20"/>
      <c r="E89" s="20" t="str">
        <f ca="1">IFERROR(__xludf.DUMMYFUNCTION("IF(LEN(C89)=0,"""",QUERY(Archive!C:C,""Select COUNT(C) WHERE lower(C) contains '""&amp;LOWER(C89)&amp;""' LABEL COUNT(C) ''""))"),"")</f>
        <v/>
      </c>
      <c r="F89" s="50"/>
      <c r="G89" s="51"/>
      <c r="H89" s="1"/>
      <c r="I89" s="1"/>
      <c r="J89" s="1"/>
      <c r="K89" s="1"/>
      <c r="L89" s="1"/>
    </row>
    <row r="90" spans="1:12" ht="16.5" customHeight="1">
      <c r="A90" s="1"/>
      <c r="B90" s="27"/>
      <c r="C90" s="28"/>
      <c r="D90" s="20"/>
      <c r="E90" s="20" t="str">
        <f ca="1">IFERROR(__xludf.DUMMYFUNCTION("IF(LEN(C90)=0,"""",QUERY(Archive!C:C,""Select COUNT(C) WHERE lower(C) contains '""&amp;LOWER(C90)&amp;""' LABEL COUNT(C) ''""))"),"")</f>
        <v/>
      </c>
      <c r="F90" s="50"/>
      <c r="G90" s="51"/>
      <c r="H90" s="1"/>
      <c r="I90" s="1"/>
      <c r="J90" s="1"/>
      <c r="K90" s="1"/>
      <c r="L90" s="1"/>
    </row>
    <row r="91" spans="1:12" ht="16.5" customHeight="1">
      <c r="A91" s="1"/>
      <c r="B91" s="27"/>
      <c r="C91" s="28"/>
      <c r="D91" s="20"/>
      <c r="E91" s="20" t="str">
        <f ca="1">IFERROR(__xludf.DUMMYFUNCTION("IF(LEN(C91)=0,"""",QUERY(Archive!C:C,""Select COUNT(C) WHERE lower(C) contains '""&amp;LOWER(C91)&amp;""' LABEL COUNT(C) ''""))"),"")</f>
        <v/>
      </c>
      <c r="F91" s="50"/>
      <c r="G91" s="51"/>
      <c r="H91" s="1"/>
      <c r="I91" s="1"/>
      <c r="J91" s="1"/>
      <c r="K91" s="1"/>
      <c r="L91" s="1"/>
    </row>
    <row r="92" spans="1:12" ht="16.5" customHeight="1">
      <c r="A92" s="1"/>
      <c r="B92" s="27"/>
      <c r="C92" s="28"/>
      <c r="D92" s="20"/>
      <c r="E92" s="20" t="str">
        <f ca="1">IFERROR(__xludf.DUMMYFUNCTION("IF(LEN(C92)=0,"""",QUERY(Archive!C:C,""Select COUNT(C) WHERE lower(C) contains '""&amp;LOWER(C92)&amp;""' LABEL COUNT(C) ''""))"),"")</f>
        <v/>
      </c>
      <c r="F92" s="50"/>
      <c r="G92" s="51"/>
      <c r="H92" s="1"/>
      <c r="I92" s="1"/>
      <c r="J92" s="1"/>
      <c r="K92" s="1"/>
      <c r="L92" s="1"/>
    </row>
    <row r="93" spans="1:12" ht="16.5" customHeight="1">
      <c r="A93" s="1"/>
      <c r="B93" s="27"/>
      <c r="C93" s="28"/>
      <c r="D93" s="20"/>
      <c r="E93" s="20" t="str">
        <f ca="1">IFERROR(__xludf.DUMMYFUNCTION("IF(LEN(C93)=0,"""",QUERY(Archive!C:C,""Select COUNT(C) WHERE lower(C) contains '""&amp;LOWER(C93)&amp;""' LABEL COUNT(C) ''""))"),"")</f>
        <v/>
      </c>
      <c r="F93" s="50"/>
      <c r="G93" s="51"/>
      <c r="H93" s="1"/>
      <c r="I93" s="1"/>
      <c r="J93" s="1"/>
      <c r="K93" s="1"/>
      <c r="L93" s="1"/>
    </row>
    <row r="94" spans="1:12" ht="16.5" customHeight="1">
      <c r="A94" s="1"/>
      <c r="B94" s="27"/>
      <c r="C94" s="28"/>
      <c r="D94" s="20"/>
      <c r="E94" s="20" t="str">
        <f ca="1">IFERROR(__xludf.DUMMYFUNCTION("IF(LEN(C94)=0,"""",QUERY(Archive!C:C,""Select COUNT(C) WHERE lower(C) contains '""&amp;LOWER(C94)&amp;""' LABEL COUNT(C) ''""))"),"")</f>
        <v/>
      </c>
      <c r="F94" s="50"/>
      <c r="G94" s="51"/>
      <c r="H94" s="1"/>
      <c r="I94" s="1"/>
      <c r="J94" s="1"/>
      <c r="K94" s="1"/>
      <c r="L94" s="1"/>
    </row>
    <row r="95" spans="1:12" ht="16.5" customHeight="1">
      <c r="A95" s="1"/>
      <c r="B95" s="27"/>
      <c r="C95" s="28"/>
      <c r="D95" s="20"/>
      <c r="E95" s="20" t="str">
        <f ca="1">IFERROR(__xludf.DUMMYFUNCTION("IF(LEN(C95)=0,"""",QUERY(Archive!C:C,""Select COUNT(C) WHERE lower(C) contains '""&amp;LOWER(C95)&amp;""' LABEL COUNT(C) ''""))"),"")</f>
        <v/>
      </c>
      <c r="F95" s="50"/>
      <c r="G95" s="51"/>
      <c r="H95" s="1"/>
      <c r="I95" s="1"/>
      <c r="J95" s="1"/>
      <c r="K95" s="1"/>
      <c r="L95" s="1"/>
    </row>
    <row r="96" spans="1:12" ht="16.5" customHeight="1">
      <c r="A96" s="1"/>
      <c r="B96" s="27"/>
      <c r="C96" s="28"/>
      <c r="D96" s="20"/>
      <c r="E96" s="20" t="str">
        <f ca="1">IFERROR(__xludf.DUMMYFUNCTION("IF(LEN(C96)=0,"""",QUERY(Archive!C:C,""Select COUNT(C) WHERE lower(C) contains '""&amp;LOWER(C96)&amp;""' LABEL COUNT(C) ''""))"),"")</f>
        <v/>
      </c>
      <c r="F96" s="50"/>
      <c r="G96" s="51"/>
      <c r="H96" s="1"/>
      <c r="I96" s="1"/>
      <c r="J96" s="1"/>
      <c r="K96" s="1"/>
      <c r="L96" s="1"/>
    </row>
    <row r="97" spans="1:12" ht="16.5" customHeight="1">
      <c r="A97" s="1"/>
      <c r="B97" s="27"/>
      <c r="C97" s="28"/>
      <c r="D97" s="20"/>
      <c r="E97" s="20" t="str">
        <f ca="1">IFERROR(__xludf.DUMMYFUNCTION("IF(LEN(C97)=0,"""",QUERY(Archive!C:C,""Select COUNT(C) WHERE lower(C) contains '""&amp;LOWER(C97)&amp;""' LABEL COUNT(C) ''""))"),"")</f>
        <v/>
      </c>
      <c r="F97" s="50"/>
      <c r="G97" s="51"/>
      <c r="H97" s="1"/>
      <c r="I97" s="1"/>
      <c r="J97" s="1"/>
      <c r="K97" s="1"/>
      <c r="L97" s="1"/>
    </row>
    <row r="98" spans="1:12" ht="16.5" customHeight="1">
      <c r="A98" s="1"/>
      <c r="B98" s="27"/>
      <c r="C98" s="28"/>
      <c r="D98" s="20"/>
      <c r="E98" s="20" t="str">
        <f ca="1">IFERROR(__xludf.DUMMYFUNCTION("IF(LEN(C98)=0,"""",QUERY(Archive!C:C,""Select COUNT(C) WHERE lower(C) contains '""&amp;LOWER(C98)&amp;""' LABEL COUNT(C) ''""))"),"")</f>
        <v/>
      </c>
      <c r="F98" s="50"/>
      <c r="G98" s="51"/>
      <c r="H98" s="1"/>
      <c r="I98" s="1"/>
      <c r="J98" s="1"/>
      <c r="K98" s="1"/>
      <c r="L98" s="1"/>
    </row>
    <row r="99" spans="1:12" ht="16.5" customHeight="1">
      <c r="A99" s="1"/>
      <c r="B99" s="27"/>
      <c r="C99" s="28"/>
      <c r="D99" s="20"/>
      <c r="E99" s="20" t="str">
        <f ca="1">IFERROR(__xludf.DUMMYFUNCTION("IF(LEN(C99)=0,"""",QUERY(Archive!C:C,""Select COUNT(C) WHERE lower(C) contains '""&amp;LOWER(C99)&amp;""' LABEL COUNT(C) ''""))"),"")</f>
        <v/>
      </c>
      <c r="F99" s="50"/>
      <c r="G99" s="51"/>
      <c r="H99" s="1"/>
      <c r="I99" s="1"/>
      <c r="J99" s="1"/>
      <c r="K99" s="1"/>
      <c r="L99" s="1"/>
    </row>
    <row r="100" spans="1:12" ht="16.5" customHeight="1">
      <c r="A100" s="1"/>
      <c r="B100" s="27"/>
      <c r="C100" s="28"/>
      <c r="D100" s="20"/>
      <c r="E100" s="20" t="str">
        <f ca="1">IFERROR(__xludf.DUMMYFUNCTION("IF(LEN(C100)=0,"""",QUERY(Archive!C:C,""Select COUNT(C) WHERE lower(C) contains '""&amp;LOWER(C100)&amp;""' LABEL COUNT(C) ''""))"),"")</f>
        <v/>
      </c>
      <c r="F100" s="50"/>
      <c r="G100" s="51"/>
      <c r="H100" s="1"/>
      <c r="I100" s="1"/>
      <c r="J100" s="1"/>
      <c r="K100" s="1"/>
      <c r="L100" s="1"/>
    </row>
    <row r="101" spans="1:12" ht="16.5" customHeight="1">
      <c r="A101" s="1"/>
      <c r="B101" s="27"/>
      <c r="C101" s="28"/>
      <c r="D101" s="20"/>
      <c r="E101" s="20" t="str">
        <f ca="1">IFERROR(__xludf.DUMMYFUNCTION("IF(LEN(C101)=0,"""",QUERY(Archive!C:C,""Select COUNT(C) WHERE lower(C) contains '""&amp;LOWER(C101)&amp;""' LABEL COUNT(C) ''""))"),"")</f>
        <v/>
      </c>
      <c r="F101" s="50"/>
      <c r="G101" s="51"/>
      <c r="H101" s="1"/>
      <c r="I101" s="1"/>
      <c r="J101" s="1"/>
      <c r="K101" s="1"/>
      <c r="L101" s="1"/>
    </row>
    <row r="102" spans="1:12" ht="16.5" customHeight="1">
      <c r="A102" s="1"/>
      <c r="B102" s="27"/>
      <c r="C102" s="28"/>
      <c r="D102" s="20"/>
      <c r="E102" s="20" t="str">
        <f ca="1">IFERROR(__xludf.DUMMYFUNCTION("IF(LEN(C102)=0,"""",QUERY(Archive!C:C,""Select COUNT(C) WHERE lower(C) contains '""&amp;LOWER(C102)&amp;""' LABEL COUNT(C) ''""))"),"")</f>
        <v/>
      </c>
      <c r="F102" s="50"/>
      <c r="G102" s="51"/>
      <c r="H102" s="1"/>
      <c r="I102" s="1"/>
      <c r="J102" s="1"/>
      <c r="K102" s="1"/>
      <c r="L102" s="1"/>
    </row>
    <row r="103" spans="1:12" ht="16.5" customHeight="1">
      <c r="A103" s="1"/>
      <c r="B103" s="27"/>
      <c r="C103" s="28"/>
      <c r="D103" s="20"/>
      <c r="E103" s="20" t="str">
        <f ca="1">IFERROR(__xludf.DUMMYFUNCTION("IF(LEN(C103)=0,"""",QUERY(Archive!C:C,""Select COUNT(C) WHERE lower(C) contains '""&amp;LOWER(C103)&amp;""' LABEL COUNT(C) ''""))"),"")</f>
        <v/>
      </c>
      <c r="F103" s="50"/>
      <c r="G103" s="51"/>
      <c r="H103" s="1"/>
      <c r="I103" s="1"/>
      <c r="J103" s="1"/>
      <c r="K103" s="1"/>
      <c r="L103" s="1"/>
    </row>
    <row r="104" spans="1:12" ht="16.5" customHeight="1">
      <c r="A104" s="1"/>
      <c r="B104" s="27"/>
      <c r="C104" s="28"/>
      <c r="D104" s="20"/>
      <c r="E104" s="20" t="str">
        <f ca="1">IFERROR(__xludf.DUMMYFUNCTION("IF(LEN(C104)=0,"""",QUERY(Archive!C:C,""Select COUNT(C) WHERE lower(C) contains '""&amp;LOWER(C104)&amp;""' LABEL COUNT(C) ''""))"),"")</f>
        <v/>
      </c>
      <c r="F104" s="50"/>
      <c r="G104" s="51"/>
      <c r="H104" s="1"/>
      <c r="I104" s="1"/>
      <c r="J104" s="1"/>
      <c r="K104" s="1"/>
      <c r="L104" s="1"/>
    </row>
    <row r="105" spans="1:12" ht="16.5" customHeight="1">
      <c r="A105" s="1"/>
      <c r="B105" s="27"/>
      <c r="C105" s="28"/>
      <c r="D105" s="20"/>
      <c r="E105" s="20" t="str">
        <f ca="1">IFERROR(__xludf.DUMMYFUNCTION("IF(LEN(C105)=0,"""",QUERY(Archive!C:C,""Select COUNT(C) WHERE lower(C) contains '""&amp;LOWER(C105)&amp;""' LABEL COUNT(C) ''""))"),"")</f>
        <v/>
      </c>
      <c r="F105" s="50"/>
      <c r="G105" s="51"/>
      <c r="H105" s="1"/>
      <c r="I105" s="1"/>
      <c r="J105" s="1"/>
      <c r="K105" s="1"/>
      <c r="L105" s="1"/>
    </row>
    <row r="106" spans="1:12" ht="16.5" customHeight="1">
      <c r="A106" s="1"/>
      <c r="B106" s="27"/>
      <c r="C106" s="28"/>
      <c r="D106" s="20"/>
      <c r="E106" s="20" t="str">
        <f ca="1">IFERROR(__xludf.DUMMYFUNCTION("IF(LEN(C106)=0,"""",QUERY(Archive!C:C,""Select COUNT(C) WHERE lower(C) contains '""&amp;LOWER(C106)&amp;""' LABEL COUNT(C) ''""))"),"")</f>
        <v/>
      </c>
      <c r="F106" s="50"/>
      <c r="G106" s="51"/>
      <c r="H106" s="1"/>
      <c r="I106" s="1"/>
      <c r="J106" s="1"/>
      <c r="K106" s="1"/>
      <c r="L106" s="1"/>
    </row>
    <row r="107" spans="1:12" ht="16.5" customHeight="1">
      <c r="A107" s="1"/>
      <c r="B107" s="27"/>
      <c r="C107" s="28"/>
      <c r="D107" s="20"/>
      <c r="E107" s="20" t="str">
        <f ca="1">IFERROR(__xludf.DUMMYFUNCTION("IF(LEN(C107)=0,"""",QUERY(Archive!C:C,""Select COUNT(C) WHERE lower(C) contains '""&amp;LOWER(C107)&amp;""' LABEL COUNT(C) ''""))"),"")</f>
        <v/>
      </c>
      <c r="F107" s="50"/>
      <c r="G107" s="51"/>
      <c r="H107" s="1"/>
      <c r="I107" s="1"/>
      <c r="J107" s="1"/>
      <c r="K107" s="1"/>
      <c r="L107" s="1"/>
    </row>
    <row r="108" spans="1:12" ht="16.5" customHeight="1">
      <c r="A108" s="1"/>
      <c r="B108" s="27"/>
      <c r="C108" s="28"/>
      <c r="D108" s="20"/>
      <c r="E108" s="20" t="str">
        <f ca="1">IFERROR(__xludf.DUMMYFUNCTION("IF(LEN(C108)=0,"""",QUERY(Archive!C:C,""Select COUNT(C) WHERE lower(C) contains '""&amp;LOWER(C108)&amp;""' LABEL COUNT(C) ''""))"),"")</f>
        <v/>
      </c>
      <c r="F108" s="50"/>
      <c r="G108" s="51"/>
      <c r="H108" s="1"/>
      <c r="I108" s="1"/>
      <c r="J108" s="1"/>
      <c r="K108" s="1"/>
      <c r="L108" s="1"/>
    </row>
    <row r="109" spans="1:12" ht="16.5" customHeight="1">
      <c r="A109" s="1"/>
      <c r="B109" s="27"/>
      <c r="C109" s="28"/>
      <c r="D109" s="20"/>
      <c r="E109" s="20" t="str">
        <f ca="1">IFERROR(__xludf.DUMMYFUNCTION("IF(LEN(C109)=0,"""",QUERY(Archive!C:C,""Select COUNT(C) WHERE lower(C) contains '""&amp;LOWER(C109)&amp;""' LABEL COUNT(C) ''""))"),"")</f>
        <v/>
      </c>
      <c r="F109" s="50"/>
      <c r="G109" s="51"/>
      <c r="H109" s="1"/>
      <c r="I109" s="1"/>
      <c r="J109" s="1"/>
      <c r="K109" s="1"/>
      <c r="L109" s="1"/>
    </row>
    <row r="110" spans="1:12" ht="16.5" customHeight="1">
      <c r="A110" s="1"/>
      <c r="B110" s="27"/>
      <c r="C110" s="28"/>
      <c r="D110" s="20"/>
      <c r="E110" s="20" t="str">
        <f ca="1">IFERROR(__xludf.DUMMYFUNCTION("IF(LEN(C110)=0,"""",QUERY(Archive!C:C,""Select COUNT(C) WHERE lower(C) contains '""&amp;LOWER(C110)&amp;""' LABEL COUNT(C) ''""))"),"")</f>
        <v/>
      </c>
      <c r="F110" s="50"/>
      <c r="G110" s="51"/>
      <c r="H110" s="1"/>
      <c r="I110" s="1"/>
      <c r="J110" s="1"/>
      <c r="K110" s="1"/>
      <c r="L110" s="1"/>
    </row>
    <row r="111" spans="1:12" ht="16.5" customHeight="1">
      <c r="A111" s="1"/>
      <c r="B111" s="27"/>
      <c r="C111" s="28"/>
      <c r="D111" s="20"/>
      <c r="E111" s="20" t="str">
        <f ca="1">IFERROR(__xludf.DUMMYFUNCTION("IF(LEN(C111)=0,"""",QUERY(Archive!C:C,""Select COUNT(C) WHERE lower(C) contains '""&amp;LOWER(C111)&amp;""' LABEL COUNT(C) ''""))"),"")</f>
        <v/>
      </c>
      <c r="F111" s="50"/>
      <c r="G111" s="51"/>
      <c r="H111" s="1"/>
      <c r="I111" s="1"/>
      <c r="J111" s="1"/>
      <c r="K111" s="1"/>
      <c r="L111" s="1"/>
    </row>
    <row r="112" spans="1:12" ht="16.5" customHeight="1">
      <c r="A112" s="1"/>
      <c r="B112" s="27"/>
      <c r="C112" s="28"/>
      <c r="D112" s="20"/>
      <c r="E112" s="20" t="str">
        <f ca="1">IFERROR(__xludf.DUMMYFUNCTION("IF(LEN(C112)=0,"""",QUERY(Archive!C:C,""Select COUNT(C) WHERE lower(C) contains '""&amp;LOWER(C112)&amp;""' LABEL COUNT(C) ''""))"),"")</f>
        <v/>
      </c>
      <c r="F112" s="50"/>
      <c r="G112" s="51"/>
      <c r="H112" s="1"/>
      <c r="I112" s="1"/>
      <c r="J112" s="1"/>
      <c r="K112" s="1"/>
      <c r="L112" s="1"/>
    </row>
    <row r="113" spans="1:12" ht="16.5" customHeight="1">
      <c r="A113" s="1"/>
      <c r="B113" s="27"/>
      <c r="C113" s="28"/>
      <c r="D113" s="20"/>
      <c r="E113" s="20" t="str">
        <f ca="1">IFERROR(__xludf.DUMMYFUNCTION("IF(LEN(C113)=0,"""",QUERY(Archive!C:C,""Select COUNT(C) WHERE lower(C) contains '""&amp;LOWER(C113)&amp;""' LABEL COUNT(C) ''""))"),"")</f>
        <v/>
      </c>
      <c r="F113" s="50"/>
      <c r="G113" s="51"/>
      <c r="H113" s="1"/>
      <c r="I113" s="1"/>
      <c r="J113" s="1"/>
      <c r="K113" s="1"/>
      <c r="L113" s="1"/>
    </row>
    <row r="114" spans="1:12" ht="16.5" customHeight="1">
      <c r="A114" s="1"/>
      <c r="B114" s="27"/>
      <c r="C114" s="28"/>
      <c r="D114" s="20"/>
      <c r="E114" s="20" t="str">
        <f ca="1">IFERROR(__xludf.DUMMYFUNCTION("IF(LEN(C114)=0,"""",QUERY(Archive!C:C,""Select COUNT(C) WHERE lower(C) contains '""&amp;LOWER(C114)&amp;""' LABEL COUNT(C) ''""))"),"")</f>
        <v/>
      </c>
      <c r="F114" s="50"/>
      <c r="G114" s="51"/>
      <c r="H114" s="1"/>
      <c r="I114" s="1"/>
      <c r="J114" s="1"/>
      <c r="K114" s="1"/>
      <c r="L114" s="1"/>
    </row>
    <row r="115" spans="1:12" ht="16.5" customHeight="1">
      <c r="A115" s="1"/>
      <c r="B115" s="27"/>
      <c r="C115" s="28"/>
      <c r="D115" s="20"/>
      <c r="E115" s="20" t="str">
        <f ca="1">IFERROR(__xludf.DUMMYFUNCTION("IF(LEN(C115)=0,"""",QUERY(Archive!C:C,""Select COUNT(C) WHERE lower(C) contains '""&amp;LOWER(C115)&amp;""' LABEL COUNT(C) ''""))"),"")</f>
        <v/>
      </c>
      <c r="F115" s="50"/>
      <c r="G115" s="51"/>
      <c r="H115" s="1"/>
      <c r="I115" s="1"/>
      <c r="J115" s="1"/>
      <c r="K115" s="1"/>
      <c r="L115" s="1"/>
    </row>
    <row r="116" spans="1:12" ht="16.5" customHeight="1">
      <c r="A116" s="1"/>
      <c r="B116" s="27"/>
      <c r="C116" s="28"/>
      <c r="D116" s="20"/>
      <c r="E116" s="20" t="str">
        <f ca="1">IFERROR(__xludf.DUMMYFUNCTION("IF(LEN(C116)=0,"""",QUERY(Archive!C:C,""Select COUNT(C) WHERE lower(C) contains '""&amp;LOWER(C116)&amp;""' LABEL COUNT(C) ''""))"),"")</f>
        <v/>
      </c>
      <c r="F116" s="50"/>
      <c r="G116" s="51"/>
      <c r="H116" s="1"/>
      <c r="I116" s="1"/>
      <c r="J116" s="1"/>
      <c r="K116" s="1"/>
      <c r="L116" s="1"/>
    </row>
    <row r="117" spans="1:12" ht="16.5" customHeight="1">
      <c r="A117" s="1"/>
      <c r="B117" s="27"/>
      <c r="C117" s="28"/>
      <c r="D117" s="20"/>
      <c r="E117" s="20" t="str">
        <f ca="1">IFERROR(__xludf.DUMMYFUNCTION("IF(LEN(C117)=0,"""",QUERY(Archive!C:C,""Select COUNT(C) WHERE lower(C) contains '""&amp;LOWER(C117)&amp;""' LABEL COUNT(C) ''""))"),"")</f>
        <v/>
      </c>
      <c r="F117" s="50"/>
      <c r="G117" s="51"/>
      <c r="H117" s="1"/>
      <c r="I117" s="1"/>
      <c r="J117" s="1"/>
      <c r="K117" s="1"/>
      <c r="L117" s="1"/>
    </row>
    <row r="118" spans="1:12" ht="16.5" customHeight="1">
      <c r="A118" s="1"/>
      <c r="B118" s="27"/>
      <c r="C118" s="28"/>
      <c r="D118" s="20"/>
      <c r="E118" s="20" t="str">
        <f ca="1">IFERROR(__xludf.DUMMYFUNCTION("IF(LEN(C118)=0,"""",QUERY(Archive!C:C,""Select COUNT(C) WHERE lower(C) contains '""&amp;LOWER(C118)&amp;""' LABEL COUNT(C) ''""))"),"")</f>
        <v/>
      </c>
      <c r="F118" s="50"/>
      <c r="G118" s="51"/>
      <c r="H118" s="1"/>
      <c r="I118" s="1"/>
      <c r="J118" s="1"/>
      <c r="K118" s="1"/>
      <c r="L118" s="1"/>
    </row>
    <row r="119" spans="1:12" ht="16.5" customHeight="1">
      <c r="A119" s="1"/>
      <c r="B119" s="27"/>
      <c r="C119" s="28"/>
      <c r="D119" s="20"/>
      <c r="E119" s="20" t="str">
        <f ca="1">IFERROR(__xludf.DUMMYFUNCTION("IF(LEN(C119)=0,"""",QUERY(Archive!C:C,""Select COUNT(C) WHERE lower(C) contains '""&amp;LOWER(C119)&amp;""' LABEL COUNT(C) ''""))"),"")</f>
        <v/>
      </c>
      <c r="F119" s="50"/>
      <c r="G119" s="51"/>
      <c r="H119" s="1"/>
      <c r="I119" s="1"/>
      <c r="J119" s="1"/>
      <c r="K119" s="1"/>
      <c r="L119" s="1"/>
    </row>
    <row r="120" spans="1:12" ht="16.5" customHeight="1">
      <c r="A120" s="1"/>
      <c r="B120" s="27"/>
      <c r="C120" s="28"/>
      <c r="D120" s="20"/>
      <c r="E120" s="20" t="str">
        <f ca="1">IFERROR(__xludf.DUMMYFUNCTION("IF(LEN(C120)=0,"""",QUERY(Archive!C:C,""Select COUNT(C) WHERE lower(C) contains '""&amp;LOWER(C120)&amp;""' LABEL COUNT(C) ''""))"),"")</f>
        <v/>
      </c>
      <c r="F120" s="50"/>
      <c r="G120" s="51"/>
      <c r="H120" s="1"/>
      <c r="I120" s="1"/>
      <c r="J120" s="1"/>
      <c r="K120" s="1"/>
      <c r="L120" s="1"/>
    </row>
    <row r="121" spans="1:12" ht="16.5" customHeight="1">
      <c r="A121" s="1"/>
      <c r="B121" s="27"/>
      <c r="C121" s="28"/>
      <c r="D121" s="20"/>
      <c r="E121" s="20" t="str">
        <f ca="1">IFERROR(__xludf.DUMMYFUNCTION("IF(LEN(C121)=0,"""",QUERY(Archive!C:C,""Select COUNT(C) WHERE lower(C) contains '""&amp;LOWER(C121)&amp;""' LABEL COUNT(C) ''""))"),"")</f>
        <v/>
      </c>
      <c r="F121" s="50"/>
      <c r="G121" s="51"/>
      <c r="H121" s="1"/>
      <c r="I121" s="1"/>
      <c r="J121" s="1"/>
      <c r="K121" s="1"/>
      <c r="L121" s="1"/>
    </row>
    <row r="122" spans="1:12" ht="16.5" customHeight="1">
      <c r="A122" s="1"/>
      <c r="B122" s="27"/>
      <c r="C122" s="28"/>
      <c r="D122" s="20"/>
      <c r="E122" s="20" t="str">
        <f ca="1">IFERROR(__xludf.DUMMYFUNCTION("IF(LEN(C122)=0,"""",QUERY(Archive!C:C,""Select COUNT(C) WHERE lower(C) contains '""&amp;LOWER(C122)&amp;""' LABEL COUNT(C) ''""))"),"")</f>
        <v/>
      </c>
      <c r="F122" s="50"/>
      <c r="G122" s="51"/>
      <c r="H122" s="1"/>
      <c r="I122" s="1"/>
      <c r="J122" s="1"/>
      <c r="K122" s="1"/>
      <c r="L122" s="1"/>
    </row>
    <row r="123" spans="1:12" ht="16.5" customHeight="1">
      <c r="A123" s="1"/>
      <c r="B123" s="27"/>
      <c r="C123" s="28"/>
      <c r="D123" s="20"/>
      <c r="E123" s="20" t="str">
        <f ca="1">IFERROR(__xludf.DUMMYFUNCTION("IF(LEN(C123)=0,"""",QUERY(Archive!C:C,""Select COUNT(C) WHERE lower(C) contains '""&amp;LOWER(C123)&amp;""' LABEL COUNT(C) ''""))"),"")</f>
        <v/>
      </c>
      <c r="F123" s="50"/>
      <c r="G123" s="51"/>
      <c r="H123" s="1"/>
      <c r="I123" s="1"/>
      <c r="J123" s="1"/>
      <c r="K123" s="1"/>
      <c r="L123" s="1"/>
    </row>
    <row r="124" spans="1:12" ht="16.5" customHeight="1">
      <c r="A124" s="1"/>
      <c r="B124" s="27"/>
      <c r="C124" s="28"/>
      <c r="D124" s="20"/>
      <c r="E124" s="20" t="str">
        <f ca="1">IFERROR(__xludf.DUMMYFUNCTION("IF(LEN(C124)=0,"""",QUERY(Archive!C:C,""Select COUNT(C) WHERE lower(C) contains '""&amp;LOWER(C124)&amp;""' LABEL COUNT(C) ''""))"),"")</f>
        <v/>
      </c>
      <c r="F124" s="50"/>
      <c r="G124" s="51"/>
      <c r="H124" s="1"/>
      <c r="I124" s="1"/>
      <c r="J124" s="1"/>
      <c r="K124" s="1"/>
      <c r="L124" s="1"/>
    </row>
    <row r="125" spans="1:12" ht="16.5" customHeight="1">
      <c r="A125" s="1"/>
      <c r="B125" s="27"/>
      <c r="C125" s="28"/>
      <c r="D125" s="20"/>
      <c r="E125" s="20" t="str">
        <f ca="1">IFERROR(__xludf.DUMMYFUNCTION("IF(LEN(C125)=0,"""",QUERY(Archive!C:C,""Select COUNT(C) WHERE lower(C) contains '""&amp;LOWER(C125)&amp;""' LABEL COUNT(C) ''""))"),"")</f>
        <v/>
      </c>
      <c r="F125" s="50"/>
      <c r="G125" s="51"/>
      <c r="H125" s="1"/>
      <c r="I125" s="1"/>
      <c r="J125" s="1"/>
      <c r="K125" s="1"/>
      <c r="L125" s="1"/>
    </row>
    <row r="126" spans="1:12" ht="16.5" customHeight="1">
      <c r="A126" s="1"/>
      <c r="B126" s="27"/>
      <c r="C126" s="28"/>
      <c r="D126" s="20"/>
      <c r="E126" s="20" t="str">
        <f ca="1">IFERROR(__xludf.DUMMYFUNCTION("IF(LEN(C126)=0,"""",QUERY(Archive!C:C,""Select COUNT(C) WHERE lower(C) contains '""&amp;LOWER(C126)&amp;""' LABEL COUNT(C) ''""))"),"")</f>
        <v/>
      </c>
      <c r="F126" s="50"/>
      <c r="G126" s="51"/>
      <c r="H126" s="1"/>
      <c r="I126" s="1"/>
      <c r="J126" s="1"/>
      <c r="K126" s="1"/>
      <c r="L126" s="1"/>
    </row>
    <row r="127" spans="1:12" ht="16.5" customHeight="1">
      <c r="A127" s="1"/>
      <c r="B127" s="27"/>
      <c r="C127" s="28"/>
      <c r="D127" s="20"/>
      <c r="E127" s="20" t="str">
        <f ca="1">IFERROR(__xludf.DUMMYFUNCTION("IF(LEN(C127)=0,"""",QUERY(Archive!C:C,""Select COUNT(C) WHERE lower(C) contains '""&amp;LOWER(C127)&amp;""' LABEL COUNT(C) ''""))"),"")</f>
        <v/>
      </c>
      <c r="F127" s="50"/>
      <c r="G127" s="51"/>
      <c r="H127" s="1"/>
      <c r="I127" s="1"/>
      <c r="J127" s="1"/>
      <c r="K127" s="1"/>
      <c r="L127" s="1"/>
    </row>
    <row r="128" spans="1:12" ht="16.5" customHeight="1">
      <c r="A128" s="1"/>
      <c r="B128" s="27"/>
      <c r="C128" s="28"/>
      <c r="D128" s="20"/>
      <c r="E128" s="20" t="str">
        <f ca="1">IFERROR(__xludf.DUMMYFUNCTION("IF(LEN(C128)=0,"""",QUERY(Archive!C:C,""Select COUNT(C) WHERE lower(C) contains '""&amp;LOWER(C128)&amp;""' LABEL COUNT(C) ''""))"),"")</f>
        <v/>
      </c>
      <c r="F128" s="50"/>
      <c r="G128" s="51"/>
      <c r="H128" s="1"/>
      <c r="I128" s="1"/>
      <c r="J128" s="1"/>
      <c r="K128" s="1"/>
      <c r="L128" s="1"/>
    </row>
    <row r="129" spans="1:12" ht="16.5" customHeight="1">
      <c r="A129" s="1"/>
      <c r="B129" s="27"/>
      <c r="C129" s="28"/>
      <c r="D129" s="20"/>
      <c r="E129" s="20" t="str">
        <f ca="1">IFERROR(__xludf.DUMMYFUNCTION("IF(LEN(C129)=0,"""",QUERY(Archive!C:C,""Select COUNT(C) WHERE lower(C) contains '""&amp;LOWER(C129)&amp;""' LABEL COUNT(C) ''""))"),"")</f>
        <v/>
      </c>
      <c r="F129" s="50"/>
      <c r="G129" s="51"/>
      <c r="H129" s="1"/>
      <c r="I129" s="1"/>
      <c r="J129" s="1"/>
      <c r="K129" s="1"/>
      <c r="L129" s="1"/>
    </row>
    <row r="130" spans="1:12" ht="16.5" customHeight="1">
      <c r="A130" s="1"/>
      <c r="B130" s="27"/>
      <c r="C130" s="28"/>
      <c r="D130" s="20"/>
      <c r="E130" s="20" t="str">
        <f ca="1">IFERROR(__xludf.DUMMYFUNCTION("IF(LEN(C130)=0,"""",QUERY(Archive!C:C,""Select COUNT(C) WHERE lower(C) contains '""&amp;LOWER(C130)&amp;""' LABEL COUNT(C) ''""))"),"")</f>
        <v/>
      </c>
      <c r="F130" s="50"/>
      <c r="G130" s="51"/>
      <c r="H130" s="1"/>
      <c r="I130" s="1"/>
      <c r="J130" s="1"/>
      <c r="K130" s="1"/>
      <c r="L130" s="1"/>
    </row>
    <row r="131" spans="1:12" ht="16.5" customHeight="1">
      <c r="A131" s="1"/>
      <c r="B131" s="27"/>
      <c r="C131" s="28"/>
      <c r="D131" s="20"/>
      <c r="E131" s="20" t="str">
        <f ca="1">IFERROR(__xludf.DUMMYFUNCTION("IF(LEN(C131)=0,"""",QUERY(Archive!C:C,""Select COUNT(C) WHERE lower(C) contains '""&amp;LOWER(C131)&amp;""' LABEL COUNT(C) ''""))"),"")</f>
        <v/>
      </c>
      <c r="F131" s="50"/>
      <c r="G131" s="51"/>
      <c r="H131" s="1"/>
      <c r="I131" s="1"/>
      <c r="J131" s="1"/>
      <c r="K131" s="1"/>
      <c r="L131" s="1"/>
    </row>
    <row r="132" spans="1:12" ht="16.5" customHeight="1">
      <c r="A132" s="1"/>
      <c r="B132" s="27"/>
      <c r="C132" s="28"/>
      <c r="D132" s="20"/>
      <c r="E132" s="20" t="str">
        <f ca="1">IFERROR(__xludf.DUMMYFUNCTION("IF(LEN(C132)=0,"""",QUERY(Archive!C:C,""Select COUNT(C) WHERE lower(C) contains '""&amp;LOWER(C132)&amp;""' LABEL COUNT(C) ''""))"),"")</f>
        <v/>
      </c>
      <c r="F132" s="50"/>
      <c r="G132" s="51"/>
      <c r="H132" s="1"/>
      <c r="I132" s="1"/>
      <c r="J132" s="1"/>
      <c r="K132" s="1"/>
      <c r="L132" s="1"/>
    </row>
    <row r="133" spans="1:12" ht="16.5" customHeight="1">
      <c r="A133" s="1"/>
      <c r="B133" s="27"/>
      <c r="C133" s="28"/>
      <c r="D133" s="20"/>
      <c r="E133" s="20" t="str">
        <f ca="1">IFERROR(__xludf.DUMMYFUNCTION("IF(LEN(C133)=0,"""",QUERY(Archive!C:C,""Select COUNT(C) WHERE lower(C) contains '""&amp;LOWER(C133)&amp;""' LABEL COUNT(C) ''""))"),"")</f>
        <v/>
      </c>
      <c r="F133" s="50"/>
      <c r="G133" s="51"/>
      <c r="H133" s="1"/>
      <c r="I133" s="1"/>
      <c r="J133" s="1"/>
      <c r="K133" s="1"/>
      <c r="L133" s="1"/>
    </row>
    <row r="134" spans="1:12" ht="16.5" customHeight="1">
      <c r="A134" s="1"/>
      <c r="B134" s="27"/>
      <c r="C134" s="28"/>
      <c r="D134" s="20"/>
      <c r="E134" s="20" t="str">
        <f ca="1">IFERROR(__xludf.DUMMYFUNCTION("IF(LEN(C134)=0,"""",QUERY(Archive!C:C,""Select COUNT(C) WHERE lower(C) contains '""&amp;LOWER(C134)&amp;""' LABEL COUNT(C) ''""))"),"")</f>
        <v/>
      </c>
      <c r="F134" s="50"/>
      <c r="G134" s="51"/>
      <c r="H134" s="1"/>
      <c r="I134" s="1"/>
      <c r="J134" s="1"/>
      <c r="K134" s="1"/>
      <c r="L134" s="1"/>
    </row>
    <row r="135" spans="1:12" ht="16.5" customHeight="1">
      <c r="A135" s="1"/>
      <c r="B135" s="27"/>
      <c r="C135" s="28"/>
      <c r="D135" s="20"/>
      <c r="E135" s="20" t="str">
        <f ca="1">IFERROR(__xludf.DUMMYFUNCTION("IF(LEN(C135)=0,"""",QUERY(Archive!C:C,""Select COUNT(C) WHERE lower(C) contains '""&amp;LOWER(C135)&amp;""' LABEL COUNT(C) ''""))"),"")</f>
        <v/>
      </c>
      <c r="F135" s="50"/>
      <c r="G135" s="51"/>
      <c r="H135" s="1"/>
      <c r="I135" s="1"/>
      <c r="J135" s="1"/>
      <c r="K135" s="1"/>
      <c r="L135" s="1"/>
    </row>
    <row r="136" spans="1:12" ht="16.5" customHeight="1">
      <c r="A136" s="1"/>
      <c r="B136" s="27"/>
      <c r="C136" s="28"/>
      <c r="D136" s="20"/>
      <c r="E136" s="20" t="str">
        <f ca="1">IFERROR(__xludf.DUMMYFUNCTION("IF(LEN(C136)=0,"""",QUERY(Archive!C:C,""Select COUNT(C) WHERE lower(C) contains '""&amp;LOWER(C136)&amp;""' LABEL COUNT(C) ''""))"),"")</f>
        <v/>
      </c>
      <c r="F136" s="50"/>
      <c r="G136" s="51"/>
      <c r="H136" s="1"/>
      <c r="I136" s="1"/>
      <c r="J136" s="1"/>
      <c r="K136" s="1"/>
      <c r="L136" s="1"/>
    </row>
    <row r="137" spans="1:12" ht="16.5" customHeight="1">
      <c r="A137" s="1"/>
      <c r="B137" s="27"/>
      <c r="C137" s="28"/>
      <c r="D137" s="20"/>
      <c r="E137" s="20" t="str">
        <f ca="1">IFERROR(__xludf.DUMMYFUNCTION("IF(LEN(C137)=0,"""",QUERY(Archive!C:C,""Select COUNT(C) WHERE lower(C) contains '""&amp;LOWER(C137)&amp;""' LABEL COUNT(C) ''""))"),"")</f>
        <v/>
      </c>
      <c r="F137" s="50"/>
      <c r="G137" s="51"/>
      <c r="H137" s="1"/>
      <c r="I137" s="1"/>
      <c r="J137" s="1"/>
      <c r="K137" s="1"/>
      <c r="L137" s="1"/>
    </row>
    <row r="138" spans="1:12" ht="16.5" customHeight="1">
      <c r="A138" s="1"/>
      <c r="B138" s="27"/>
      <c r="C138" s="28"/>
      <c r="D138" s="20"/>
      <c r="E138" s="20" t="str">
        <f ca="1">IFERROR(__xludf.DUMMYFUNCTION("IF(LEN(C138)=0,"""",QUERY(Archive!C:C,""Select COUNT(C) WHERE lower(C) contains '""&amp;LOWER(C138)&amp;""' LABEL COUNT(C) ''""))"),"")</f>
        <v/>
      </c>
      <c r="F138" s="50"/>
      <c r="G138" s="51"/>
      <c r="H138" s="1"/>
      <c r="I138" s="1"/>
      <c r="J138" s="1"/>
      <c r="K138" s="1"/>
      <c r="L138" s="1"/>
    </row>
    <row r="139" spans="1:12" ht="16.5" customHeight="1">
      <c r="A139" s="1"/>
      <c r="B139" s="27"/>
      <c r="C139" s="28"/>
      <c r="D139" s="20"/>
      <c r="E139" s="20" t="str">
        <f ca="1">IFERROR(__xludf.DUMMYFUNCTION("IF(LEN(C139)=0,"""",QUERY(Archive!C:C,""Select COUNT(C) WHERE lower(C) contains '""&amp;LOWER(C139)&amp;""' LABEL COUNT(C) ''""))"),"")</f>
        <v/>
      </c>
      <c r="F139" s="50"/>
      <c r="G139" s="51"/>
      <c r="H139" s="1"/>
      <c r="I139" s="1"/>
      <c r="J139" s="1"/>
      <c r="K139" s="1"/>
      <c r="L139" s="1"/>
    </row>
    <row r="140" spans="1:12" ht="16.5" customHeight="1">
      <c r="A140" s="1"/>
      <c r="B140" s="27"/>
      <c r="C140" s="28"/>
      <c r="D140" s="20"/>
      <c r="E140" s="20" t="str">
        <f ca="1">IFERROR(__xludf.DUMMYFUNCTION("IF(LEN(C140)=0,"""",QUERY(Archive!C:C,""Select COUNT(C) WHERE lower(C) contains '""&amp;LOWER(C140)&amp;""' LABEL COUNT(C) ''""))"),"")</f>
        <v/>
      </c>
      <c r="F140" s="50"/>
      <c r="G140" s="51"/>
      <c r="H140" s="1"/>
      <c r="I140" s="1"/>
      <c r="J140" s="1"/>
      <c r="K140" s="1"/>
      <c r="L140" s="1"/>
    </row>
    <row r="141" spans="1:12" ht="16.5" customHeight="1">
      <c r="A141" s="1"/>
      <c r="B141" s="27"/>
      <c r="C141" s="28"/>
      <c r="D141" s="20"/>
      <c r="E141" s="20" t="str">
        <f ca="1">IFERROR(__xludf.DUMMYFUNCTION("IF(LEN(C141)=0,"""",QUERY(Archive!C:C,""Select COUNT(C) WHERE lower(C) contains '""&amp;LOWER(C141)&amp;""' LABEL COUNT(C) ''""))"),"")</f>
        <v/>
      </c>
      <c r="F141" s="50"/>
      <c r="G141" s="51"/>
      <c r="H141" s="1"/>
      <c r="I141" s="1"/>
      <c r="J141" s="1"/>
      <c r="K141" s="1"/>
      <c r="L141" s="1"/>
    </row>
    <row r="142" spans="1:12" ht="16.5" customHeight="1">
      <c r="A142" s="1"/>
      <c r="B142" s="27"/>
      <c r="C142" s="28"/>
      <c r="D142" s="20"/>
      <c r="E142" s="20" t="str">
        <f ca="1">IFERROR(__xludf.DUMMYFUNCTION("IF(LEN(C142)=0,"""",QUERY(Archive!C:C,""Select COUNT(C) WHERE lower(C) contains '""&amp;LOWER(C142)&amp;""' LABEL COUNT(C) ''""))"),"")</f>
        <v/>
      </c>
      <c r="F142" s="50"/>
      <c r="G142" s="51"/>
      <c r="H142" s="1"/>
      <c r="I142" s="1"/>
      <c r="J142" s="1"/>
      <c r="K142" s="1"/>
      <c r="L142" s="1"/>
    </row>
    <row r="143" spans="1:12" ht="16.5" customHeight="1">
      <c r="A143" s="1"/>
      <c r="B143" s="27"/>
      <c r="C143" s="28"/>
      <c r="D143" s="20"/>
      <c r="E143" s="20" t="str">
        <f ca="1">IFERROR(__xludf.DUMMYFUNCTION("IF(LEN(C143)=0,"""",QUERY(Archive!C:C,""Select COUNT(C) WHERE lower(C) contains '""&amp;LOWER(C143)&amp;""' LABEL COUNT(C) ''""))"),"")</f>
        <v/>
      </c>
      <c r="F143" s="50"/>
      <c r="G143" s="51"/>
      <c r="H143" s="1"/>
      <c r="I143" s="1"/>
      <c r="J143" s="1"/>
      <c r="K143" s="1"/>
      <c r="L143" s="1"/>
    </row>
    <row r="144" spans="1:12" ht="16.5" customHeight="1">
      <c r="A144" s="1"/>
      <c r="B144" s="27"/>
      <c r="C144" s="28"/>
      <c r="D144" s="20"/>
      <c r="E144" s="20" t="str">
        <f ca="1">IFERROR(__xludf.DUMMYFUNCTION("IF(LEN(C144)=0,"""",QUERY(Archive!C:C,""Select COUNT(C) WHERE lower(C) contains '""&amp;LOWER(C144)&amp;""' LABEL COUNT(C) ''""))"),"")</f>
        <v/>
      </c>
      <c r="F144" s="50"/>
      <c r="G144" s="51"/>
      <c r="H144" s="1"/>
      <c r="I144" s="1"/>
      <c r="J144" s="1"/>
      <c r="K144" s="1"/>
      <c r="L144" s="1"/>
    </row>
    <row r="145" spans="1:12" ht="16.5" customHeight="1">
      <c r="A145" s="1"/>
      <c r="B145" s="27"/>
      <c r="C145" s="28"/>
      <c r="D145" s="20"/>
      <c r="E145" s="20" t="str">
        <f ca="1">IFERROR(__xludf.DUMMYFUNCTION("IF(LEN(C145)=0,"""",QUERY(Archive!C:C,""Select COUNT(C) WHERE lower(C) contains '""&amp;LOWER(C145)&amp;""' LABEL COUNT(C) ''""))"),"")</f>
        <v/>
      </c>
      <c r="F145" s="50"/>
      <c r="G145" s="51"/>
      <c r="H145" s="1"/>
      <c r="I145" s="1"/>
      <c r="J145" s="1"/>
      <c r="K145" s="1"/>
      <c r="L145" s="1"/>
    </row>
    <row r="146" spans="1:12" ht="16.5" customHeight="1">
      <c r="A146" s="1"/>
      <c r="B146" s="27"/>
      <c r="C146" s="28"/>
      <c r="D146" s="20"/>
      <c r="E146" s="74"/>
      <c r="F146" s="50"/>
      <c r="G146" s="51"/>
      <c r="H146" s="1"/>
      <c r="I146" s="1"/>
      <c r="J146" s="1"/>
      <c r="K146" s="1"/>
      <c r="L146" s="1"/>
    </row>
    <row r="147" spans="1:12" ht="16.5" customHeight="1">
      <c r="A147" s="1"/>
      <c r="B147" s="27"/>
      <c r="C147" s="28"/>
      <c r="D147" s="20"/>
      <c r="E147" s="74"/>
      <c r="F147" s="50"/>
      <c r="G147" s="51"/>
      <c r="H147" s="1"/>
      <c r="I147" s="1"/>
      <c r="J147" s="1"/>
      <c r="K147" s="1"/>
      <c r="L147" s="1"/>
    </row>
    <row r="148" spans="1:12" ht="16.5" customHeight="1">
      <c r="A148" s="1"/>
      <c r="B148" s="27"/>
      <c r="C148" s="28"/>
      <c r="D148" s="20"/>
      <c r="E148" s="74"/>
      <c r="F148" s="50"/>
      <c r="G148" s="51"/>
      <c r="H148" s="1"/>
      <c r="I148" s="1"/>
      <c r="J148" s="1"/>
      <c r="K148" s="1"/>
      <c r="L148" s="1"/>
    </row>
    <row r="149" spans="1:12" ht="16.5" customHeight="1">
      <c r="A149" s="1"/>
      <c r="B149" s="27"/>
      <c r="C149" s="28"/>
      <c r="D149" s="20"/>
      <c r="E149" s="74"/>
      <c r="F149" s="50"/>
      <c r="G149" s="51"/>
      <c r="H149" s="1"/>
      <c r="I149" s="1"/>
      <c r="J149" s="1"/>
      <c r="K149" s="1"/>
      <c r="L149" s="1"/>
    </row>
    <row r="150" spans="1:12" ht="16.5" customHeight="1">
      <c r="A150" s="1"/>
      <c r="B150" s="27"/>
      <c r="C150" s="28"/>
      <c r="D150" s="20"/>
      <c r="E150" s="74"/>
      <c r="F150" s="50"/>
      <c r="G150" s="51"/>
      <c r="H150" s="1"/>
      <c r="I150" s="1"/>
      <c r="J150" s="1"/>
      <c r="K150" s="1"/>
      <c r="L150" s="1"/>
    </row>
    <row r="151" spans="1:12" ht="16.5" customHeight="1">
      <c r="A151" s="1"/>
      <c r="B151" s="27"/>
      <c r="C151" s="28"/>
      <c r="D151" s="20"/>
      <c r="E151" s="74"/>
      <c r="F151" s="50"/>
      <c r="G151" s="51"/>
      <c r="H151" s="1"/>
      <c r="I151" s="1"/>
      <c r="J151" s="1"/>
      <c r="K151" s="1"/>
      <c r="L151" s="1"/>
    </row>
    <row r="152" spans="1:12" ht="16.5" customHeight="1">
      <c r="A152" s="1"/>
      <c r="B152" s="27"/>
      <c r="C152" s="28"/>
      <c r="D152" s="20"/>
      <c r="E152" s="74"/>
      <c r="F152" s="50"/>
      <c r="G152" s="51"/>
      <c r="H152" s="1"/>
      <c r="I152" s="1"/>
      <c r="J152" s="1"/>
      <c r="K152" s="1"/>
      <c r="L152" s="1"/>
    </row>
    <row r="153" spans="1:12" ht="16.5" customHeight="1">
      <c r="A153" s="1"/>
      <c r="B153" s="27"/>
      <c r="C153" s="28"/>
      <c r="D153" s="20"/>
      <c r="E153" s="74"/>
      <c r="F153" s="50"/>
      <c r="G153" s="51"/>
      <c r="H153" s="1"/>
      <c r="I153" s="1"/>
      <c r="J153" s="1"/>
      <c r="K153" s="1"/>
      <c r="L153" s="1"/>
    </row>
    <row r="154" spans="1:12" ht="16.5" customHeight="1">
      <c r="A154" s="1"/>
      <c r="B154" s="27"/>
      <c r="C154" s="28"/>
      <c r="D154" s="20"/>
      <c r="E154" s="74"/>
      <c r="F154" s="50"/>
      <c r="G154" s="51"/>
      <c r="H154" s="1"/>
      <c r="I154" s="1"/>
      <c r="J154" s="1"/>
      <c r="K154" s="1"/>
      <c r="L154" s="1"/>
    </row>
    <row r="155" spans="1:12" ht="16.5" customHeight="1">
      <c r="A155" s="1"/>
      <c r="B155" s="27"/>
      <c r="C155" s="28"/>
      <c r="D155" s="20"/>
      <c r="E155" s="74"/>
      <c r="F155" s="50"/>
      <c r="G155" s="51"/>
      <c r="H155" s="1"/>
      <c r="I155" s="1"/>
      <c r="J155" s="1"/>
      <c r="K155" s="1"/>
      <c r="L155" s="1"/>
    </row>
    <row r="156" spans="1:12" ht="16.5" customHeight="1">
      <c r="A156" s="1"/>
      <c r="B156" s="27"/>
      <c r="C156" s="28"/>
      <c r="D156" s="20"/>
      <c r="E156" s="74"/>
      <c r="F156" s="50"/>
      <c r="G156" s="51"/>
      <c r="H156" s="1"/>
      <c r="I156" s="1"/>
      <c r="J156" s="1"/>
      <c r="K156" s="1"/>
      <c r="L156" s="1"/>
    </row>
    <row r="157" spans="1:12" ht="16.5" customHeight="1">
      <c r="A157" s="1"/>
      <c r="B157" s="27"/>
      <c r="C157" s="28"/>
      <c r="D157" s="20"/>
      <c r="E157" s="74"/>
      <c r="F157" s="50"/>
      <c r="G157" s="51"/>
      <c r="H157" s="1"/>
      <c r="I157" s="1"/>
      <c r="J157" s="1"/>
      <c r="K157" s="1"/>
      <c r="L157" s="1"/>
    </row>
    <row r="158" spans="1:12" ht="16.5" customHeight="1">
      <c r="A158" s="1"/>
      <c r="B158" s="27"/>
      <c r="C158" s="28"/>
      <c r="D158" s="20"/>
      <c r="E158" s="74"/>
      <c r="F158" s="50"/>
      <c r="G158" s="51"/>
      <c r="H158" s="1"/>
      <c r="I158" s="1"/>
      <c r="J158" s="1"/>
      <c r="K158" s="1"/>
      <c r="L158" s="1"/>
    </row>
    <row r="159" spans="1:12" ht="16.5" customHeight="1">
      <c r="A159" s="1"/>
      <c r="B159" s="27"/>
      <c r="C159" s="28"/>
      <c r="D159" s="20"/>
      <c r="E159" s="74"/>
      <c r="F159" s="50"/>
      <c r="G159" s="51"/>
      <c r="H159" s="1"/>
      <c r="I159" s="1"/>
      <c r="J159" s="1"/>
      <c r="K159" s="1"/>
      <c r="L159" s="1"/>
    </row>
    <row r="160" spans="1:12" ht="16.5" customHeight="1">
      <c r="A160" s="1"/>
      <c r="B160" s="27"/>
      <c r="C160" s="28"/>
      <c r="D160" s="20"/>
      <c r="E160" s="74"/>
      <c r="F160" s="50"/>
      <c r="G160" s="51"/>
      <c r="H160" s="1"/>
      <c r="I160" s="1"/>
      <c r="J160" s="1"/>
      <c r="K160" s="1"/>
      <c r="L160" s="1"/>
    </row>
    <row r="161" spans="1:12" ht="16.5" customHeight="1">
      <c r="A161" s="1"/>
      <c r="B161" s="27"/>
      <c r="C161" s="28"/>
      <c r="D161" s="20"/>
      <c r="E161" s="74"/>
      <c r="F161" s="50"/>
      <c r="G161" s="51"/>
      <c r="H161" s="1"/>
      <c r="I161" s="1"/>
      <c r="J161" s="1"/>
      <c r="K161" s="1"/>
      <c r="L161" s="1"/>
    </row>
    <row r="162" spans="1:12" ht="16.5" customHeight="1">
      <c r="A162" s="1"/>
      <c r="B162" s="27"/>
      <c r="C162" s="28"/>
      <c r="D162" s="20"/>
      <c r="E162" s="74"/>
      <c r="F162" s="50"/>
      <c r="G162" s="51"/>
      <c r="H162" s="1"/>
      <c r="I162" s="1"/>
      <c r="J162" s="1"/>
      <c r="K162" s="1"/>
      <c r="L162" s="1"/>
    </row>
    <row r="163" spans="1:12" ht="16.5" customHeight="1">
      <c r="A163" s="1"/>
      <c r="B163" s="27"/>
      <c r="C163" s="28"/>
      <c r="D163" s="20"/>
      <c r="E163" s="74"/>
      <c r="F163" s="50"/>
      <c r="G163" s="51"/>
      <c r="H163" s="1"/>
      <c r="I163" s="1"/>
      <c r="J163" s="1"/>
      <c r="K163" s="1"/>
      <c r="L163" s="1"/>
    </row>
    <row r="164" spans="1:12" ht="16.5" customHeight="1">
      <c r="A164" s="1"/>
      <c r="B164" s="27"/>
      <c r="C164" s="28"/>
      <c r="D164" s="20"/>
      <c r="E164" s="74"/>
      <c r="F164" s="50"/>
      <c r="G164" s="51"/>
      <c r="H164" s="1"/>
      <c r="I164" s="1"/>
      <c r="J164" s="1"/>
      <c r="K164" s="1"/>
      <c r="L164" s="1"/>
    </row>
    <row r="165" spans="1:12" ht="16.5" customHeight="1">
      <c r="A165" s="1"/>
      <c r="B165" s="27"/>
      <c r="C165" s="28"/>
      <c r="D165" s="20"/>
      <c r="E165" s="74"/>
      <c r="F165" s="50"/>
      <c r="G165" s="51"/>
      <c r="H165" s="1"/>
      <c r="I165" s="1"/>
      <c r="J165" s="1"/>
      <c r="K165" s="1"/>
      <c r="L165" s="1"/>
    </row>
    <row r="166" spans="1:12" ht="16.5" customHeight="1">
      <c r="A166" s="1"/>
      <c r="B166" s="27"/>
      <c r="C166" s="28"/>
      <c r="D166" s="20"/>
      <c r="E166" s="74"/>
      <c r="F166" s="50"/>
      <c r="G166" s="51"/>
      <c r="H166" s="1"/>
      <c r="I166" s="1"/>
      <c r="J166" s="1"/>
      <c r="K166" s="1"/>
      <c r="L166" s="1"/>
    </row>
    <row r="167" spans="1:12" ht="16.5" customHeight="1">
      <c r="A167" s="1"/>
      <c r="B167" s="27"/>
      <c r="C167" s="28"/>
      <c r="D167" s="20"/>
      <c r="E167" s="74"/>
      <c r="F167" s="50"/>
      <c r="G167" s="51"/>
      <c r="H167" s="1"/>
      <c r="I167" s="1"/>
      <c r="J167" s="1"/>
      <c r="K167" s="1"/>
      <c r="L167" s="1"/>
    </row>
    <row r="168" spans="1:12" ht="16.5" customHeight="1">
      <c r="A168" s="1"/>
      <c r="B168" s="27"/>
      <c r="C168" s="28"/>
      <c r="D168" s="20"/>
      <c r="E168" s="74"/>
      <c r="F168" s="50"/>
      <c r="G168" s="51"/>
      <c r="H168" s="1"/>
      <c r="I168" s="1"/>
      <c r="J168" s="1"/>
      <c r="K168" s="1"/>
      <c r="L168" s="1"/>
    </row>
    <row r="169" spans="1:12" ht="16.5" customHeight="1">
      <c r="A169" s="1"/>
      <c r="B169" s="27"/>
      <c r="C169" s="28"/>
      <c r="D169" s="20"/>
      <c r="E169" s="74"/>
      <c r="F169" s="50"/>
      <c r="G169" s="51"/>
      <c r="H169" s="1"/>
      <c r="I169" s="1"/>
      <c r="J169" s="1"/>
      <c r="K169" s="1"/>
      <c r="L169" s="1"/>
    </row>
    <row r="170" spans="1:12" ht="16.5" customHeight="1">
      <c r="A170" s="1"/>
      <c r="B170" s="27"/>
      <c r="C170" s="28"/>
      <c r="D170" s="20"/>
      <c r="E170" s="74"/>
      <c r="F170" s="50"/>
      <c r="G170" s="51"/>
      <c r="H170" s="1"/>
      <c r="I170" s="1"/>
      <c r="J170" s="1"/>
      <c r="K170" s="1"/>
      <c r="L170" s="1"/>
    </row>
    <row r="171" spans="1:12" ht="16.5" customHeight="1">
      <c r="A171" s="1"/>
      <c r="B171" s="27"/>
      <c r="C171" s="28"/>
      <c r="D171" s="20"/>
      <c r="E171" s="74"/>
      <c r="F171" s="50"/>
      <c r="G171" s="51"/>
      <c r="H171" s="1"/>
      <c r="I171" s="1"/>
      <c r="J171" s="1"/>
      <c r="K171" s="1"/>
      <c r="L171" s="1"/>
    </row>
    <row r="172" spans="1:12" ht="16.5" customHeight="1">
      <c r="A172" s="1"/>
      <c r="B172" s="27"/>
      <c r="C172" s="28"/>
      <c r="D172" s="20"/>
      <c r="E172" s="74"/>
      <c r="F172" s="50"/>
      <c r="G172" s="51"/>
      <c r="H172" s="1"/>
      <c r="I172" s="1"/>
      <c r="J172" s="1"/>
      <c r="K172" s="1"/>
      <c r="L172" s="1"/>
    </row>
    <row r="173" spans="1:12" ht="16.5" customHeight="1">
      <c r="A173" s="1"/>
      <c r="B173" s="27"/>
      <c r="C173" s="28"/>
      <c r="D173" s="20"/>
      <c r="E173" s="74"/>
      <c r="F173" s="50"/>
      <c r="G173" s="51"/>
      <c r="H173" s="1"/>
      <c r="I173" s="1"/>
      <c r="J173" s="1"/>
      <c r="K173" s="1"/>
      <c r="L173" s="1"/>
    </row>
    <row r="174" spans="1:12" ht="16.5" customHeight="1">
      <c r="A174" s="1"/>
      <c r="B174" s="27"/>
      <c r="C174" s="28"/>
      <c r="D174" s="20"/>
      <c r="E174" s="74"/>
      <c r="F174" s="50"/>
      <c r="G174" s="51"/>
      <c r="H174" s="1"/>
      <c r="I174" s="1"/>
      <c r="J174" s="1"/>
      <c r="K174" s="1"/>
      <c r="L174" s="1"/>
    </row>
    <row r="175" spans="1:12" ht="16.5" customHeight="1">
      <c r="A175" s="1"/>
      <c r="B175" s="27"/>
      <c r="C175" s="28"/>
      <c r="D175" s="20"/>
      <c r="E175" s="74"/>
      <c r="F175" s="50"/>
      <c r="G175" s="51"/>
      <c r="H175" s="1"/>
      <c r="I175" s="1"/>
      <c r="J175" s="1"/>
      <c r="K175" s="1"/>
      <c r="L175" s="1"/>
    </row>
    <row r="176" spans="1:12" ht="16.5" customHeight="1">
      <c r="A176" s="1"/>
      <c r="B176" s="27"/>
      <c r="C176" s="28"/>
      <c r="D176" s="20"/>
      <c r="E176" s="74"/>
      <c r="F176" s="50"/>
      <c r="G176" s="51"/>
      <c r="H176" s="1"/>
      <c r="I176" s="1"/>
      <c r="J176" s="1"/>
      <c r="K176" s="1"/>
      <c r="L176" s="1"/>
    </row>
    <row r="177" spans="1:12" ht="16.5" customHeight="1">
      <c r="A177" s="1"/>
      <c r="B177" s="27"/>
      <c r="C177" s="28"/>
      <c r="D177" s="20"/>
      <c r="E177" s="74"/>
      <c r="F177" s="50"/>
      <c r="G177" s="51"/>
      <c r="H177" s="1"/>
      <c r="I177" s="1"/>
      <c r="J177" s="1"/>
      <c r="K177" s="1"/>
      <c r="L177" s="1"/>
    </row>
    <row r="178" spans="1:12" ht="16.5" customHeight="1">
      <c r="A178" s="1"/>
      <c r="B178" s="27"/>
      <c r="C178" s="28"/>
      <c r="D178" s="20"/>
      <c r="E178" s="74"/>
      <c r="F178" s="50"/>
      <c r="G178" s="51"/>
      <c r="H178" s="1"/>
      <c r="I178" s="1"/>
      <c r="J178" s="1"/>
      <c r="K178" s="1"/>
      <c r="L178" s="1"/>
    </row>
    <row r="179" spans="1:12" ht="16.5" customHeight="1">
      <c r="A179" s="1"/>
      <c r="B179" s="27"/>
      <c r="C179" s="28"/>
      <c r="D179" s="20"/>
      <c r="E179" s="74"/>
      <c r="F179" s="50"/>
      <c r="G179" s="51"/>
      <c r="H179" s="1"/>
      <c r="I179" s="1"/>
      <c r="J179" s="1"/>
      <c r="K179" s="1"/>
      <c r="L179" s="1"/>
    </row>
    <row r="180" spans="1:12" ht="16.5" customHeight="1">
      <c r="A180" s="1"/>
      <c r="B180" s="27"/>
      <c r="C180" s="28"/>
      <c r="D180" s="20"/>
      <c r="E180" s="74"/>
      <c r="F180" s="50"/>
      <c r="G180" s="51"/>
      <c r="H180" s="1"/>
      <c r="I180" s="1"/>
      <c r="J180" s="1"/>
      <c r="K180" s="1"/>
      <c r="L180" s="1"/>
    </row>
    <row r="181" spans="1:12" ht="16.5" customHeight="1">
      <c r="A181" s="1"/>
      <c r="B181" s="27"/>
      <c r="C181" s="28"/>
      <c r="D181" s="20"/>
      <c r="E181" s="74"/>
      <c r="F181" s="50"/>
      <c r="G181" s="51"/>
      <c r="H181" s="1"/>
      <c r="I181" s="1"/>
      <c r="J181" s="1"/>
      <c r="K181" s="1"/>
      <c r="L181" s="1"/>
    </row>
    <row r="182" spans="1:12" ht="16.5" customHeight="1">
      <c r="A182" s="1"/>
      <c r="B182" s="27"/>
      <c r="C182" s="28"/>
      <c r="D182" s="20"/>
      <c r="E182" s="74"/>
      <c r="F182" s="50"/>
      <c r="G182" s="51"/>
      <c r="H182" s="1"/>
      <c r="I182" s="1"/>
      <c r="J182" s="1"/>
      <c r="K182" s="1"/>
      <c r="L182" s="1"/>
    </row>
    <row r="183" spans="1:12" ht="16.5" customHeight="1">
      <c r="A183" s="1"/>
      <c r="B183" s="27"/>
      <c r="C183" s="28"/>
      <c r="D183" s="20"/>
      <c r="E183" s="74"/>
      <c r="F183" s="50"/>
      <c r="G183" s="51"/>
      <c r="H183" s="1"/>
      <c r="I183" s="1"/>
      <c r="J183" s="1"/>
      <c r="K183" s="1"/>
      <c r="L183" s="1"/>
    </row>
    <row r="184" spans="1:12" ht="16.5" customHeight="1">
      <c r="A184" s="1"/>
      <c r="B184" s="27"/>
      <c r="C184" s="28"/>
      <c r="D184" s="20"/>
      <c r="E184" s="74"/>
      <c r="F184" s="50"/>
      <c r="G184" s="51"/>
      <c r="H184" s="1"/>
      <c r="I184" s="1"/>
      <c r="J184" s="1"/>
      <c r="K184" s="1"/>
      <c r="L184" s="1"/>
    </row>
    <row r="185" spans="1:12" ht="16.5" customHeight="1">
      <c r="A185" s="1"/>
      <c r="B185" s="27"/>
      <c r="C185" s="28"/>
      <c r="D185" s="20"/>
      <c r="E185" s="74"/>
      <c r="F185" s="50"/>
      <c r="G185" s="51"/>
      <c r="H185" s="1"/>
      <c r="I185" s="1"/>
      <c r="J185" s="1"/>
      <c r="K185" s="1"/>
      <c r="L185" s="1"/>
    </row>
    <row r="186" spans="1:12" ht="16.5" customHeight="1">
      <c r="A186" s="1"/>
      <c r="B186" s="27"/>
      <c r="C186" s="28"/>
      <c r="D186" s="20"/>
      <c r="E186" s="74"/>
      <c r="F186" s="50"/>
      <c r="G186" s="51"/>
      <c r="H186" s="1"/>
      <c r="I186" s="1"/>
      <c r="J186" s="1"/>
      <c r="K186" s="1"/>
      <c r="L186" s="1"/>
    </row>
    <row r="187" spans="1:12" ht="16.5" customHeight="1">
      <c r="A187" s="1"/>
      <c r="B187" s="27"/>
      <c r="C187" s="28"/>
      <c r="D187" s="20"/>
      <c r="E187" s="74"/>
      <c r="F187" s="50"/>
      <c r="G187" s="51"/>
      <c r="H187" s="1"/>
      <c r="I187" s="1"/>
      <c r="J187" s="1"/>
      <c r="K187" s="1"/>
      <c r="L187" s="1"/>
    </row>
    <row r="188" spans="1:12" ht="16.5" customHeight="1">
      <c r="A188" s="1"/>
      <c r="B188" s="27"/>
      <c r="C188" s="28"/>
      <c r="D188" s="20"/>
      <c r="E188" s="74"/>
      <c r="F188" s="50"/>
      <c r="G188" s="51"/>
      <c r="H188" s="1"/>
      <c r="I188" s="1"/>
      <c r="J188" s="1"/>
      <c r="K188" s="1"/>
      <c r="L188" s="1"/>
    </row>
    <row r="189" spans="1:12" ht="16.5" customHeight="1">
      <c r="A189" s="1"/>
      <c r="B189" s="27"/>
      <c r="C189" s="28"/>
      <c r="D189" s="20"/>
      <c r="E189" s="74"/>
      <c r="F189" s="50"/>
      <c r="G189" s="51"/>
      <c r="H189" s="1"/>
      <c r="I189" s="1"/>
      <c r="J189" s="1"/>
      <c r="K189" s="1"/>
      <c r="L189" s="1"/>
    </row>
    <row r="190" spans="1:12" ht="16.5" customHeight="1">
      <c r="A190" s="1"/>
      <c r="B190" s="27"/>
      <c r="C190" s="28"/>
      <c r="D190" s="20"/>
      <c r="E190" s="74"/>
      <c r="F190" s="50"/>
      <c r="G190" s="51"/>
      <c r="H190" s="1"/>
      <c r="I190" s="1"/>
      <c r="J190" s="1"/>
      <c r="K190" s="1"/>
      <c r="L190" s="1"/>
    </row>
    <row r="191" spans="1:12" ht="16.5" customHeight="1">
      <c r="A191" s="1"/>
      <c r="B191" s="27"/>
      <c r="C191" s="28"/>
      <c r="D191" s="20"/>
      <c r="E191" s="74"/>
      <c r="F191" s="50"/>
      <c r="G191" s="51"/>
      <c r="H191" s="1"/>
      <c r="I191" s="1"/>
      <c r="J191" s="1"/>
      <c r="K191" s="1"/>
      <c r="L191" s="1"/>
    </row>
    <row r="192" spans="1:12" ht="16.5" customHeight="1">
      <c r="A192" s="1"/>
      <c r="B192" s="27"/>
      <c r="C192" s="28"/>
      <c r="D192" s="20"/>
      <c r="E192" s="74"/>
      <c r="F192" s="50"/>
      <c r="G192" s="51"/>
      <c r="H192" s="1"/>
      <c r="I192" s="1"/>
      <c r="J192" s="1"/>
      <c r="K192" s="1"/>
      <c r="L192" s="1"/>
    </row>
    <row r="193" spans="1:12" ht="16.5" customHeight="1">
      <c r="A193" s="1"/>
      <c r="B193" s="27"/>
      <c r="C193" s="28"/>
      <c r="D193" s="20"/>
      <c r="E193" s="74"/>
      <c r="F193" s="50"/>
      <c r="G193" s="51"/>
      <c r="H193" s="1"/>
      <c r="I193" s="1"/>
      <c r="J193" s="1"/>
      <c r="K193" s="1"/>
      <c r="L193" s="1"/>
    </row>
    <row r="194" spans="1:12" ht="16.5" customHeight="1">
      <c r="A194" s="1"/>
      <c r="B194" s="27"/>
      <c r="C194" s="28"/>
      <c r="D194" s="20"/>
      <c r="E194" s="74"/>
      <c r="F194" s="50"/>
      <c r="G194" s="51"/>
      <c r="H194" s="1"/>
      <c r="I194" s="1"/>
      <c r="J194" s="1"/>
      <c r="K194" s="1"/>
      <c r="L194" s="1"/>
    </row>
    <row r="195" spans="1:12" ht="16.5" customHeight="1">
      <c r="A195" s="1"/>
      <c r="B195" s="27"/>
      <c r="C195" s="28"/>
      <c r="D195" s="20"/>
      <c r="E195" s="74"/>
      <c r="F195" s="50"/>
      <c r="G195" s="51"/>
      <c r="H195" s="1"/>
      <c r="I195" s="1"/>
      <c r="J195" s="1"/>
      <c r="K195" s="1"/>
      <c r="L195" s="1"/>
    </row>
    <row r="196" spans="1:12" ht="16.5" customHeight="1">
      <c r="A196" s="1"/>
      <c r="B196" s="27"/>
      <c r="C196" s="28"/>
      <c r="D196" s="20"/>
      <c r="E196" s="74"/>
      <c r="F196" s="50"/>
      <c r="G196" s="51"/>
      <c r="H196" s="1"/>
      <c r="I196" s="1"/>
      <c r="J196" s="1"/>
      <c r="K196" s="1"/>
      <c r="L196" s="1"/>
    </row>
    <row r="197" spans="1:12" ht="16.5" customHeight="1">
      <c r="A197" s="1"/>
      <c r="B197" s="27"/>
      <c r="C197" s="28"/>
      <c r="D197" s="20"/>
      <c r="E197" s="74"/>
      <c r="F197" s="50"/>
      <c r="G197" s="51"/>
      <c r="H197" s="1"/>
      <c r="I197" s="1"/>
      <c r="J197" s="1"/>
      <c r="K197" s="1"/>
      <c r="L197" s="1"/>
    </row>
    <row r="198" spans="1:12" ht="16.5" customHeight="1">
      <c r="A198" s="1"/>
      <c r="B198" s="27"/>
      <c r="C198" s="28"/>
      <c r="D198" s="20"/>
      <c r="E198" s="74"/>
      <c r="F198" s="50"/>
      <c r="G198" s="51"/>
      <c r="H198" s="1"/>
      <c r="I198" s="1"/>
      <c r="J198" s="1"/>
      <c r="K198" s="1"/>
      <c r="L198" s="1"/>
    </row>
    <row r="199" spans="1:12" ht="16.5" customHeight="1">
      <c r="A199" s="1"/>
      <c r="B199" s="27"/>
      <c r="C199" s="28"/>
      <c r="D199" s="20"/>
      <c r="E199" s="74"/>
      <c r="F199" s="50"/>
      <c r="G199" s="51"/>
      <c r="H199" s="1"/>
      <c r="I199" s="1"/>
      <c r="J199" s="1"/>
      <c r="K199" s="1"/>
      <c r="L199" s="1"/>
    </row>
    <row r="200" spans="1:12" ht="16.5" customHeight="1">
      <c r="A200" s="1"/>
      <c r="B200" s="27"/>
      <c r="C200" s="28"/>
      <c r="D200" s="20"/>
      <c r="E200" s="74"/>
      <c r="F200" s="50"/>
      <c r="G200" s="51"/>
      <c r="H200" s="1"/>
      <c r="I200" s="1"/>
      <c r="J200" s="1"/>
      <c r="K200" s="1"/>
      <c r="L200" s="1"/>
    </row>
    <row r="201" spans="1:12" ht="16.5" customHeight="1">
      <c r="A201" s="1"/>
      <c r="B201" s="27"/>
      <c r="C201" s="28"/>
      <c r="D201" s="20"/>
      <c r="E201" s="74"/>
      <c r="F201" s="50"/>
      <c r="G201" s="51"/>
      <c r="H201" s="1"/>
      <c r="I201" s="1"/>
      <c r="J201" s="1"/>
      <c r="K201" s="1"/>
      <c r="L201" s="1"/>
    </row>
    <row r="202" spans="1:12" ht="16.5" customHeight="1">
      <c r="A202" s="1"/>
      <c r="B202" s="27"/>
      <c r="C202" s="28"/>
      <c r="D202" s="20"/>
      <c r="E202" s="74"/>
      <c r="F202" s="50"/>
      <c r="G202" s="51"/>
      <c r="H202" s="1"/>
      <c r="I202" s="1"/>
      <c r="J202" s="1"/>
      <c r="K202" s="1"/>
      <c r="L202" s="1"/>
    </row>
    <row r="203" spans="1:12" ht="16.5" customHeight="1">
      <c r="A203" s="1"/>
      <c r="B203" s="27"/>
      <c r="C203" s="28"/>
      <c r="D203" s="20"/>
      <c r="E203" s="74"/>
      <c r="F203" s="50"/>
      <c r="G203" s="51"/>
      <c r="H203" s="1"/>
      <c r="I203" s="1"/>
      <c r="J203" s="1"/>
      <c r="K203" s="1"/>
      <c r="L203" s="1"/>
    </row>
    <row r="204" spans="1:12" ht="16.5" customHeight="1">
      <c r="A204" s="1"/>
      <c r="B204" s="27"/>
      <c r="C204" s="28"/>
      <c r="D204" s="20"/>
      <c r="E204" s="74"/>
      <c r="F204" s="50"/>
      <c r="G204" s="51"/>
      <c r="H204" s="1"/>
      <c r="I204" s="1"/>
      <c r="J204" s="1"/>
      <c r="K204" s="1"/>
      <c r="L204" s="1"/>
    </row>
    <row r="205" spans="1:12" ht="16.5" customHeight="1">
      <c r="A205" s="1"/>
      <c r="B205" s="27"/>
      <c r="C205" s="28"/>
      <c r="D205" s="20"/>
      <c r="E205" s="74"/>
      <c r="F205" s="50"/>
      <c r="G205" s="51"/>
      <c r="H205" s="1"/>
      <c r="I205" s="1"/>
      <c r="J205" s="1"/>
      <c r="K205" s="1"/>
      <c r="L205" s="1"/>
    </row>
    <row r="206" spans="1:12" ht="16.5" customHeight="1">
      <c r="A206" s="1"/>
      <c r="B206" s="27"/>
      <c r="C206" s="28"/>
      <c r="D206" s="20"/>
      <c r="E206" s="74"/>
      <c r="F206" s="50"/>
      <c r="G206" s="51"/>
      <c r="H206" s="1"/>
      <c r="I206" s="1"/>
      <c r="J206" s="1"/>
      <c r="K206" s="1"/>
      <c r="L206" s="1"/>
    </row>
    <row r="207" spans="1:12" ht="16.5" customHeight="1">
      <c r="A207" s="1"/>
      <c r="B207" s="27"/>
      <c r="C207" s="28"/>
      <c r="D207" s="20"/>
      <c r="E207" s="74"/>
      <c r="F207" s="50"/>
      <c r="G207" s="51"/>
      <c r="H207" s="1"/>
      <c r="I207" s="1"/>
      <c r="J207" s="1"/>
      <c r="K207" s="1"/>
      <c r="L207" s="1"/>
    </row>
    <row r="208" spans="1:12" ht="16.5" customHeight="1">
      <c r="A208" s="1"/>
      <c r="B208" s="27"/>
      <c r="C208" s="28"/>
      <c r="D208" s="20"/>
      <c r="E208" s="74"/>
      <c r="F208" s="50"/>
      <c r="G208" s="51"/>
      <c r="H208" s="1"/>
      <c r="I208" s="1"/>
      <c r="J208" s="1"/>
      <c r="K208" s="1"/>
      <c r="L208" s="1"/>
    </row>
    <row r="209" spans="1:12" ht="16.5" customHeight="1">
      <c r="A209" s="1"/>
      <c r="B209" s="27"/>
      <c r="C209" s="28"/>
      <c r="D209" s="20"/>
      <c r="E209" s="74"/>
      <c r="F209" s="50"/>
      <c r="G209" s="51"/>
      <c r="H209" s="1"/>
      <c r="I209" s="1"/>
      <c r="J209" s="1"/>
      <c r="K209" s="1"/>
      <c r="L209" s="1"/>
    </row>
    <row r="210" spans="1:12" ht="16.5" customHeight="1">
      <c r="A210" s="1"/>
      <c r="B210" s="27"/>
      <c r="C210" s="28"/>
      <c r="D210" s="20"/>
      <c r="E210" s="74"/>
      <c r="F210" s="50"/>
      <c r="G210" s="51"/>
      <c r="H210" s="1"/>
      <c r="I210" s="1"/>
      <c r="J210" s="1"/>
      <c r="K210" s="1"/>
      <c r="L210" s="1"/>
    </row>
    <row r="211" spans="1:12" ht="16.5" customHeight="1">
      <c r="A211" s="1"/>
      <c r="B211" s="27"/>
      <c r="C211" s="28"/>
      <c r="D211" s="20"/>
      <c r="E211" s="74"/>
      <c r="F211" s="50"/>
      <c r="G211" s="51"/>
      <c r="H211" s="1"/>
      <c r="I211" s="1"/>
      <c r="J211" s="1"/>
      <c r="K211" s="1"/>
      <c r="L211" s="1"/>
    </row>
    <row r="212" spans="1:12" ht="16.5" customHeight="1">
      <c r="A212" s="1"/>
      <c r="B212" s="27"/>
      <c r="C212" s="28"/>
      <c r="D212" s="20"/>
      <c r="E212" s="74"/>
      <c r="F212" s="50"/>
      <c r="G212" s="51"/>
      <c r="H212" s="1"/>
      <c r="I212" s="1"/>
      <c r="J212" s="1"/>
      <c r="K212" s="1"/>
      <c r="L212" s="1"/>
    </row>
    <row r="213" spans="1:12" ht="16.5" customHeight="1">
      <c r="A213" s="1"/>
      <c r="B213" s="27"/>
      <c r="C213" s="28"/>
      <c r="D213" s="20"/>
      <c r="E213" s="74"/>
      <c r="F213" s="50"/>
      <c r="G213" s="51"/>
      <c r="H213" s="1"/>
      <c r="I213" s="1"/>
      <c r="J213" s="1"/>
      <c r="K213" s="1"/>
      <c r="L213" s="1"/>
    </row>
    <row r="214" spans="1:12" ht="16.5" customHeight="1">
      <c r="A214" s="1"/>
      <c r="B214" s="27"/>
      <c r="C214" s="28"/>
      <c r="D214" s="20"/>
      <c r="E214" s="74"/>
      <c r="F214" s="50"/>
      <c r="G214" s="51"/>
      <c r="H214" s="1"/>
      <c r="I214" s="1"/>
      <c r="J214" s="1"/>
      <c r="K214" s="1"/>
      <c r="L214" s="1"/>
    </row>
    <row r="215" spans="1:12" ht="16.5" customHeight="1">
      <c r="A215" s="1"/>
      <c r="B215" s="27"/>
      <c r="C215" s="28"/>
      <c r="D215" s="20"/>
      <c r="E215" s="74"/>
      <c r="F215" s="50"/>
      <c r="G215" s="51"/>
      <c r="H215" s="1"/>
      <c r="I215" s="1"/>
      <c r="J215" s="1"/>
      <c r="K215" s="1"/>
      <c r="L215" s="1"/>
    </row>
    <row r="216" spans="1:12" ht="16.5" customHeight="1">
      <c r="A216" s="1"/>
      <c r="B216" s="27"/>
      <c r="C216" s="28"/>
      <c r="D216" s="20"/>
      <c r="E216" s="74"/>
      <c r="F216" s="50"/>
      <c r="G216" s="51"/>
      <c r="H216" s="1"/>
      <c r="I216" s="1"/>
      <c r="J216" s="1"/>
      <c r="K216" s="1"/>
      <c r="L216" s="1"/>
    </row>
    <row r="217" spans="1:12" ht="16.5" customHeight="1">
      <c r="A217" s="1"/>
      <c r="B217" s="27"/>
      <c r="C217" s="28"/>
      <c r="D217" s="20"/>
      <c r="E217" s="74"/>
      <c r="F217" s="50"/>
      <c r="G217" s="51"/>
      <c r="H217" s="1"/>
      <c r="I217" s="1"/>
      <c r="J217" s="1"/>
      <c r="K217" s="1"/>
      <c r="L217" s="1"/>
    </row>
    <row r="218" spans="1:12" ht="16.5" customHeight="1">
      <c r="A218" s="1"/>
      <c r="B218" s="27"/>
      <c r="C218" s="28"/>
      <c r="D218" s="20"/>
      <c r="E218" s="74"/>
      <c r="F218" s="50"/>
      <c r="G218" s="51"/>
      <c r="H218" s="1"/>
      <c r="I218" s="1"/>
      <c r="J218" s="1"/>
      <c r="K218" s="1"/>
      <c r="L218" s="1"/>
    </row>
    <row r="219" spans="1:12" ht="16.5" customHeight="1">
      <c r="A219" s="1"/>
      <c r="B219" s="27"/>
      <c r="C219" s="28"/>
      <c r="D219" s="20"/>
      <c r="E219" s="74"/>
      <c r="F219" s="50"/>
      <c r="G219" s="51"/>
      <c r="H219" s="1"/>
      <c r="I219" s="1"/>
      <c r="J219" s="1"/>
      <c r="K219" s="1"/>
      <c r="L219" s="1"/>
    </row>
    <row r="220" spans="1:12" ht="16.5" customHeight="1">
      <c r="A220" s="1"/>
      <c r="B220" s="27"/>
      <c r="C220" s="28"/>
      <c r="D220" s="20"/>
      <c r="E220" s="74"/>
      <c r="F220" s="50"/>
      <c r="G220" s="51"/>
      <c r="H220" s="1"/>
      <c r="I220" s="1"/>
      <c r="J220" s="1"/>
      <c r="K220" s="1"/>
      <c r="L220" s="1"/>
    </row>
    <row r="221" spans="1:12" ht="16.5" customHeight="1">
      <c r="A221" s="1"/>
      <c r="B221" s="27"/>
      <c r="C221" s="28"/>
      <c r="D221" s="20"/>
      <c r="E221" s="74"/>
      <c r="F221" s="50"/>
      <c r="G221" s="51"/>
      <c r="H221" s="1"/>
      <c r="I221" s="1"/>
      <c r="J221" s="1"/>
      <c r="K221" s="1"/>
      <c r="L221" s="1"/>
    </row>
    <row r="222" spans="1:12" ht="16.5" customHeight="1">
      <c r="A222" s="1"/>
      <c r="B222" s="27"/>
      <c r="C222" s="28"/>
      <c r="D222" s="20"/>
      <c r="E222" s="74"/>
      <c r="F222" s="50"/>
      <c r="G222" s="51"/>
      <c r="H222" s="1"/>
      <c r="I222" s="1"/>
      <c r="J222" s="1"/>
      <c r="K222" s="1"/>
      <c r="L222" s="1"/>
    </row>
    <row r="223" spans="1:12" ht="16.5" customHeight="1">
      <c r="A223" s="1"/>
      <c r="B223" s="27"/>
      <c r="C223" s="28"/>
      <c r="D223" s="20"/>
      <c r="E223" s="74"/>
      <c r="F223" s="50"/>
      <c r="G223" s="51"/>
      <c r="H223" s="1"/>
      <c r="I223" s="1"/>
      <c r="J223" s="1"/>
      <c r="K223" s="1"/>
      <c r="L223" s="1"/>
    </row>
    <row r="224" spans="1:12" ht="16.5" customHeight="1">
      <c r="A224" s="1"/>
      <c r="B224" s="27"/>
      <c r="C224" s="28"/>
      <c r="D224" s="20"/>
      <c r="E224" s="74"/>
      <c r="F224" s="50"/>
      <c r="G224" s="51"/>
      <c r="H224" s="1"/>
      <c r="I224" s="1"/>
      <c r="J224" s="1"/>
      <c r="K224" s="1"/>
      <c r="L224" s="1"/>
    </row>
    <row r="225" spans="1:12" ht="16.5" customHeight="1">
      <c r="A225" s="1"/>
      <c r="B225" s="27"/>
      <c r="C225" s="28"/>
      <c r="D225" s="20"/>
      <c r="E225" s="74"/>
      <c r="F225" s="50"/>
      <c r="G225" s="51"/>
      <c r="H225" s="1"/>
      <c r="I225" s="1"/>
      <c r="J225" s="1"/>
      <c r="K225" s="1"/>
      <c r="L225" s="1"/>
    </row>
    <row r="226" spans="1:12" ht="16.5" customHeight="1">
      <c r="A226" s="1"/>
      <c r="B226" s="27"/>
      <c r="C226" s="28"/>
      <c r="D226" s="20"/>
      <c r="E226" s="74"/>
      <c r="F226" s="50"/>
      <c r="G226" s="51"/>
      <c r="H226" s="1"/>
      <c r="I226" s="1"/>
      <c r="J226" s="1"/>
      <c r="K226" s="1"/>
      <c r="L226" s="1"/>
    </row>
    <row r="227" spans="1:12" ht="16.5" customHeight="1">
      <c r="A227" s="1"/>
      <c r="B227" s="27"/>
      <c r="C227" s="28"/>
      <c r="D227" s="20"/>
      <c r="E227" s="74"/>
      <c r="F227" s="50"/>
      <c r="G227" s="51"/>
      <c r="H227" s="1"/>
      <c r="I227" s="1"/>
      <c r="J227" s="1"/>
      <c r="K227" s="1"/>
      <c r="L227" s="1"/>
    </row>
    <row r="228" spans="1:12" ht="16.5" customHeight="1">
      <c r="A228" s="1"/>
      <c r="B228" s="27"/>
      <c r="C228" s="28"/>
      <c r="D228" s="20"/>
      <c r="E228" s="74"/>
      <c r="F228" s="50"/>
      <c r="G228" s="51"/>
      <c r="H228" s="1"/>
      <c r="I228" s="1"/>
      <c r="J228" s="1"/>
      <c r="K228" s="1"/>
      <c r="L228" s="1"/>
    </row>
    <row r="229" spans="1:12" ht="16.5" customHeight="1">
      <c r="A229" s="1"/>
      <c r="B229" s="27"/>
      <c r="C229" s="28"/>
      <c r="D229" s="20"/>
      <c r="E229" s="74"/>
      <c r="F229" s="50"/>
      <c r="G229" s="51"/>
      <c r="H229" s="1"/>
      <c r="I229" s="1"/>
      <c r="J229" s="1"/>
      <c r="K229" s="1"/>
      <c r="L229" s="1"/>
    </row>
    <row r="230" spans="1:12" ht="16.5" customHeight="1">
      <c r="A230" s="1"/>
      <c r="B230" s="27"/>
      <c r="C230" s="28"/>
      <c r="D230" s="20"/>
      <c r="E230" s="74"/>
      <c r="F230" s="50"/>
      <c r="G230" s="51"/>
      <c r="H230" s="1"/>
      <c r="I230" s="1"/>
      <c r="J230" s="1"/>
      <c r="K230" s="1"/>
      <c r="L230" s="1"/>
    </row>
    <row r="231" spans="1:12" ht="16.5" customHeight="1">
      <c r="A231" s="1"/>
      <c r="B231" s="27"/>
      <c r="C231" s="28"/>
      <c r="D231" s="20"/>
      <c r="E231" s="74"/>
      <c r="F231" s="50"/>
      <c r="G231" s="51"/>
      <c r="H231" s="1"/>
      <c r="I231" s="1"/>
      <c r="J231" s="1"/>
      <c r="K231" s="1"/>
      <c r="L231" s="1"/>
    </row>
    <row r="232" spans="1:12" ht="16.5" customHeight="1">
      <c r="A232" s="1"/>
      <c r="B232" s="27"/>
      <c r="C232" s="28"/>
      <c r="D232" s="20"/>
      <c r="E232" s="74"/>
      <c r="F232" s="50"/>
      <c r="G232" s="51"/>
      <c r="H232" s="1"/>
      <c r="I232" s="1"/>
      <c r="J232" s="1"/>
      <c r="K232" s="1"/>
      <c r="L232" s="1"/>
    </row>
    <row r="233" spans="1:12" ht="16.5" customHeight="1">
      <c r="A233" s="1"/>
      <c r="B233" s="27"/>
      <c r="C233" s="28"/>
      <c r="D233" s="20"/>
      <c r="E233" s="74"/>
      <c r="F233" s="50"/>
      <c r="G233" s="51"/>
      <c r="H233" s="1"/>
      <c r="I233" s="1"/>
      <c r="J233" s="1"/>
      <c r="K233" s="1"/>
      <c r="L233" s="1"/>
    </row>
    <row r="234" spans="1:12" ht="16.5" customHeight="1">
      <c r="A234" s="1"/>
      <c r="B234" s="27"/>
      <c r="C234" s="28"/>
      <c r="D234" s="20"/>
      <c r="E234" s="74"/>
      <c r="F234" s="50"/>
      <c r="G234" s="51"/>
      <c r="H234" s="1"/>
      <c r="I234" s="1"/>
      <c r="J234" s="1"/>
      <c r="K234" s="1"/>
      <c r="L234" s="1"/>
    </row>
    <row r="235" spans="1:12" ht="16.5" customHeight="1">
      <c r="A235" s="1"/>
      <c r="B235" s="27"/>
      <c r="C235" s="28"/>
      <c r="D235" s="20"/>
      <c r="E235" s="74"/>
      <c r="F235" s="50"/>
      <c r="G235" s="51"/>
      <c r="H235" s="1"/>
      <c r="I235" s="1"/>
      <c r="J235" s="1"/>
      <c r="K235" s="1"/>
      <c r="L235" s="1"/>
    </row>
    <row r="236" spans="1:12" ht="16.5" customHeight="1">
      <c r="A236" s="1"/>
      <c r="B236" s="27"/>
      <c r="C236" s="28"/>
      <c r="D236" s="20"/>
      <c r="E236" s="74"/>
      <c r="F236" s="50"/>
      <c r="G236" s="51"/>
      <c r="H236" s="1"/>
      <c r="I236" s="1"/>
      <c r="J236" s="1"/>
      <c r="K236" s="1"/>
      <c r="L236" s="1"/>
    </row>
    <row r="237" spans="1:12" ht="16.5" customHeight="1">
      <c r="A237" s="1"/>
      <c r="B237" s="27"/>
      <c r="C237" s="28"/>
      <c r="D237" s="20"/>
      <c r="E237" s="74"/>
      <c r="F237" s="50"/>
      <c r="G237" s="51"/>
      <c r="H237" s="1"/>
      <c r="I237" s="1"/>
      <c r="J237" s="1"/>
      <c r="K237" s="1"/>
      <c r="L237" s="1"/>
    </row>
    <row r="238" spans="1:12" ht="16.5" customHeight="1">
      <c r="A238" s="1"/>
      <c r="B238" s="27"/>
      <c r="C238" s="28"/>
      <c r="D238" s="20"/>
      <c r="E238" s="74"/>
      <c r="F238" s="50"/>
      <c r="G238" s="51"/>
      <c r="H238" s="1"/>
      <c r="I238" s="1"/>
      <c r="J238" s="1"/>
      <c r="K238" s="1"/>
      <c r="L238" s="1"/>
    </row>
    <row r="239" spans="1:12" ht="16.5" customHeight="1">
      <c r="A239" s="1"/>
      <c r="B239" s="27"/>
      <c r="C239" s="28"/>
      <c r="D239" s="20"/>
      <c r="E239" s="74"/>
      <c r="F239" s="50"/>
      <c r="G239" s="51"/>
      <c r="H239" s="1"/>
      <c r="I239" s="1"/>
      <c r="J239" s="1"/>
      <c r="K239" s="1"/>
      <c r="L239" s="1"/>
    </row>
    <row r="240" spans="1:12" ht="16.5" customHeight="1">
      <c r="A240" s="1"/>
      <c r="B240" s="27"/>
      <c r="C240" s="28"/>
      <c r="D240" s="20"/>
      <c r="E240" s="74"/>
      <c r="F240" s="50"/>
      <c r="G240" s="51"/>
      <c r="H240" s="1"/>
      <c r="I240" s="1"/>
      <c r="J240" s="1"/>
      <c r="K240" s="1"/>
      <c r="L240" s="1"/>
    </row>
    <row r="241" spans="1:12" ht="16.5" customHeight="1">
      <c r="A241" s="1"/>
      <c r="B241" s="27"/>
      <c r="C241" s="28"/>
      <c r="D241" s="20"/>
      <c r="E241" s="74"/>
      <c r="F241" s="50"/>
      <c r="G241" s="51"/>
      <c r="H241" s="1"/>
      <c r="I241" s="1"/>
      <c r="J241" s="1"/>
      <c r="K241" s="1"/>
      <c r="L241" s="1"/>
    </row>
    <row r="242" spans="1:12" ht="16.5" customHeight="1">
      <c r="A242" s="1"/>
      <c r="B242" s="27"/>
      <c r="C242" s="28"/>
      <c r="D242" s="20"/>
      <c r="E242" s="74"/>
      <c r="F242" s="50"/>
      <c r="G242" s="51"/>
      <c r="H242" s="1"/>
      <c r="I242" s="1"/>
      <c r="J242" s="1"/>
      <c r="K242" s="1"/>
      <c r="L242" s="1"/>
    </row>
    <row r="243" spans="1:12" ht="16.5" customHeight="1">
      <c r="A243" s="1"/>
      <c r="B243" s="27"/>
      <c r="C243" s="28"/>
      <c r="D243" s="20"/>
      <c r="E243" s="74"/>
      <c r="F243" s="50"/>
      <c r="G243" s="51"/>
      <c r="H243" s="1"/>
      <c r="I243" s="1"/>
      <c r="J243" s="1"/>
      <c r="K243" s="1"/>
      <c r="L243" s="1"/>
    </row>
    <row r="244" spans="1:12" ht="16.5" customHeight="1">
      <c r="A244" s="1"/>
      <c r="B244" s="27"/>
      <c r="C244" s="28"/>
      <c r="D244" s="20"/>
      <c r="E244" s="74"/>
      <c r="F244" s="50"/>
      <c r="G244" s="51"/>
      <c r="H244" s="1"/>
      <c r="I244" s="1"/>
      <c r="J244" s="1"/>
      <c r="K244" s="1"/>
      <c r="L244" s="1"/>
    </row>
    <row r="245" spans="1:12" ht="16.5" customHeight="1">
      <c r="A245" s="1"/>
      <c r="B245" s="27"/>
      <c r="C245" s="28"/>
      <c r="D245" s="20"/>
      <c r="E245" s="74"/>
      <c r="F245" s="50"/>
      <c r="G245" s="51"/>
      <c r="H245" s="1"/>
      <c r="I245" s="1"/>
      <c r="J245" s="1"/>
      <c r="K245" s="1"/>
      <c r="L245" s="1"/>
    </row>
    <row r="246" spans="1:12" ht="16.5" customHeight="1">
      <c r="A246" s="1"/>
      <c r="B246" s="27"/>
      <c r="C246" s="28"/>
      <c r="D246" s="20"/>
      <c r="E246" s="74"/>
      <c r="F246" s="50"/>
      <c r="G246" s="51"/>
      <c r="H246" s="1"/>
      <c r="I246" s="1"/>
      <c r="J246" s="1"/>
      <c r="K246" s="1"/>
      <c r="L246" s="1"/>
    </row>
    <row r="247" spans="1:12" ht="16.5" customHeight="1">
      <c r="A247" s="1"/>
      <c r="B247" s="27"/>
      <c r="C247" s="28"/>
      <c r="D247" s="20"/>
      <c r="E247" s="74"/>
      <c r="F247" s="50"/>
      <c r="G247" s="51"/>
      <c r="H247" s="1"/>
      <c r="I247" s="1"/>
      <c r="J247" s="1"/>
      <c r="K247" s="1"/>
      <c r="L247" s="1"/>
    </row>
    <row r="248" spans="1:12" ht="16.5" customHeight="1">
      <c r="A248" s="1"/>
      <c r="B248" s="27"/>
      <c r="C248" s="28"/>
      <c r="D248" s="20"/>
      <c r="E248" s="74"/>
      <c r="F248" s="50"/>
      <c r="G248" s="51"/>
      <c r="H248" s="1"/>
      <c r="I248" s="1"/>
      <c r="J248" s="1"/>
      <c r="K248" s="1"/>
      <c r="L248" s="1"/>
    </row>
    <row r="249" spans="1:12" ht="16.5" customHeight="1">
      <c r="A249" s="1"/>
      <c r="B249" s="27"/>
      <c r="C249" s="28"/>
      <c r="D249" s="20"/>
      <c r="E249" s="74"/>
      <c r="F249" s="50"/>
      <c r="G249" s="51"/>
      <c r="H249" s="1"/>
      <c r="I249" s="1"/>
      <c r="J249" s="1"/>
      <c r="K249" s="1"/>
      <c r="L249" s="1"/>
    </row>
    <row r="250" spans="1:12" ht="16.5" customHeight="1">
      <c r="A250" s="1"/>
      <c r="B250" s="27"/>
      <c r="C250" s="28"/>
      <c r="D250" s="20"/>
      <c r="E250" s="74"/>
      <c r="F250" s="50"/>
      <c r="G250" s="51"/>
      <c r="H250" s="1"/>
      <c r="I250" s="1"/>
      <c r="J250" s="1"/>
      <c r="K250" s="1"/>
      <c r="L250" s="1"/>
    </row>
    <row r="251" spans="1:12" ht="16.5" customHeight="1">
      <c r="A251" s="1"/>
      <c r="B251" s="27"/>
      <c r="C251" s="28"/>
      <c r="D251" s="20"/>
      <c r="E251" s="74"/>
      <c r="F251" s="50"/>
      <c r="G251" s="51"/>
      <c r="H251" s="1"/>
      <c r="I251" s="1"/>
      <c r="J251" s="1"/>
      <c r="K251" s="1"/>
      <c r="L251" s="1"/>
    </row>
    <row r="252" spans="1:12" ht="16.5" customHeight="1">
      <c r="A252" s="1"/>
      <c r="B252" s="27"/>
      <c r="C252" s="28"/>
      <c r="D252" s="20"/>
      <c r="E252" s="74"/>
      <c r="F252" s="50"/>
      <c r="G252" s="51"/>
      <c r="H252" s="1"/>
      <c r="I252" s="1"/>
      <c r="J252" s="1"/>
      <c r="K252" s="1"/>
      <c r="L252" s="1"/>
    </row>
    <row r="253" spans="1:12" ht="16.5" customHeight="1">
      <c r="A253" s="1"/>
      <c r="B253" s="27"/>
      <c r="C253" s="28"/>
      <c r="D253" s="20"/>
      <c r="E253" s="74"/>
      <c r="F253" s="50"/>
      <c r="G253" s="51"/>
      <c r="H253" s="1"/>
      <c r="I253" s="1"/>
      <c r="J253" s="1"/>
      <c r="K253" s="1"/>
      <c r="L253" s="1"/>
    </row>
    <row r="254" spans="1:12" ht="16.5" customHeight="1">
      <c r="A254" s="1"/>
      <c r="B254" s="27"/>
      <c r="C254" s="28"/>
      <c r="D254" s="20"/>
      <c r="E254" s="74"/>
      <c r="F254" s="50"/>
      <c r="G254" s="51"/>
      <c r="H254" s="1"/>
      <c r="I254" s="1"/>
      <c r="J254" s="1"/>
      <c r="K254" s="1"/>
      <c r="L254" s="1"/>
    </row>
    <row r="255" spans="1:12" ht="16.5" customHeight="1">
      <c r="A255" s="1"/>
      <c r="B255" s="27"/>
      <c r="C255" s="28"/>
      <c r="D255" s="20"/>
      <c r="E255" s="74"/>
      <c r="F255" s="50"/>
      <c r="G255" s="51"/>
      <c r="H255" s="1"/>
      <c r="I255" s="1"/>
      <c r="J255" s="1"/>
      <c r="K255" s="1"/>
      <c r="L255" s="1"/>
    </row>
    <row r="256" spans="1:12" ht="16.5" customHeight="1">
      <c r="A256" s="1"/>
      <c r="B256" s="27"/>
      <c r="C256" s="28"/>
      <c r="D256" s="20"/>
      <c r="E256" s="74"/>
      <c r="F256" s="50"/>
      <c r="G256" s="51"/>
      <c r="H256" s="1"/>
      <c r="I256" s="1"/>
      <c r="J256" s="1"/>
      <c r="K256" s="1"/>
      <c r="L256" s="1"/>
    </row>
    <row r="257" spans="1:12" ht="16.5" customHeight="1">
      <c r="A257" s="1"/>
      <c r="B257" s="27"/>
      <c r="C257" s="28"/>
      <c r="D257" s="20"/>
      <c r="E257" s="74"/>
      <c r="F257" s="50"/>
      <c r="G257" s="51"/>
      <c r="H257" s="1"/>
      <c r="I257" s="1"/>
      <c r="J257" s="1"/>
      <c r="K257" s="1"/>
      <c r="L257" s="1"/>
    </row>
    <row r="258" spans="1:12" ht="16.5" customHeight="1">
      <c r="A258" s="1"/>
      <c r="B258" s="27"/>
      <c r="C258" s="28"/>
      <c r="D258" s="20"/>
      <c r="E258" s="74"/>
      <c r="F258" s="50"/>
      <c r="G258" s="51"/>
      <c r="H258" s="1"/>
      <c r="I258" s="1"/>
      <c r="J258" s="1"/>
      <c r="K258" s="1"/>
      <c r="L258" s="1"/>
    </row>
    <row r="259" spans="1:12" ht="16.5" customHeight="1">
      <c r="A259" s="1"/>
      <c r="B259" s="27"/>
      <c r="C259" s="28"/>
      <c r="D259" s="20"/>
      <c r="E259" s="74"/>
      <c r="F259" s="50"/>
      <c r="G259" s="51"/>
      <c r="H259" s="1"/>
      <c r="I259" s="1"/>
      <c r="J259" s="1"/>
      <c r="K259" s="1"/>
      <c r="L259" s="1"/>
    </row>
    <row r="260" spans="1:12" ht="16.5" customHeight="1">
      <c r="A260" s="1"/>
      <c r="B260" s="27"/>
      <c r="C260" s="28"/>
      <c r="D260" s="20"/>
      <c r="E260" s="74"/>
      <c r="F260" s="50"/>
      <c r="G260" s="51"/>
      <c r="H260" s="1"/>
      <c r="I260" s="1"/>
      <c r="J260" s="1"/>
      <c r="K260" s="1"/>
      <c r="L260" s="1"/>
    </row>
    <row r="261" spans="1:12" ht="16.5" customHeight="1">
      <c r="A261" s="1"/>
      <c r="B261" s="27"/>
      <c r="C261" s="28"/>
      <c r="D261" s="20"/>
      <c r="E261" s="74"/>
      <c r="F261" s="50"/>
      <c r="G261" s="51"/>
      <c r="H261" s="1"/>
      <c r="I261" s="1"/>
      <c r="J261" s="1"/>
      <c r="K261" s="1"/>
      <c r="L261" s="1"/>
    </row>
    <row r="262" spans="1:12" ht="16.5" customHeight="1">
      <c r="A262" s="1"/>
      <c r="B262" s="27"/>
      <c r="C262" s="28"/>
      <c r="D262" s="20"/>
      <c r="E262" s="74"/>
      <c r="F262" s="50"/>
      <c r="G262" s="51"/>
      <c r="H262" s="1"/>
      <c r="I262" s="1"/>
      <c r="J262" s="1"/>
      <c r="K262" s="1"/>
      <c r="L262" s="1"/>
    </row>
    <row r="263" spans="1:12" ht="16.5" customHeight="1">
      <c r="A263" s="1"/>
      <c r="B263" s="27"/>
      <c r="C263" s="28"/>
      <c r="D263" s="20"/>
      <c r="E263" s="74"/>
      <c r="F263" s="50"/>
      <c r="G263" s="51"/>
      <c r="H263" s="1"/>
      <c r="I263" s="1"/>
      <c r="J263" s="1"/>
      <c r="K263" s="1"/>
      <c r="L263" s="1"/>
    </row>
    <row r="264" spans="1:12" ht="16.5" customHeight="1">
      <c r="A264" s="1"/>
      <c r="B264" s="27"/>
      <c r="C264" s="28"/>
      <c r="D264" s="20"/>
      <c r="E264" s="74"/>
      <c r="F264" s="50"/>
      <c r="G264" s="51"/>
      <c r="H264" s="1"/>
      <c r="I264" s="1"/>
      <c r="J264" s="1"/>
      <c r="K264" s="1"/>
      <c r="L264" s="1"/>
    </row>
    <row r="265" spans="1:12" ht="16.5" customHeight="1">
      <c r="A265" s="1"/>
      <c r="B265" s="27"/>
      <c r="C265" s="28"/>
      <c r="D265" s="20"/>
      <c r="E265" s="74"/>
      <c r="F265" s="50"/>
      <c r="G265" s="51"/>
      <c r="H265" s="1"/>
      <c r="I265" s="1"/>
      <c r="J265" s="1"/>
      <c r="K265" s="1"/>
      <c r="L265" s="1"/>
    </row>
    <row r="266" spans="1:12" ht="16.5" customHeight="1">
      <c r="A266" s="1"/>
      <c r="B266" s="27"/>
      <c r="C266" s="28"/>
      <c r="D266" s="20"/>
      <c r="E266" s="74"/>
      <c r="F266" s="50"/>
      <c r="G266" s="51"/>
      <c r="H266" s="1"/>
      <c r="I266" s="1"/>
      <c r="J266" s="1"/>
      <c r="K266" s="1"/>
      <c r="L266" s="1"/>
    </row>
    <row r="267" spans="1:12" ht="16.5" customHeight="1">
      <c r="A267" s="1"/>
      <c r="B267" s="27"/>
      <c r="C267" s="28"/>
      <c r="D267" s="20"/>
      <c r="E267" s="74"/>
      <c r="F267" s="50"/>
      <c r="G267" s="51"/>
      <c r="H267" s="1"/>
      <c r="I267" s="1"/>
      <c r="J267" s="1"/>
      <c r="K267" s="1"/>
      <c r="L267" s="1"/>
    </row>
    <row r="268" spans="1:12" ht="16.5" customHeight="1">
      <c r="A268" s="1"/>
      <c r="B268" s="27"/>
      <c r="C268" s="28"/>
      <c r="D268" s="20"/>
      <c r="E268" s="74"/>
      <c r="F268" s="50"/>
      <c r="G268" s="51"/>
      <c r="H268" s="1"/>
      <c r="I268" s="1"/>
      <c r="J268" s="1"/>
      <c r="K268" s="1"/>
      <c r="L268" s="1"/>
    </row>
    <row r="269" spans="1:12" ht="16.5" customHeight="1">
      <c r="A269" s="1"/>
      <c r="B269" s="27"/>
      <c r="C269" s="28"/>
      <c r="D269" s="20"/>
      <c r="E269" s="74"/>
      <c r="F269" s="50"/>
      <c r="G269" s="51"/>
      <c r="H269" s="1"/>
      <c r="I269" s="1"/>
      <c r="J269" s="1"/>
      <c r="K269" s="1"/>
      <c r="L269" s="1"/>
    </row>
    <row r="270" spans="1:12" ht="16.5" customHeight="1">
      <c r="A270" s="1"/>
      <c r="B270" s="27"/>
      <c r="C270" s="28"/>
      <c r="D270" s="20"/>
      <c r="E270" s="74"/>
      <c r="F270" s="50"/>
      <c r="G270" s="51"/>
      <c r="H270" s="1"/>
      <c r="I270" s="1"/>
      <c r="J270" s="1"/>
      <c r="K270" s="1"/>
      <c r="L270" s="1"/>
    </row>
    <row r="271" spans="1:12" ht="16.5" customHeight="1">
      <c r="A271" s="1"/>
      <c r="B271" s="27"/>
      <c r="C271" s="28"/>
      <c r="D271" s="20"/>
      <c r="E271" s="74"/>
      <c r="F271" s="50"/>
      <c r="G271" s="51"/>
      <c r="H271" s="1"/>
      <c r="I271" s="1"/>
      <c r="J271" s="1"/>
      <c r="K271" s="1"/>
      <c r="L271" s="1"/>
    </row>
    <row r="272" spans="1:12" ht="16.5" customHeight="1">
      <c r="A272" s="1"/>
      <c r="B272" s="27"/>
      <c r="C272" s="28"/>
      <c r="D272" s="20"/>
      <c r="E272" s="74"/>
      <c r="F272" s="50"/>
      <c r="G272" s="51"/>
      <c r="H272" s="1"/>
      <c r="I272" s="1"/>
      <c r="J272" s="1"/>
      <c r="K272" s="1"/>
      <c r="L272" s="1"/>
    </row>
    <row r="273" spans="1:12" ht="16.5" customHeight="1">
      <c r="A273" s="1"/>
      <c r="B273" s="27"/>
      <c r="C273" s="28"/>
      <c r="D273" s="20"/>
      <c r="E273" s="74"/>
      <c r="F273" s="50"/>
      <c r="G273" s="51"/>
      <c r="H273" s="1"/>
      <c r="I273" s="1"/>
      <c r="J273" s="1"/>
      <c r="K273" s="1"/>
      <c r="L273" s="1"/>
    </row>
    <row r="274" spans="1:12" ht="16.5" customHeight="1">
      <c r="A274" s="1"/>
      <c r="B274" s="27"/>
      <c r="C274" s="28"/>
      <c r="D274" s="20"/>
      <c r="E274" s="74"/>
      <c r="F274" s="50"/>
      <c r="G274" s="51"/>
      <c r="H274" s="1"/>
      <c r="I274" s="1"/>
      <c r="J274" s="1"/>
      <c r="K274" s="1"/>
      <c r="L274" s="1"/>
    </row>
    <row r="275" spans="1:12" ht="16.5" customHeight="1">
      <c r="A275" s="1"/>
      <c r="B275" s="27"/>
      <c r="C275" s="28"/>
      <c r="D275" s="20"/>
      <c r="E275" s="74"/>
      <c r="F275" s="50"/>
      <c r="G275" s="51"/>
      <c r="H275" s="1"/>
      <c r="I275" s="1"/>
      <c r="J275" s="1"/>
      <c r="K275" s="1"/>
      <c r="L275" s="1"/>
    </row>
    <row r="276" spans="1:12" ht="16.5" customHeight="1">
      <c r="A276" s="1"/>
      <c r="B276" s="27"/>
      <c r="C276" s="28"/>
      <c r="D276" s="20"/>
      <c r="E276" s="74"/>
      <c r="F276" s="50"/>
      <c r="G276" s="51"/>
      <c r="H276" s="1"/>
      <c r="I276" s="1"/>
      <c r="J276" s="1"/>
      <c r="K276" s="1"/>
      <c r="L276" s="1"/>
    </row>
    <row r="277" spans="1:12" ht="16.5" customHeight="1">
      <c r="A277" s="1"/>
      <c r="B277" s="27"/>
      <c r="C277" s="28"/>
      <c r="D277" s="20"/>
      <c r="E277" s="74"/>
      <c r="F277" s="50"/>
      <c r="G277" s="51"/>
      <c r="H277" s="1"/>
      <c r="I277" s="1"/>
      <c r="J277" s="1"/>
      <c r="K277" s="1"/>
      <c r="L277" s="1"/>
    </row>
    <row r="278" spans="1:12" ht="16.5" customHeight="1">
      <c r="A278" s="1"/>
      <c r="B278" s="27"/>
      <c r="C278" s="28"/>
      <c r="D278" s="20"/>
      <c r="E278" s="74"/>
      <c r="F278" s="50"/>
      <c r="G278" s="51"/>
      <c r="H278" s="1"/>
      <c r="I278" s="1"/>
      <c r="J278" s="1"/>
      <c r="K278" s="1"/>
      <c r="L278" s="1"/>
    </row>
    <row r="279" spans="1:12" ht="16.5" customHeight="1">
      <c r="A279" s="1"/>
      <c r="B279" s="27"/>
      <c r="C279" s="28"/>
      <c r="D279" s="20"/>
      <c r="E279" s="74"/>
      <c r="F279" s="50"/>
      <c r="G279" s="51"/>
      <c r="H279" s="1"/>
      <c r="I279" s="1"/>
      <c r="J279" s="1"/>
      <c r="K279" s="1"/>
      <c r="L279" s="1"/>
    </row>
    <row r="280" spans="1:12" ht="16.5" customHeight="1">
      <c r="A280" s="1"/>
      <c r="B280" s="27"/>
      <c r="C280" s="28"/>
      <c r="D280" s="20"/>
      <c r="E280" s="74"/>
      <c r="F280" s="50"/>
      <c r="G280" s="51"/>
      <c r="H280" s="1"/>
      <c r="I280" s="1"/>
      <c r="J280" s="1"/>
      <c r="K280" s="1"/>
      <c r="L280" s="1"/>
    </row>
    <row r="281" spans="1:12" ht="16.5" customHeight="1">
      <c r="A281" s="1"/>
      <c r="B281" s="27"/>
      <c r="C281" s="28"/>
      <c r="D281" s="20"/>
      <c r="E281" s="74"/>
      <c r="F281" s="50"/>
      <c r="G281" s="51"/>
      <c r="H281" s="1"/>
      <c r="I281" s="1"/>
      <c r="J281" s="1"/>
      <c r="K281" s="1"/>
      <c r="L281" s="1"/>
    </row>
    <row r="282" spans="1:12" ht="16.5" customHeight="1">
      <c r="A282" s="1"/>
      <c r="B282" s="27"/>
      <c r="C282" s="28"/>
      <c r="D282" s="20"/>
      <c r="E282" s="74"/>
      <c r="F282" s="50"/>
      <c r="G282" s="51"/>
      <c r="H282" s="1"/>
      <c r="I282" s="1"/>
      <c r="J282" s="1"/>
      <c r="K282" s="1"/>
      <c r="L282" s="1"/>
    </row>
    <row r="283" spans="1:12" ht="16.5" customHeight="1">
      <c r="A283" s="1"/>
      <c r="B283" s="27"/>
      <c r="C283" s="28"/>
      <c r="D283" s="20"/>
      <c r="E283" s="74"/>
      <c r="F283" s="50"/>
      <c r="G283" s="51"/>
      <c r="H283" s="1"/>
      <c r="I283" s="1"/>
      <c r="J283" s="1"/>
      <c r="K283" s="1"/>
      <c r="L283" s="1"/>
    </row>
    <row r="284" spans="1:12" ht="16.5" customHeight="1">
      <c r="A284" s="1"/>
      <c r="B284" s="27"/>
      <c r="C284" s="28"/>
      <c r="D284" s="20"/>
      <c r="E284" s="74"/>
      <c r="F284" s="50"/>
      <c r="G284" s="51"/>
      <c r="H284" s="1"/>
      <c r="I284" s="1"/>
      <c r="J284" s="1"/>
      <c r="K284" s="1"/>
      <c r="L284" s="1"/>
    </row>
    <row r="285" spans="1:12" ht="16.5" customHeight="1">
      <c r="A285" s="1"/>
      <c r="B285" s="27"/>
      <c r="C285" s="28"/>
      <c r="D285" s="20"/>
      <c r="E285" s="74"/>
      <c r="F285" s="50"/>
      <c r="G285" s="51"/>
      <c r="H285" s="1"/>
      <c r="I285" s="1"/>
      <c r="J285" s="1"/>
      <c r="K285" s="1"/>
      <c r="L285" s="1"/>
    </row>
    <row r="286" spans="1:12" ht="16.5" customHeight="1">
      <c r="A286" s="1"/>
      <c r="B286" s="27"/>
      <c r="C286" s="28"/>
      <c r="D286" s="20"/>
      <c r="E286" s="74"/>
      <c r="F286" s="50"/>
      <c r="G286" s="51"/>
      <c r="H286" s="1"/>
      <c r="I286" s="1"/>
      <c r="J286" s="1"/>
      <c r="K286" s="1"/>
      <c r="L286" s="1"/>
    </row>
    <row r="287" spans="1:12" ht="16.5" customHeight="1">
      <c r="A287" s="1"/>
      <c r="B287" s="27"/>
      <c r="C287" s="28"/>
      <c r="D287" s="20"/>
      <c r="E287" s="74"/>
      <c r="F287" s="50"/>
      <c r="G287" s="51"/>
      <c r="H287" s="1"/>
      <c r="I287" s="1"/>
      <c r="J287" s="1"/>
      <c r="K287" s="1"/>
      <c r="L287" s="1"/>
    </row>
    <row r="288" spans="1:12" ht="16.5" customHeight="1">
      <c r="A288" s="1"/>
      <c r="B288" s="27"/>
      <c r="C288" s="28"/>
      <c r="D288" s="20"/>
      <c r="E288" s="74"/>
      <c r="F288" s="50"/>
      <c r="G288" s="51"/>
      <c r="H288" s="1"/>
      <c r="I288" s="1"/>
      <c r="J288" s="1"/>
      <c r="K288" s="1"/>
      <c r="L288" s="1"/>
    </row>
    <row r="289" spans="1:12" ht="16.5" customHeight="1">
      <c r="A289" s="1"/>
      <c r="B289" s="27"/>
      <c r="C289" s="28"/>
      <c r="D289" s="20"/>
      <c r="E289" s="74"/>
      <c r="F289" s="50"/>
      <c r="G289" s="51"/>
      <c r="H289" s="1"/>
      <c r="I289" s="1"/>
      <c r="J289" s="1"/>
      <c r="K289" s="1"/>
      <c r="L289" s="1"/>
    </row>
    <row r="290" spans="1:12" ht="16.5" customHeight="1">
      <c r="A290" s="1"/>
      <c r="B290" s="27"/>
      <c r="C290" s="28"/>
      <c r="D290" s="20"/>
      <c r="E290" s="74"/>
      <c r="F290" s="50"/>
      <c r="G290" s="51"/>
      <c r="H290" s="1"/>
      <c r="I290" s="1"/>
      <c r="J290" s="1"/>
      <c r="K290" s="1"/>
      <c r="L290" s="1"/>
    </row>
    <row r="291" spans="1:12" ht="16.5" customHeight="1">
      <c r="A291" s="1"/>
      <c r="B291" s="27"/>
      <c r="C291" s="28"/>
      <c r="D291" s="20"/>
      <c r="E291" s="74"/>
      <c r="F291" s="50"/>
      <c r="G291" s="51"/>
      <c r="H291" s="1"/>
      <c r="I291" s="1"/>
      <c r="J291" s="1"/>
      <c r="K291" s="1"/>
      <c r="L291" s="1"/>
    </row>
    <row r="292" spans="1:12" ht="16.5" customHeight="1">
      <c r="A292" s="1"/>
      <c r="B292" s="27"/>
      <c r="C292" s="28"/>
      <c r="D292" s="20"/>
      <c r="E292" s="74"/>
      <c r="F292" s="50"/>
      <c r="G292" s="51"/>
      <c r="H292" s="1"/>
      <c r="I292" s="1"/>
      <c r="J292" s="1"/>
      <c r="K292" s="1"/>
      <c r="L292" s="1"/>
    </row>
    <row r="293" spans="1:12" ht="16.5" customHeight="1">
      <c r="A293" s="1"/>
      <c r="B293" s="27"/>
      <c r="C293" s="28"/>
      <c r="D293" s="20"/>
      <c r="E293" s="74"/>
      <c r="F293" s="50"/>
      <c r="G293" s="51"/>
      <c r="H293" s="1"/>
      <c r="I293" s="1"/>
      <c r="J293" s="1"/>
      <c r="K293" s="1"/>
      <c r="L293" s="1"/>
    </row>
    <row r="294" spans="1:12" ht="16.5" customHeight="1">
      <c r="A294" s="1"/>
      <c r="B294" s="27"/>
      <c r="C294" s="28"/>
      <c r="D294" s="20"/>
      <c r="E294" s="74"/>
      <c r="F294" s="50"/>
      <c r="G294" s="51"/>
      <c r="H294" s="1"/>
      <c r="I294" s="1"/>
      <c r="J294" s="1"/>
      <c r="K294" s="1"/>
      <c r="L294" s="1"/>
    </row>
    <row r="295" spans="1:12" ht="16.5" customHeight="1">
      <c r="A295" s="1"/>
      <c r="B295" s="27"/>
      <c r="C295" s="28"/>
      <c r="D295" s="20"/>
      <c r="E295" s="74"/>
      <c r="F295" s="50"/>
      <c r="G295" s="51"/>
      <c r="H295" s="1"/>
      <c r="I295" s="1"/>
      <c r="J295" s="1"/>
      <c r="K295" s="1"/>
      <c r="L295" s="1"/>
    </row>
    <row r="296" spans="1:12" ht="16.5" customHeight="1">
      <c r="A296" s="1"/>
      <c r="B296" s="27"/>
      <c r="C296" s="28"/>
      <c r="D296" s="20"/>
      <c r="E296" s="74"/>
      <c r="F296" s="50"/>
      <c r="G296" s="51"/>
      <c r="H296" s="1"/>
      <c r="I296" s="1"/>
      <c r="J296" s="1"/>
      <c r="K296" s="1"/>
      <c r="L296" s="1"/>
    </row>
    <row r="297" spans="1:12" ht="16.5" customHeight="1">
      <c r="A297" s="1"/>
      <c r="B297" s="27"/>
      <c r="C297" s="28"/>
      <c r="D297" s="20"/>
      <c r="E297" s="74"/>
      <c r="F297" s="50"/>
      <c r="G297" s="51"/>
      <c r="H297" s="1"/>
      <c r="I297" s="1"/>
      <c r="J297" s="1"/>
      <c r="K297" s="1"/>
      <c r="L297" s="1"/>
    </row>
    <row r="298" spans="1:12" ht="16.5" customHeight="1">
      <c r="A298" s="1"/>
      <c r="B298" s="27"/>
      <c r="C298" s="28"/>
      <c r="D298" s="20"/>
      <c r="E298" s="74"/>
      <c r="F298" s="50"/>
      <c r="G298" s="51"/>
      <c r="H298" s="1"/>
      <c r="I298" s="1"/>
      <c r="J298" s="1"/>
      <c r="K298" s="1"/>
      <c r="L298" s="1"/>
    </row>
    <row r="299" spans="1:12" ht="16.5" customHeight="1">
      <c r="A299" s="1"/>
      <c r="B299" s="27"/>
      <c r="C299" s="28"/>
      <c r="D299" s="20"/>
      <c r="E299" s="74"/>
      <c r="F299" s="50"/>
      <c r="G299" s="51"/>
      <c r="H299" s="1"/>
      <c r="I299" s="1"/>
      <c r="J299" s="1"/>
      <c r="K299" s="1"/>
      <c r="L299" s="1"/>
    </row>
    <row r="300" spans="1:12" ht="16.5" customHeight="1">
      <c r="A300" s="1"/>
      <c r="B300" s="27"/>
      <c r="C300" s="28"/>
      <c r="D300" s="20"/>
      <c r="E300" s="74"/>
      <c r="F300" s="50"/>
      <c r="G300" s="51"/>
      <c r="H300" s="1"/>
      <c r="I300" s="1"/>
      <c r="J300" s="1"/>
      <c r="K300" s="1"/>
      <c r="L300" s="1"/>
    </row>
    <row r="301" spans="1:12" ht="16.5" customHeight="1">
      <c r="A301" s="1"/>
      <c r="B301" s="27"/>
      <c r="C301" s="28"/>
      <c r="D301" s="20"/>
      <c r="E301" s="74"/>
      <c r="F301" s="50"/>
      <c r="G301" s="51"/>
      <c r="H301" s="1"/>
      <c r="I301" s="1"/>
      <c r="J301" s="1"/>
      <c r="K301" s="1"/>
      <c r="L301" s="1"/>
    </row>
    <row r="302" spans="1:12" ht="16.5" customHeight="1">
      <c r="A302" s="1"/>
      <c r="B302" s="27"/>
      <c r="C302" s="28"/>
      <c r="D302" s="20"/>
      <c r="E302" s="74"/>
      <c r="F302" s="50"/>
      <c r="G302" s="51"/>
      <c r="H302" s="1"/>
      <c r="I302" s="1"/>
      <c r="J302" s="1"/>
      <c r="K302" s="1"/>
      <c r="L302" s="1"/>
    </row>
    <row r="303" spans="1:12" ht="16.5" customHeight="1">
      <c r="A303" s="1"/>
      <c r="B303" s="27"/>
      <c r="C303" s="28"/>
      <c r="D303" s="20"/>
      <c r="E303" s="74"/>
      <c r="F303" s="50"/>
      <c r="G303" s="51"/>
      <c r="H303" s="1"/>
      <c r="I303" s="1"/>
      <c r="J303" s="1"/>
      <c r="K303" s="1"/>
      <c r="L303" s="1"/>
    </row>
    <row r="304" spans="1:12" ht="16.5" customHeight="1">
      <c r="A304" s="1"/>
      <c r="B304" s="27"/>
      <c r="C304" s="28"/>
      <c r="D304" s="20"/>
      <c r="E304" s="74"/>
      <c r="F304" s="50"/>
      <c r="G304" s="51"/>
      <c r="H304" s="1"/>
      <c r="I304" s="1"/>
      <c r="J304" s="1"/>
      <c r="K304" s="1"/>
      <c r="L304" s="1"/>
    </row>
    <row r="305" spans="1:12" ht="16.5" customHeight="1">
      <c r="A305" s="1"/>
      <c r="B305" s="27"/>
      <c r="C305" s="28"/>
      <c r="D305" s="20"/>
      <c r="E305" s="74"/>
      <c r="F305" s="50"/>
      <c r="G305" s="51"/>
      <c r="H305" s="1"/>
      <c r="I305" s="1"/>
      <c r="J305" s="1"/>
      <c r="K305" s="1"/>
      <c r="L305" s="1"/>
    </row>
    <row r="306" spans="1:12" ht="16.5" customHeight="1">
      <c r="A306" s="1"/>
      <c r="B306" s="27"/>
      <c r="C306" s="28"/>
      <c r="D306" s="20"/>
      <c r="E306" s="74"/>
      <c r="F306" s="50"/>
      <c r="G306" s="51"/>
      <c r="H306" s="1"/>
      <c r="I306" s="1"/>
      <c r="J306" s="1"/>
      <c r="K306" s="1"/>
      <c r="L306" s="1"/>
    </row>
    <row r="307" spans="1:12" ht="16.5" customHeight="1">
      <c r="A307" s="1"/>
      <c r="B307" s="27"/>
      <c r="C307" s="28"/>
      <c r="D307" s="20"/>
      <c r="E307" s="74"/>
      <c r="F307" s="50"/>
      <c r="G307" s="51"/>
      <c r="H307" s="1"/>
      <c r="I307" s="1"/>
      <c r="J307" s="1"/>
      <c r="K307" s="1"/>
      <c r="L307" s="1"/>
    </row>
    <row r="308" spans="1:12" ht="16.5" customHeight="1">
      <c r="A308" s="1"/>
      <c r="B308" s="27"/>
      <c r="C308" s="28"/>
      <c r="D308" s="20"/>
      <c r="E308" s="74"/>
      <c r="F308" s="50"/>
      <c r="G308" s="51"/>
      <c r="H308" s="1"/>
      <c r="I308" s="1"/>
      <c r="J308" s="1"/>
      <c r="K308" s="1"/>
      <c r="L308" s="1"/>
    </row>
    <row r="309" spans="1:12" ht="16.5" customHeight="1">
      <c r="A309" s="1"/>
      <c r="B309" s="27"/>
      <c r="C309" s="28"/>
      <c r="D309" s="20"/>
      <c r="E309" s="1"/>
      <c r="F309" s="50"/>
      <c r="G309" s="51"/>
      <c r="H309" s="1"/>
      <c r="I309" s="1"/>
      <c r="J309" s="1"/>
      <c r="K309" s="1"/>
      <c r="L309" s="1"/>
    </row>
    <row r="310" spans="1:12" ht="16.5" customHeight="1">
      <c r="A310" s="1"/>
      <c r="B310" s="27"/>
      <c r="C310" s="28"/>
      <c r="D310" s="20"/>
      <c r="E310" s="1"/>
      <c r="F310" s="50"/>
      <c r="G310" s="51"/>
      <c r="H310" s="1"/>
      <c r="I310" s="1"/>
      <c r="J310" s="1"/>
      <c r="K310" s="1"/>
      <c r="L310" s="1"/>
    </row>
    <row r="311" spans="1:12" ht="16.5" customHeight="1">
      <c r="A311" s="1"/>
      <c r="B311" s="27"/>
      <c r="C311" s="28"/>
      <c r="D311" s="20"/>
      <c r="E311" s="1"/>
      <c r="F311" s="50"/>
      <c r="G311" s="51"/>
      <c r="H311" s="1"/>
      <c r="I311" s="1"/>
      <c r="J311" s="1"/>
      <c r="K311" s="1"/>
      <c r="L311" s="1"/>
    </row>
    <row r="312" spans="1:12" ht="16.5" customHeight="1">
      <c r="A312" s="1"/>
      <c r="B312" s="27"/>
      <c r="C312" s="28"/>
      <c r="D312" s="20"/>
      <c r="E312" s="1"/>
      <c r="F312" s="50"/>
      <c r="G312" s="51"/>
      <c r="H312" s="1"/>
      <c r="I312" s="1"/>
      <c r="J312" s="1"/>
      <c r="K312" s="1"/>
      <c r="L312" s="1"/>
    </row>
    <row r="313" spans="1:12" ht="16.5" customHeight="1">
      <c r="A313" s="1"/>
      <c r="B313" s="27"/>
      <c r="C313" s="28"/>
      <c r="D313" s="20"/>
      <c r="E313" s="1"/>
      <c r="F313" s="50"/>
      <c r="G313" s="51"/>
      <c r="H313" s="1"/>
      <c r="I313" s="1"/>
      <c r="J313" s="1"/>
      <c r="K313" s="1"/>
      <c r="L313" s="1"/>
    </row>
    <row r="314" spans="1:12" ht="16.5" customHeight="1">
      <c r="A314" s="1"/>
      <c r="B314" s="27"/>
      <c r="C314" s="28"/>
      <c r="D314" s="20"/>
      <c r="E314" s="1"/>
      <c r="F314" s="50"/>
      <c r="G314" s="51"/>
      <c r="H314" s="1"/>
      <c r="I314" s="1"/>
      <c r="J314" s="1"/>
      <c r="K314" s="1"/>
      <c r="L314" s="1"/>
    </row>
    <row r="315" spans="1:12" ht="16.5" customHeight="1">
      <c r="A315" s="1"/>
      <c r="B315" s="27"/>
      <c r="C315" s="28"/>
      <c r="D315" s="20"/>
      <c r="E315" s="1"/>
      <c r="F315" s="50"/>
      <c r="G315" s="51"/>
      <c r="H315" s="1"/>
      <c r="I315" s="1"/>
      <c r="J315" s="1"/>
      <c r="K315" s="1"/>
      <c r="L315" s="1"/>
    </row>
    <row r="316" spans="1:12" ht="16.5" customHeight="1">
      <c r="A316" s="1"/>
      <c r="B316" s="27"/>
      <c r="C316" s="28"/>
      <c r="D316" s="20"/>
      <c r="E316" s="1"/>
      <c r="F316" s="50"/>
      <c r="G316" s="51"/>
      <c r="H316" s="1"/>
      <c r="I316" s="1"/>
      <c r="J316" s="1"/>
      <c r="K316" s="1"/>
      <c r="L316" s="1"/>
    </row>
    <row r="317" spans="1:12" ht="16.5" customHeight="1">
      <c r="A317" s="1"/>
      <c r="B317" s="27"/>
      <c r="C317" s="28"/>
      <c r="D317" s="20"/>
      <c r="E317" s="1"/>
      <c r="F317" s="50"/>
      <c r="G317" s="51"/>
      <c r="H317" s="1"/>
      <c r="I317" s="1"/>
      <c r="J317" s="1"/>
      <c r="K317" s="1"/>
      <c r="L317" s="1"/>
    </row>
    <row r="318" spans="1:12" ht="16.5" customHeight="1">
      <c r="A318" s="1"/>
      <c r="B318" s="27"/>
      <c r="C318" s="28"/>
      <c r="D318" s="20"/>
      <c r="E318" s="1"/>
      <c r="F318" s="50"/>
      <c r="G318" s="51"/>
      <c r="H318" s="1"/>
      <c r="I318" s="1"/>
      <c r="J318" s="1"/>
      <c r="K318" s="1"/>
      <c r="L318" s="1"/>
    </row>
    <row r="319" spans="1:12" ht="16.5" customHeight="1">
      <c r="A319" s="1"/>
      <c r="B319" s="27"/>
      <c r="C319" s="28"/>
      <c r="D319" s="20"/>
      <c r="E319" s="1"/>
      <c r="F319" s="50"/>
      <c r="G319" s="51"/>
      <c r="H319" s="1"/>
      <c r="I319" s="1"/>
      <c r="J319" s="1"/>
      <c r="K319" s="1"/>
      <c r="L319" s="1"/>
    </row>
    <row r="320" spans="1:12" ht="16.5" customHeight="1">
      <c r="A320" s="1"/>
      <c r="B320" s="27"/>
      <c r="C320" s="28"/>
      <c r="D320" s="20"/>
      <c r="E320" s="1"/>
      <c r="F320" s="50"/>
      <c r="G320" s="51"/>
      <c r="H320" s="1"/>
      <c r="I320" s="1"/>
      <c r="J320" s="1"/>
      <c r="K320" s="1"/>
      <c r="L320" s="1"/>
    </row>
    <row r="321" spans="1:12" ht="16.5" customHeight="1">
      <c r="A321" s="1"/>
      <c r="B321" s="27"/>
      <c r="C321" s="28"/>
      <c r="D321" s="20"/>
      <c r="E321" s="1"/>
      <c r="F321" s="50"/>
      <c r="G321" s="51"/>
      <c r="H321" s="1"/>
      <c r="I321" s="1"/>
      <c r="J321" s="1"/>
      <c r="K321" s="1"/>
      <c r="L321" s="1"/>
    </row>
    <row r="322" spans="1:12" ht="16.5" customHeight="1">
      <c r="A322" s="1"/>
      <c r="B322" s="27"/>
      <c r="C322" s="28"/>
      <c r="D322" s="20"/>
      <c r="E322" s="1"/>
      <c r="F322" s="50"/>
      <c r="G322" s="51"/>
      <c r="H322" s="1"/>
      <c r="I322" s="1"/>
      <c r="J322" s="1"/>
      <c r="K322" s="1"/>
      <c r="L322" s="1"/>
    </row>
    <row r="323" spans="1:12" ht="16.5" customHeight="1">
      <c r="A323" s="1"/>
      <c r="B323" s="27"/>
      <c r="C323" s="28"/>
      <c r="D323" s="20"/>
      <c r="E323" s="1"/>
      <c r="F323" s="50"/>
      <c r="G323" s="51"/>
      <c r="H323" s="1"/>
      <c r="I323" s="1"/>
      <c r="J323" s="1"/>
      <c r="K323" s="1"/>
      <c r="L323" s="1"/>
    </row>
    <row r="324" spans="1:12" ht="16.5" customHeight="1">
      <c r="A324" s="1"/>
      <c r="B324" s="27"/>
      <c r="C324" s="28"/>
      <c r="D324" s="20"/>
      <c r="E324" s="1"/>
      <c r="F324" s="50"/>
      <c r="G324" s="51"/>
      <c r="H324" s="1"/>
      <c r="I324" s="1"/>
      <c r="J324" s="1"/>
      <c r="K324" s="1"/>
      <c r="L324" s="1"/>
    </row>
    <row r="325" spans="1:12" ht="16.5" customHeight="1">
      <c r="A325" s="1"/>
      <c r="B325" s="27"/>
      <c r="C325" s="28"/>
      <c r="D325" s="20"/>
      <c r="E325" s="1"/>
      <c r="F325" s="50"/>
      <c r="G325" s="51"/>
      <c r="H325" s="1"/>
      <c r="I325" s="1"/>
      <c r="J325" s="1"/>
      <c r="K325" s="1"/>
      <c r="L325" s="1"/>
    </row>
    <row r="326" spans="1:12" ht="16.5" customHeight="1">
      <c r="A326" s="1"/>
      <c r="B326" s="27"/>
      <c r="C326" s="28"/>
      <c r="D326" s="20"/>
      <c r="E326" s="1"/>
      <c r="F326" s="50"/>
      <c r="G326" s="51"/>
      <c r="H326" s="1"/>
      <c r="I326" s="1"/>
      <c r="J326" s="1"/>
      <c r="K326" s="1"/>
      <c r="L326" s="1"/>
    </row>
    <row r="327" spans="1:12" ht="16.5" customHeight="1">
      <c r="A327" s="1"/>
      <c r="B327" s="27"/>
      <c r="C327" s="28"/>
      <c r="D327" s="20"/>
      <c r="E327" s="1"/>
      <c r="F327" s="50"/>
      <c r="G327" s="51"/>
      <c r="H327" s="1"/>
      <c r="I327" s="1"/>
      <c r="J327" s="1"/>
      <c r="K327" s="1"/>
      <c r="L327" s="1"/>
    </row>
    <row r="328" spans="1:12" ht="16.5" customHeight="1">
      <c r="A328" s="1"/>
      <c r="B328" s="27"/>
      <c r="C328" s="28"/>
      <c r="D328" s="20"/>
      <c r="E328" s="1"/>
      <c r="F328" s="50"/>
      <c r="G328" s="51"/>
      <c r="H328" s="1"/>
      <c r="I328" s="1"/>
      <c r="J328" s="1"/>
      <c r="K328" s="1"/>
      <c r="L328" s="1"/>
    </row>
    <row r="329" spans="1:12" ht="16.5" customHeight="1">
      <c r="A329" s="1"/>
      <c r="B329" s="27"/>
      <c r="C329" s="28"/>
      <c r="D329" s="20"/>
      <c r="E329" s="1"/>
      <c r="F329" s="50"/>
      <c r="G329" s="51"/>
      <c r="H329" s="1"/>
      <c r="I329" s="1"/>
      <c r="J329" s="1"/>
      <c r="K329" s="1"/>
      <c r="L329" s="1"/>
    </row>
    <row r="330" spans="1:12" ht="16.5" customHeight="1">
      <c r="A330" s="1"/>
      <c r="B330" s="27"/>
      <c r="C330" s="28"/>
      <c r="D330" s="20"/>
      <c r="E330" s="1"/>
      <c r="F330" s="50"/>
      <c r="G330" s="51"/>
      <c r="H330" s="1"/>
      <c r="I330" s="1"/>
      <c r="J330" s="1"/>
      <c r="K330" s="1"/>
      <c r="L330" s="1"/>
    </row>
    <row r="331" spans="1:12" ht="16.5" customHeight="1">
      <c r="A331" s="1"/>
      <c r="B331" s="27"/>
      <c r="C331" s="28"/>
      <c r="D331" s="20"/>
      <c r="E331" s="1"/>
      <c r="F331" s="50"/>
      <c r="G331" s="51"/>
      <c r="H331" s="1"/>
      <c r="I331" s="1"/>
      <c r="J331" s="1"/>
      <c r="K331" s="1"/>
      <c r="L331" s="1"/>
    </row>
    <row r="332" spans="1:12" ht="16.5" customHeight="1">
      <c r="A332" s="1"/>
      <c r="B332" s="27"/>
      <c r="C332" s="28"/>
      <c r="D332" s="20"/>
      <c r="E332" s="1"/>
      <c r="F332" s="50"/>
      <c r="G332" s="51"/>
      <c r="H332" s="1"/>
      <c r="I332" s="1"/>
      <c r="J332" s="1"/>
      <c r="K332" s="1"/>
      <c r="L332" s="1"/>
    </row>
    <row r="333" spans="1:12" ht="16.5" customHeight="1">
      <c r="A333" s="1"/>
      <c r="B333" s="27"/>
      <c r="C333" s="28"/>
      <c r="D333" s="20"/>
      <c r="E333" s="1"/>
      <c r="F333" s="50"/>
      <c r="G333" s="51"/>
      <c r="H333" s="1"/>
      <c r="I333" s="1"/>
      <c r="J333" s="1"/>
      <c r="K333" s="1"/>
      <c r="L333" s="1"/>
    </row>
    <row r="334" spans="1:12" ht="16.5" customHeight="1">
      <c r="A334" s="1"/>
      <c r="B334" s="27"/>
      <c r="C334" s="28"/>
      <c r="D334" s="20"/>
      <c r="E334" s="1"/>
      <c r="F334" s="50"/>
      <c r="G334" s="51"/>
      <c r="H334" s="1"/>
      <c r="I334" s="1"/>
      <c r="J334" s="1"/>
      <c r="K334" s="1"/>
      <c r="L334" s="1"/>
    </row>
    <row r="335" spans="1:12" ht="16.5" customHeight="1">
      <c r="A335" s="1"/>
      <c r="B335" s="27"/>
      <c r="C335" s="28"/>
      <c r="D335" s="20"/>
      <c r="E335" s="1"/>
      <c r="F335" s="50"/>
      <c r="G335" s="51"/>
      <c r="H335" s="1"/>
      <c r="I335" s="1"/>
      <c r="J335" s="1"/>
      <c r="K335" s="1"/>
      <c r="L335" s="1"/>
    </row>
    <row r="336" spans="1:12" ht="16.5" customHeight="1">
      <c r="A336" s="1"/>
      <c r="B336" s="27"/>
      <c r="C336" s="28"/>
      <c r="D336" s="20"/>
      <c r="E336" s="1"/>
      <c r="F336" s="50"/>
      <c r="G336" s="51"/>
      <c r="H336" s="1"/>
      <c r="I336" s="1"/>
      <c r="J336" s="1"/>
      <c r="K336" s="1"/>
      <c r="L336" s="1"/>
    </row>
    <row r="337" spans="1:12" ht="16.5" customHeight="1">
      <c r="A337" s="1"/>
      <c r="B337" s="27"/>
      <c r="C337" s="28"/>
      <c r="D337" s="20"/>
      <c r="E337" s="1"/>
      <c r="F337" s="50"/>
      <c r="G337" s="51"/>
      <c r="H337" s="1"/>
      <c r="I337" s="1"/>
      <c r="J337" s="1"/>
      <c r="K337" s="1"/>
      <c r="L337" s="1"/>
    </row>
    <row r="338" spans="1:12" ht="16.5" customHeight="1">
      <c r="A338" s="1"/>
      <c r="B338" s="27"/>
      <c r="C338" s="28"/>
      <c r="D338" s="20"/>
      <c r="E338" s="1"/>
      <c r="F338" s="50"/>
      <c r="G338" s="51"/>
      <c r="H338" s="1"/>
      <c r="I338" s="1"/>
      <c r="J338" s="1"/>
      <c r="K338" s="1"/>
      <c r="L338" s="1"/>
    </row>
    <row r="339" spans="1:12" ht="16.5" customHeight="1">
      <c r="A339" s="1"/>
      <c r="B339" s="27"/>
      <c r="C339" s="28"/>
      <c r="D339" s="20"/>
      <c r="E339" s="1"/>
      <c r="F339" s="50"/>
      <c r="G339" s="51"/>
      <c r="H339" s="1"/>
      <c r="I339" s="1"/>
      <c r="J339" s="1"/>
      <c r="K339" s="1"/>
      <c r="L339" s="1"/>
    </row>
    <row r="340" spans="1:12" ht="16.5" customHeight="1">
      <c r="A340" s="1"/>
      <c r="B340" s="27"/>
      <c r="C340" s="28"/>
      <c r="D340" s="20"/>
      <c r="E340" s="1"/>
      <c r="F340" s="50"/>
      <c r="G340" s="51"/>
      <c r="H340" s="1"/>
      <c r="I340" s="1"/>
      <c r="J340" s="1"/>
      <c r="K340" s="1"/>
      <c r="L340" s="1"/>
    </row>
    <row r="341" spans="1:12" ht="16.5" customHeight="1">
      <c r="A341" s="1"/>
      <c r="B341" s="27"/>
      <c r="C341" s="28"/>
      <c r="D341" s="20"/>
      <c r="E341" s="1"/>
      <c r="F341" s="50"/>
      <c r="G341" s="51"/>
      <c r="H341" s="1"/>
      <c r="I341" s="1"/>
      <c r="J341" s="1"/>
      <c r="K341" s="1"/>
      <c r="L341" s="1"/>
    </row>
    <row r="342" spans="1:12" ht="16.5" customHeight="1">
      <c r="A342" s="1"/>
      <c r="B342" s="27"/>
      <c r="C342" s="28"/>
      <c r="D342" s="20"/>
      <c r="E342" s="1"/>
      <c r="F342" s="50"/>
      <c r="G342" s="51"/>
      <c r="H342" s="1"/>
      <c r="I342" s="1"/>
      <c r="J342" s="1"/>
      <c r="K342" s="1"/>
      <c r="L342" s="1"/>
    </row>
    <row r="343" spans="1:12" ht="16.5" customHeight="1">
      <c r="A343" s="1"/>
      <c r="B343" s="27"/>
      <c r="C343" s="28"/>
      <c r="D343" s="20"/>
      <c r="E343" s="1"/>
      <c r="F343" s="50"/>
      <c r="G343" s="51"/>
      <c r="H343" s="1"/>
      <c r="I343" s="1"/>
      <c r="J343" s="1"/>
      <c r="K343" s="1"/>
      <c r="L343" s="1"/>
    </row>
    <row r="344" spans="1:12" ht="16.5" customHeight="1">
      <c r="A344" s="1"/>
      <c r="B344" s="27"/>
      <c r="C344" s="28"/>
      <c r="D344" s="20"/>
      <c r="E344" s="1"/>
      <c r="F344" s="50"/>
      <c r="G344" s="51"/>
      <c r="H344" s="1"/>
      <c r="I344" s="1"/>
      <c r="J344" s="1"/>
      <c r="K344" s="1"/>
      <c r="L344" s="1"/>
    </row>
    <row r="345" spans="1:12" ht="16.5" customHeight="1">
      <c r="A345" s="1"/>
      <c r="B345" s="27"/>
      <c r="C345" s="28"/>
      <c r="D345" s="20"/>
      <c r="E345" s="1"/>
      <c r="F345" s="50"/>
      <c r="G345" s="51"/>
      <c r="H345" s="1"/>
      <c r="I345" s="1"/>
      <c r="J345" s="1"/>
      <c r="K345" s="1"/>
      <c r="L345" s="1"/>
    </row>
    <row r="346" spans="1:12" ht="16.5" customHeight="1">
      <c r="A346" s="1"/>
      <c r="B346" s="27"/>
      <c r="C346" s="28"/>
      <c r="D346" s="20"/>
      <c r="E346" s="1"/>
      <c r="F346" s="50"/>
      <c r="G346" s="51"/>
      <c r="H346" s="1"/>
      <c r="I346" s="1"/>
      <c r="J346" s="1"/>
      <c r="K346" s="1"/>
      <c r="L346" s="1"/>
    </row>
    <row r="347" spans="1:12" ht="16.5" customHeight="1">
      <c r="A347" s="1"/>
      <c r="B347" s="27"/>
      <c r="C347" s="28"/>
      <c r="D347" s="20"/>
      <c r="E347" s="1"/>
      <c r="F347" s="50"/>
      <c r="G347" s="51"/>
      <c r="H347" s="1"/>
      <c r="I347" s="1"/>
      <c r="J347" s="1"/>
      <c r="K347" s="1"/>
      <c r="L347" s="1"/>
    </row>
    <row r="348" spans="1:12" ht="16.5" customHeight="1">
      <c r="A348" s="1"/>
      <c r="B348" s="27"/>
      <c r="C348" s="28"/>
      <c r="D348" s="20"/>
      <c r="E348" s="1"/>
      <c r="F348" s="50"/>
      <c r="G348" s="51"/>
      <c r="H348" s="1"/>
      <c r="I348" s="1"/>
      <c r="J348" s="1"/>
      <c r="K348" s="1"/>
      <c r="L348" s="1"/>
    </row>
    <row r="349" spans="1:12" ht="16.5" customHeight="1">
      <c r="A349" s="1"/>
      <c r="B349" s="27"/>
      <c r="C349" s="28"/>
      <c r="D349" s="20"/>
      <c r="E349" s="1"/>
      <c r="F349" s="50"/>
      <c r="G349" s="51"/>
      <c r="H349" s="1"/>
      <c r="I349" s="1"/>
      <c r="J349" s="1"/>
      <c r="K349" s="1"/>
      <c r="L349" s="1"/>
    </row>
    <row r="350" spans="1:12" ht="16.5" customHeight="1">
      <c r="A350" s="1"/>
      <c r="B350" s="27"/>
      <c r="C350" s="28"/>
      <c r="D350" s="20"/>
      <c r="E350" s="1"/>
      <c r="F350" s="50"/>
      <c r="G350" s="51"/>
      <c r="H350" s="1"/>
      <c r="I350" s="1"/>
      <c r="J350" s="1"/>
      <c r="K350" s="1"/>
      <c r="L350" s="1"/>
    </row>
    <row r="351" spans="1:12" ht="16.5" customHeight="1">
      <c r="A351" s="1"/>
      <c r="B351" s="27"/>
      <c r="C351" s="28"/>
      <c r="D351" s="20"/>
      <c r="E351" s="1"/>
      <c r="F351" s="50"/>
      <c r="G351" s="51"/>
      <c r="H351" s="1"/>
      <c r="I351" s="1"/>
      <c r="J351" s="1"/>
      <c r="K351" s="1"/>
      <c r="L351" s="1"/>
    </row>
    <row r="352" spans="1:12" ht="16.5" customHeight="1">
      <c r="A352" s="1"/>
      <c r="B352" s="27"/>
      <c r="C352" s="28"/>
      <c r="D352" s="20"/>
      <c r="E352" s="1"/>
      <c r="F352" s="50"/>
      <c r="G352" s="51"/>
      <c r="H352" s="1"/>
      <c r="I352" s="1"/>
      <c r="J352" s="1"/>
      <c r="K352" s="1"/>
      <c r="L352" s="1"/>
    </row>
    <row r="353" spans="1:12" ht="16.5" customHeight="1">
      <c r="A353" s="1"/>
      <c r="B353" s="27"/>
      <c r="C353" s="28"/>
      <c r="D353" s="20"/>
      <c r="E353" s="1"/>
      <c r="F353" s="50"/>
      <c r="G353" s="51"/>
      <c r="H353" s="1"/>
      <c r="I353" s="1"/>
      <c r="J353" s="1"/>
      <c r="K353" s="1"/>
      <c r="L353" s="1"/>
    </row>
    <row r="354" spans="1:12" ht="16.5" customHeight="1">
      <c r="A354" s="1"/>
      <c r="B354" s="27"/>
      <c r="C354" s="28"/>
      <c r="D354" s="20"/>
      <c r="E354" s="1"/>
      <c r="F354" s="50"/>
      <c r="G354" s="51"/>
      <c r="H354" s="1"/>
      <c r="I354" s="1"/>
      <c r="J354" s="1"/>
      <c r="K354" s="1"/>
      <c r="L354" s="1"/>
    </row>
    <row r="355" spans="1:12" ht="16.5" customHeight="1">
      <c r="A355" s="1"/>
      <c r="B355" s="27"/>
      <c r="C355" s="28"/>
      <c r="D355" s="20"/>
      <c r="E355" s="1"/>
      <c r="F355" s="50"/>
      <c r="G355" s="51"/>
      <c r="H355" s="1"/>
      <c r="I355" s="1"/>
      <c r="J355" s="1"/>
      <c r="K355" s="1"/>
      <c r="L355" s="1"/>
    </row>
    <row r="356" spans="1:12" ht="16.5" customHeight="1">
      <c r="A356" s="1"/>
      <c r="B356" s="27"/>
      <c r="C356" s="28"/>
      <c r="D356" s="20"/>
      <c r="E356" s="1"/>
      <c r="F356" s="50"/>
      <c r="G356" s="51"/>
      <c r="H356" s="1"/>
      <c r="I356" s="1"/>
      <c r="J356" s="1"/>
      <c r="K356" s="1"/>
      <c r="L356" s="1"/>
    </row>
    <row r="357" spans="1:12" ht="16.5" customHeight="1">
      <c r="A357" s="1"/>
      <c r="B357" s="27"/>
      <c r="C357" s="28"/>
      <c r="D357" s="20"/>
      <c r="E357" s="1"/>
      <c r="F357" s="50"/>
      <c r="G357" s="51"/>
      <c r="H357" s="1"/>
      <c r="I357" s="1"/>
      <c r="J357" s="1"/>
      <c r="K357" s="1"/>
      <c r="L357" s="1"/>
    </row>
    <row r="358" spans="1:12" ht="16.5" customHeight="1">
      <c r="A358" s="1"/>
      <c r="B358" s="27"/>
      <c r="C358" s="28"/>
      <c r="D358" s="20"/>
      <c r="E358" s="1"/>
      <c r="F358" s="50"/>
      <c r="G358" s="51"/>
      <c r="H358" s="1"/>
      <c r="I358" s="1"/>
      <c r="J358" s="1"/>
      <c r="K358" s="1"/>
      <c r="L358" s="1"/>
    </row>
    <row r="359" spans="1:12" ht="16.5" customHeight="1">
      <c r="A359" s="1"/>
      <c r="B359" s="27"/>
      <c r="C359" s="28"/>
      <c r="D359" s="20"/>
      <c r="E359" s="1"/>
      <c r="F359" s="50"/>
      <c r="G359" s="51"/>
      <c r="H359" s="1"/>
      <c r="I359" s="1"/>
      <c r="J359" s="1"/>
      <c r="K359" s="1"/>
      <c r="L359" s="1"/>
    </row>
    <row r="360" spans="1:12" ht="16.5" customHeight="1">
      <c r="A360" s="1"/>
      <c r="B360" s="27"/>
      <c r="C360" s="28"/>
      <c r="D360" s="20"/>
      <c r="E360" s="1"/>
      <c r="F360" s="50"/>
      <c r="G360" s="51"/>
      <c r="H360" s="1"/>
      <c r="I360" s="1"/>
      <c r="J360" s="1"/>
      <c r="K360" s="1"/>
      <c r="L360" s="1"/>
    </row>
    <row r="361" spans="1:12" ht="16.5" customHeight="1">
      <c r="A361" s="1"/>
      <c r="B361" s="27"/>
      <c r="C361" s="28"/>
      <c r="D361" s="20"/>
      <c r="E361" s="1"/>
      <c r="F361" s="50"/>
      <c r="G361" s="51"/>
      <c r="H361" s="1"/>
      <c r="I361" s="1"/>
      <c r="J361" s="1"/>
      <c r="K361" s="1"/>
      <c r="L361" s="1"/>
    </row>
    <row r="362" spans="1:12" ht="16.5" customHeight="1">
      <c r="A362" s="1"/>
      <c r="B362" s="27"/>
      <c r="C362" s="28"/>
      <c r="D362" s="20"/>
      <c r="E362" s="1"/>
      <c r="F362" s="50"/>
      <c r="G362" s="51"/>
      <c r="H362" s="1"/>
      <c r="I362" s="1"/>
      <c r="J362" s="1"/>
      <c r="K362" s="1"/>
      <c r="L362" s="1"/>
    </row>
    <row r="363" spans="1:12" ht="16.5" customHeight="1">
      <c r="A363" s="1"/>
      <c r="B363" s="27"/>
      <c r="C363" s="28"/>
      <c r="D363" s="20"/>
      <c r="E363" s="1"/>
      <c r="F363" s="50"/>
      <c r="G363" s="51"/>
      <c r="H363" s="1"/>
      <c r="I363" s="1"/>
      <c r="J363" s="1"/>
      <c r="K363" s="1"/>
      <c r="L363" s="1"/>
    </row>
    <row r="364" spans="1:12" ht="16.5" customHeight="1">
      <c r="A364" s="1"/>
      <c r="B364" s="27"/>
      <c r="C364" s="28"/>
      <c r="D364" s="20"/>
      <c r="E364" s="1"/>
      <c r="F364" s="50"/>
      <c r="G364" s="51"/>
      <c r="H364" s="1"/>
      <c r="I364" s="1"/>
      <c r="J364" s="1"/>
      <c r="K364" s="1"/>
      <c r="L364" s="1"/>
    </row>
    <row r="365" spans="1:12" ht="16.5" customHeight="1">
      <c r="A365" s="1"/>
      <c r="B365" s="27"/>
      <c r="C365" s="28"/>
      <c r="D365" s="20"/>
      <c r="E365" s="1"/>
      <c r="F365" s="50"/>
      <c r="G365" s="51"/>
      <c r="H365" s="1"/>
      <c r="I365" s="1"/>
      <c r="J365" s="1"/>
      <c r="K365" s="1"/>
      <c r="L365" s="1"/>
    </row>
    <row r="366" spans="1:12" ht="16.5" customHeight="1">
      <c r="A366" s="1"/>
      <c r="B366" s="27"/>
      <c r="C366" s="28"/>
      <c r="D366" s="20"/>
      <c r="E366" s="1"/>
      <c r="F366" s="50"/>
      <c r="G366" s="51"/>
      <c r="H366" s="1"/>
      <c r="I366" s="1"/>
      <c r="J366" s="1"/>
      <c r="K366" s="1"/>
      <c r="L366" s="1"/>
    </row>
    <row r="367" spans="1:12" ht="16.5" customHeight="1">
      <c r="A367" s="1"/>
      <c r="B367" s="27"/>
      <c r="C367" s="28"/>
      <c r="D367" s="20"/>
      <c r="E367" s="1"/>
      <c r="F367" s="50"/>
      <c r="G367" s="51"/>
      <c r="H367" s="1"/>
      <c r="I367" s="1"/>
      <c r="J367" s="1"/>
      <c r="K367" s="1"/>
      <c r="L367" s="1"/>
    </row>
    <row r="368" spans="1:12" ht="16.5" customHeight="1">
      <c r="A368" s="1"/>
      <c r="B368" s="27"/>
      <c r="C368" s="28"/>
      <c r="D368" s="20"/>
      <c r="E368" s="1"/>
      <c r="F368" s="50"/>
      <c r="G368" s="51"/>
      <c r="H368" s="1"/>
      <c r="I368" s="1"/>
      <c r="J368" s="1"/>
      <c r="K368" s="1"/>
      <c r="L368" s="1"/>
    </row>
    <row r="369" spans="1:12" ht="16.5" customHeight="1">
      <c r="A369" s="1"/>
      <c r="B369" s="27"/>
      <c r="C369" s="28"/>
      <c r="D369" s="20"/>
      <c r="E369" s="1"/>
      <c r="F369" s="50"/>
      <c r="G369" s="51"/>
      <c r="H369" s="1"/>
      <c r="I369" s="1"/>
      <c r="J369" s="1"/>
      <c r="K369" s="1"/>
      <c r="L369" s="1"/>
    </row>
    <row r="370" spans="1:12" ht="16.5" customHeight="1">
      <c r="A370" s="1"/>
      <c r="B370" s="27"/>
      <c r="C370" s="28"/>
      <c r="D370" s="20"/>
      <c r="E370" s="1"/>
      <c r="F370" s="50"/>
      <c r="G370" s="51"/>
      <c r="H370" s="1"/>
      <c r="I370" s="1"/>
      <c r="J370" s="1"/>
      <c r="K370" s="1"/>
      <c r="L370" s="1"/>
    </row>
    <row r="371" spans="1:12" ht="16.5" customHeight="1">
      <c r="A371" s="1"/>
      <c r="B371" s="27"/>
      <c r="C371" s="28"/>
      <c r="D371" s="20"/>
      <c r="E371" s="1"/>
      <c r="F371" s="50"/>
      <c r="G371" s="51"/>
      <c r="H371" s="1"/>
      <c r="I371" s="1"/>
      <c r="J371" s="1"/>
      <c r="K371" s="1"/>
      <c r="L371" s="1"/>
    </row>
    <row r="372" spans="1:12" ht="16.5" customHeight="1">
      <c r="A372" s="1"/>
      <c r="B372" s="27"/>
      <c r="C372" s="28"/>
      <c r="D372" s="20"/>
      <c r="E372" s="1"/>
      <c r="F372" s="50"/>
      <c r="G372" s="51"/>
      <c r="H372" s="1"/>
      <c r="I372" s="1"/>
      <c r="J372" s="1"/>
      <c r="K372" s="1"/>
      <c r="L372" s="1"/>
    </row>
    <row r="373" spans="1:12" ht="16.5" customHeight="1">
      <c r="A373" s="1"/>
      <c r="B373" s="27"/>
      <c r="C373" s="28"/>
      <c r="D373" s="20"/>
      <c r="E373" s="1"/>
      <c r="F373" s="50"/>
      <c r="G373" s="51"/>
      <c r="H373" s="1"/>
      <c r="I373" s="1"/>
      <c r="J373" s="1"/>
      <c r="K373" s="1"/>
      <c r="L373" s="1"/>
    </row>
    <row r="374" spans="1:12" ht="16.5" customHeight="1">
      <c r="A374" s="1"/>
      <c r="B374" s="27"/>
      <c r="C374" s="28"/>
      <c r="D374" s="20"/>
      <c r="E374" s="1"/>
      <c r="F374" s="50"/>
      <c r="G374" s="51"/>
      <c r="H374" s="1"/>
      <c r="I374" s="1"/>
      <c r="J374" s="1"/>
      <c r="K374" s="1"/>
      <c r="L374" s="1"/>
    </row>
    <row r="375" spans="1:12" ht="16.5" customHeight="1">
      <c r="A375" s="1"/>
      <c r="B375" s="27"/>
      <c r="C375" s="28"/>
      <c r="D375" s="20"/>
      <c r="E375" s="1"/>
      <c r="F375" s="50"/>
      <c r="G375" s="51"/>
      <c r="H375" s="1"/>
      <c r="I375" s="1"/>
      <c r="J375" s="1"/>
      <c r="K375" s="1"/>
      <c r="L375" s="1"/>
    </row>
    <row r="376" spans="1:12" ht="16.5" customHeight="1">
      <c r="A376" s="1"/>
      <c r="B376" s="27"/>
      <c r="C376" s="28"/>
      <c r="D376" s="20"/>
      <c r="E376" s="1"/>
      <c r="F376" s="50"/>
      <c r="G376" s="51"/>
      <c r="H376" s="1"/>
      <c r="I376" s="1"/>
      <c r="J376" s="1"/>
      <c r="K376" s="1"/>
      <c r="L376" s="1"/>
    </row>
    <row r="377" spans="1:12" ht="16.5" customHeight="1">
      <c r="A377" s="1"/>
      <c r="B377" s="27"/>
      <c r="C377" s="28"/>
      <c r="D377" s="20"/>
      <c r="E377" s="1"/>
      <c r="F377" s="50"/>
      <c r="G377" s="51"/>
      <c r="H377" s="1"/>
      <c r="I377" s="1"/>
      <c r="J377" s="1"/>
      <c r="K377" s="1"/>
      <c r="L377" s="1"/>
    </row>
    <row r="378" spans="1:12" ht="16.5" customHeight="1">
      <c r="A378" s="1"/>
      <c r="B378" s="27"/>
      <c r="C378" s="28"/>
      <c r="D378" s="20"/>
      <c r="E378" s="1"/>
      <c r="F378" s="50"/>
      <c r="G378" s="51"/>
      <c r="H378" s="1"/>
      <c r="I378" s="1"/>
      <c r="J378" s="1"/>
      <c r="K378" s="1"/>
      <c r="L378" s="1"/>
    </row>
    <row r="379" spans="1:12" ht="16.5" customHeight="1">
      <c r="A379" s="1"/>
      <c r="B379" s="27"/>
      <c r="C379" s="28"/>
      <c r="D379" s="20"/>
      <c r="E379" s="1"/>
      <c r="F379" s="50"/>
      <c r="G379" s="51"/>
      <c r="H379" s="1"/>
      <c r="I379" s="1"/>
      <c r="J379" s="1"/>
      <c r="K379" s="1"/>
      <c r="L379" s="1"/>
    </row>
    <row r="380" spans="1:12" ht="16.5" customHeight="1">
      <c r="A380" s="1"/>
      <c r="B380" s="27"/>
      <c r="C380" s="28"/>
      <c r="D380" s="20"/>
      <c r="E380" s="1"/>
      <c r="F380" s="50"/>
      <c r="G380" s="51"/>
      <c r="H380" s="1"/>
      <c r="I380" s="1"/>
      <c r="J380" s="1"/>
      <c r="K380" s="1"/>
      <c r="L380" s="1"/>
    </row>
    <row r="381" spans="1:12" ht="16.5" customHeight="1">
      <c r="A381" s="1"/>
      <c r="B381" s="27"/>
      <c r="C381" s="28"/>
      <c r="D381" s="20"/>
      <c r="E381" s="1"/>
      <c r="F381" s="50"/>
      <c r="G381" s="51"/>
      <c r="H381" s="1"/>
      <c r="I381" s="1"/>
      <c r="J381" s="1"/>
      <c r="K381" s="1"/>
      <c r="L381" s="1"/>
    </row>
    <row r="382" spans="1:12" ht="16.5" customHeight="1">
      <c r="A382" s="1"/>
      <c r="B382" s="27"/>
      <c r="C382" s="28"/>
      <c r="D382" s="20"/>
      <c r="E382" s="1"/>
      <c r="F382" s="50"/>
      <c r="G382" s="51"/>
      <c r="H382" s="1"/>
      <c r="I382" s="1"/>
      <c r="J382" s="1"/>
      <c r="K382" s="1"/>
      <c r="L382" s="1"/>
    </row>
    <row r="383" spans="1:12" ht="16.5" customHeight="1">
      <c r="A383" s="1"/>
      <c r="B383" s="27"/>
      <c r="C383" s="28"/>
      <c r="D383" s="20"/>
      <c r="E383" s="1"/>
      <c r="F383" s="50"/>
      <c r="G383" s="51"/>
      <c r="H383" s="1"/>
      <c r="I383" s="1"/>
      <c r="J383" s="1"/>
      <c r="K383" s="1"/>
      <c r="L383" s="1"/>
    </row>
    <row r="384" spans="1:12" ht="16.5" customHeight="1">
      <c r="A384" s="1"/>
      <c r="B384" s="27"/>
      <c r="C384" s="28"/>
      <c r="D384" s="20"/>
      <c r="E384" s="1"/>
      <c r="F384" s="50"/>
      <c r="G384" s="51"/>
      <c r="H384" s="1"/>
      <c r="I384" s="1"/>
      <c r="J384" s="1"/>
      <c r="K384" s="1"/>
      <c r="L384" s="1"/>
    </row>
    <row r="385" spans="1:12" ht="16.5" customHeight="1">
      <c r="A385" s="1"/>
      <c r="B385" s="27"/>
      <c r="C385" s="28"/>
      <c r="D385" s="20"/>
      <c r="E385" s="1"/>
      <c r="F385" s="50"/>
      <c r="G385" s="51"/>
      <c r="H385" s="1"/>
      <c r="I385" s="1"/>
      <c r="J385" s="1"/>
      <c r="K385" s="1"/>
      <c r="L385" s="1"/>
    </row>
    <row r="386" spans="1:12" ht="16.5" customHeight="1">
      <c r="A386" s="1"/>
      <c r="B386" s="27"/>
      <c r="C386" s="28"/>
      <c r="D386" s="20"/>
      <c r="E386" s="1"/>
      <c r="F386" s="50"/>
      <c r="G386" s="51"/>
      <c r="H386" s="1"/>
      <c r="I386" s="1"/>
      <c r="J386" s="1"/>
      <c r="K386" s="1"/>
      <c r="L386" s="1"/>
    </row>
    <row r="387" spans="1:12" ht="16.5" customHeight="1">
      <c r="A387" s="1"/>
      <c r="B387" s="27"/>
      <c r="C387" s="28"/>
      <c r="D387" s="20"/>
      <c r="E387" s="1"/>
      <c r="F387" s="50"/>
      <c r="G387" s="51"/>
      <c r="H387" s="1"/>
      <c r="I387" s="1"/>
      <c r="J387" s="1"/>
      <c r="K387" s="1"/>
      <c r="L387" s="1"/>
    </row>
    <row r="388" spans="1:12" ht="16.5" customHeight="1">
      <c r="A388" s="1"/>
      <c r="B388" s="27"/>
      <c r="C388" s="28"/>
      <c r="D388" s="20"/>
      <c r="E388" s="1"/>
      <c r="F388" s="50"/>
      <c r="G388" s="51"/>
      <c r="H388" s="1"/>
      <c r="I388" s="1"/>
      <c r="J388" s="1"/>
      <c r="K388" s="1"/>
      <c r="L388" s="1"/>
    </row>
    <row r="389" spans="1:12" ht="16.5" customHeight="1">
      <c r="A389" s="1"/>
      <c r="B389" s="27"/>
      <c r="C389" s="28"/>
      <c r="D389" s="20"/>
      <c r="E389" s="1"/>
      <c r="F389" s="50"/>
      <c r="G389" s="51"/>
      <c r="H389" s="1"/>
      <c r="I389" s="1"/>
      <c r="J389" s="1"/>
      <c r="K389" s="1"/>
      <c r="L389" s="1"/>
    </row>
    <row r="390" spans="1:12" ht="16.5" customHeight="1">
      <c r="A390" s="1"/>
      <c r="B390" s="27"/>
      <c r="C390" s="28"/>
      <c r="D390" s="20"/>
      <c r="E390" s="1"/>
      <c r="F390" s="50"/>
      <c r="G390" s="51"/>
      <c r="H390" s="1"/>
      <c r="I390" s="1"/>
      <c r="J390" s="1"/>
      <c r="K390" s="1"/>
      <c r="L390" s="1"/>
    </row>
    <row r="391" spans="1:12" ht="16.5" customHeight="1">
      <c r="A391" s="1"/>
      <c r="B391" s="27"/>
      <c r="C391" s="28"/>
      <c r="D391" s="20"/>
      <c r="E391" s="1"/>
      <c r="F391" s="50"/>
      <c r="G391" s="51"/>
      <c r="H391" s="1"/>
      <c r="I391" s="1"/>
      <c r="J391" s="1"/>
      <c r="K391" s="1"/>
      <c r="L391" s="1"/>
    </row>
    <row r="392" spans="1:12" ht="16.5" customHeight="1">
      <c r="A392" s="1"/>
      <c r="B392" s="27"/>
      <c r="C392" s="28"/>
      <c r="D392" s="20"/>
      <c r="E392" s="1"/>
      <c r="F392" s="50"/>
      <c r="G392" s="51"/>
      <c r="H392" s="1"/>
      <c r="I392" s="1"/>
      <c r="J392" s="1"/>
      <c r="K392" s="1"/>
      <c r="L392" s="1"/>
    </row>
    <row r="393" spans="1:12" ht="16.5" customHeight="1">
      <c r="A393" s="1"/>
      <c r="B393" s="27"/>
      <c r="C393" s="28"/>
      <c r="D393" s="20"/>
      <c r="E393" s="1"/>
      <c r="F393" s="50"/>
      <c r="G393" s="51"/>
      <c r="H393" s="1"/>
      <c r="I393" s="1"/>
      <c r="J393" s="1"/>
      <c r="K393" s="1"/>
      <c r="L393" s="1"/>
    </row>
    <row r="394" spans="1:12" ht="16.5" customHeight="1">
      <c r="A394" s="1"/>
      <c r="B394" s="27"/>
      <c r="C394" s="28"/>
      <c r="D394" s="20"/>
      <c r="E394" s="1"/>
      <c r="F394" s="50"/>
      <c r="G394" s="51"/>
      <c r="H394" s="1"/>
      <c r="I394" s="1"/>
      <c r="J394" s="1"/>
      <c r="K394" s="1"/>
      <c r="L394" s="1"/>
    </row>
    <row r="395" spans="1:12" ht="16.5" customHeight="1">
      <c r="A395" s="1"/>
      <c r="B395" s="27"/>
      <c r="C395" s="28"/>
      <c r="D395" s="20"/>
      <c r="E395" s="1"/>
      <c r="F395" s="50"/>
      <c r="G395" s="51"/>
      <c r="H395" s="1"/>
      <c r="I395" s="1"/>
      <c r="J395" s="1"/>
      <c r="K395" s="1"/>
      <c r="L395" s="1"/>
    </row>
    <row r="396" spans="1:12" ht="16.5" customHeight="1">
      <c r="A396" s="1"/>
      <c r="B396" s="27"/>
      <c r="C396" s="28"/>
      <c r="D396" s="20"/>
      <c r="E396" s="1"/>
      <c r="F396" s="50"/>
      <c r="G396" s="51"/>
      <c r="H396" s="1"/>
      <c r="I396" s="1"/>
      <c r="J396" s="1"/>
      <c r="K396" s="1"/>
      <c r="L396" s="1"/>
    </row>
    <row r="397" spans="1:12" ht="16.5" customHeight="1">
      <c r="A397" s="1"/>
      <c r="B397" s="27"/>
      <c r="C397" s="28"/>
      <c r="D397" s="20"/>
      <c r="E397" s="1"/>
      <c r="F397" s="50"/>
      <c r="G397" s="51"/>
      <c r="H397" s="1"/>
      <c r="I397" s="1"/>
      <c r="J397" s="1"/>
      <c r="K397" s="1"/>
      <c r="L397" s="1"/>
    </row>
    <row r="398" spans="1:12" ht="16.5" customHeight="1">
      <c r="A398" s="1"/>
      <c r="B398" s="27"/>
      <c r="C398" s="28"/>
      <c r="D398" s="20"/>
      <c r="E398" s="1"/>
      <c r="F398" s="50"/>
      <c r="G398" s="51"/>
      <c r="H398" s="1"/>
      <c r="I398" s="1"/>
      <c r="J398" s="1"/>
      <c r="K398" s="1"/>
      <c r="L398" s="1"/>
    </row>
    <row r="399" spans="1:12" ht="16.5" customHeight="1">
      <c r="A399" s="1"/>
      <c r="B399" s="27"/>
      <c r="C399" s="28"/>
      <c r="D399" s="20"/>
      <c r="E399" s="1"/>
      <c r="F399" s="50"/>
      <c r="G399" s="51"/>
      <c r="H399" s="1"/>
      <c r="I399" s="1"/>
      <c r="J399" s="1"/>
      <c r="K399" s="1"/>
      <c r="L399" s="1"/>
    </row>
    <row r="400" spans="1:12" ht="16.5" customHeight="1">
      <c r="A400" s="1"/>
      <c r="B400" s="27"/>
      <c r="C400" s="28"/>
      <c r="D400" s="20"/>
      <c r="E400" s="1"/>
      <c r="F400" s="50"/>
      <c r="G400" s="51"/>
      <c r="H400" s="1"/>
      <c r="I400" s="1"/>
      <c r="J400" s="1"/>
      <c r="K400" s="1"/>
      <c r="L400" s="1"/>
    </row>
    <row r="401" spans="1:12" ht="16.5" customHeight="1">
      <c r="A401" s="1"/>
      <c r="B401" s="27"/>
      <c r="C401" s="28"/>
      <c r="D401" s="20"/>
      <c r="E401" s="1"/>
      <c r="F401" s="50"/>
      <c r="G401" s="51"/>
      <c r="H401" s="1"/>
      <c r="I401" s="1"/>
      <c r="J401" s="1"/>
      <c r="K401" s="1"/>
      <c r="L401" s="1"/>
    </row>
    <row r="402" spans="1:12" ht="16.5" customHeight="1">
      <c r="A402" s="1"/>
      <c r="B402" s="27"/>
      <c r="C402" s="28"/>
      <c r="D402" s="20"/>
      <c r="E402" s="1"/>
      <c r="F402" s="50"/>
      <c r="G402" s="51"/>
      <c r="H402" s="1"/>
      <c r="I402" s="1"/>
      <c r="J402" s="1"/>
      <c r="K402" s="1"/>
      <c r="L402" s="1"/>
    </row>
    <row r="403" spans="1:12" ht="16.5" customHeight="1">
      <c r="A403" s="1"/>
      <c r="B403" s="27"/>
      <c r="C403" s="28"/>
      <c r="D403" s="20"/>
      <c r="E403" s="1"/>
      <c r="F403" s="50"/>
      <c r="G403" s="51"/>
      <c r="H403" s="1"/>
      <c r="I403" s="1"/>
      <c r="J403" s="1"/>
      <c r="K403" s="1"/>
      <c r="L403" s="1"/>
    </row>
    <row r="404" spans="1:12" ht="16.5" customHeight="1">
      <c r="A404" s="1"/>
      <c r="B404" s="27"/>
      <c r="C404" s="28"/>
      <c r="D404" s="20"/>
      <c r="E404" s="1"/>
      <c r="F404" s="50"/>
      <c r="G404" s="51"/>
      <c r="H404" s="1"/>
      <c r="I404" s="1"/>
      <c r="J404" s="1"/>
      <c r="K404" s="1"/>
      <c r="L404" s="1"/>
    </row>
    <row r="405" spans="1:12" ht="16.5" customHeight="1">
      <c r="A405" s="1"/>
      <c r="B405" s="27"/>
      <c r="C405" s="28"/>
      <c r="D405" s="20"/>
      <c r="E405" s="1"/>
      <c r="F405" s="50"/>
      <c r="G405" s="51"/>
      <c r="H405" s="1"/>
      <c r="I405" s="1"/>
      <c r="J405" s="1"/>
      <c r="K405" s="1"/>
      <c r="L405" s="1"/>
    </row>
    <row r="406" spans="1:12" ht="16.5" customHeight="1">
      <c r="A406" s="1"/>
      <c r="B406" s="27"/>
      <c r="C406" s="28"/>
      <c r="D406" s="20"/>
      <c r="E406" s="1"/>
      <c r="F406" s="50"/>
      <c r="G406" s="51"/>
      <c r="H406" s="1"/>
      <c r="I406" s="1"/>
      <c r="J406" s="1"/>
      <c r="K406" s="1"/>
      <c r="L406" s="1"/>
    </row>
    <row r="407" spans="1:12" ht="16.5" customHeight="1">
      <c r="A407" s="1"/>
      <c r="B407" s="27"/>
      <c r="C407" s="28"/>
      <c r="D407" s="20"/>
      <c r="E407" s="1"/>
      <c r="F407" s="50"/>
      <c r="G407" s="51"/>
      <c r="H407" s="1"/>
      <c r="I407" s="1"/>
      <c r="J407" s="1"/>
      <c r="K407" s="1"/>
      <c r="L407" s="1"/>
    </row>
    <row r="408" spans="1:12" ht="16.5" customHeight="1">
      <c r="A408" s="1"/>
      <c r="B408" s="27"/>
      <c r="C408" s="28"/>
      <c r="D408" s="20"/>
      <c r="E408" s="1"/>
      <c r="F408" s="50"/>
      <c r="G408" s="51"/>
      <c r="H408" s="1"/>
      <c r="I408" s="1"/>
      <c r="J408" s="1"/>
      <c r="K408" s="1"/>
      <c r="L408" s="1"/>
    </row>
    <row r="409" spans="1:12" ht="16.5" customHeight="1">
      <c r="A409" s="1"/>
      <c r="B409" s="27"/>
      <c r="C409" s="28"/>
      <c r="D409" s="20"/>
      <c r="E409" s="1"/>
      <c r="F409" s="50"/>
      <c r="G409" s="51"/>
      <c r="H409" s="1"/>
      <c r="I409" s="1"/>
      <c r="J409" s="1"/>
      <c r="K409" s="1"/>
      <c r="L409" s="1"/>
    </row>
    <row r="410" spans="1:12" ht="16.5" customHeight="1">
      <c r="A410" s="1"/>
      <c r="B410" s="27"/>
      <c r="C410" s="28"/>
      <c r="D410" s="20"/>
      <c r="E410" s="1"/>
      <c r="F410" s="50"/>
      <c r="G410" s="51"/>
      <c r="H410" s="1"/>
      <c r="I410" s="1"/>
      <c r="J410" s="1"/>
      <c r="K410" s="1"/>
      <c r="L410" s="1"/>
    </row>
    <row r="411" spans="1:12" ht="16.5" customHeight="1">
      <c r="A411" s="1"/>
      <c r="B411" s="27"/>
      <c r="C411" s="28"/>
      <c r="D411" s="20"/>
      <c r="E411" s="1"/>
      <c r="F411" s="50"/>
      <c r="G411" s="51"/>
      <c r="H411" s="1"/>
      <c r="I411" s="1"/>
      <c r="J411" s="1"/>
      <c r="K411" s="1"/>
      <c r="L411" s="1"/>
    </row>
    <row r="412" spans="1:12" ht="16.5" customHeight="1">
      <c r="A412" s="1"/>
      <c r="B412" s="27"/>
      <c r="C412" s="28"/>
      <c r="D412" s="20"/>
      <c r="E412" s="1"/>
      <c r="F412" s="50"/>
      <c r="G412" s="51"/>
      <c r="H412" s="1"/>
      <c r="I412" s="1"/>
      <c r="J412" s="1"/>
      <c r="K412" s="1"/>
      <c r="L412" s="1"/>
    </row>
    <row r="413" spans="1:12" ht="16.5" customHeight="1">
      <c r="A413" s="1"/>
      <c r="B413" s="27"/>
      <c r="C413" s="28"/>
      <c r="D413" s="20"/>
      <c r="E413" s="1"/>
      <c r="F413" s="50"/>
      <c r="G413" s="51"/>
      <c r="H413" s="1"/>
      <c r="I413" s="1"/>
      <c r="J413" s="1"/>
      <c r="K413" s="1"/>
      <c r="L413" s="1"/>
    </row>
    <row r="414" spans="1:12" ht="16.5" customHeight="1">
      <c r="A414" s="1"/>
      <c r="B414" s="27"/>
      <c r="C414" s="28"/>
      <c r="D414" s="20"/>
      <c r="E414" s="1"/>
      <c r="F414" s="50"/>
      <c r="G414" s="51"/>
      <c r="H414" s="1"/>
      <c r="I414" s="1"/>
      <c r="J414" s="1"/>
      <c r="K414" s="1"/>
      <c r="L414" s="1"/>
    </row>
    <row r="415" spans="1:12" ht="16.5" customHeight="1">
      <c r="A415" s="1"/>
      <c r="B415" s="27"/>
      <c r="C415" s="28"/>
      <c r="D415" s="20"/>
      <c r="E415" s="1"/>
      <c r="F415" s="50"/>
      <c r="G415" s="51"/>
      <c r="H415" s="1"/>
      <c r="I415" s="1"/>
      <c r="J415" s="1"/>
      <c r="K415" s="1"/>
      <c r="L415" s="1"/>
    </row>
    <row r="416" spans="1:12" ht="16.5" customHeight="1">
      <c r="A416" s="1"/>
      <c r="B416" s="27"/>
      <c r="C416" s="28"/>
      <c r="D416" s="20"/>
      <c r="E416" s="1"/>
      <c r="F416" s="50"/>
      <c r="G416" s="51"/>
      <c r="H416" s="1"/>
      <c r="I416" s="1"/>
      <c r="J416" s="1"/>
      <c r="K416" s="1"/>
      <c r="L416" s="1"/>
    </row>
    <row r="417" spans="1:12" ht="16.5" customHeight="1">
      <c r="A417" s="1"/>
      <c r="B417" s="27"/>
      <c r="C417" s="28"/>
      <c r="D417" s="20"/>
      <c r="E417" s="1"/>
      <c r="F417" s="50"/>
      <c r="G417" s="51"/>
      <c r="H417" s="1"/>
      <c r="I417" s="1"/>
      <c r="J417" s="1"/>
      <c r="K417" s="1"/>
      <c r="L417" s="1"/>
    </row>
    <row r="418" spans="1:12" ht="16.5" customHeight="1">
      <c r="A418" s="1"/>
      <c r="B418" s="27"/>
      <c r="C418" s="28"/>
      <c r="D418" s="20"/>
      <c r="E418" s="1"/>
      <c r="F418" s="50"/>
      <c r="G418" s="51"/>
      <c r="H418" s="1"/>
      <c r="I418" s="1"/>
      <c r="J418" s="1"/>
      <c r="K418" s="1"/>
      <c r="L418" s="1"/>
    </row>
    <row r="419" spans="1:12" ht="16.5" customHeight="1">
      <c r="A419" s="1"/>
      <c r="B419" s="27"/>
      <c r="C419" s="28"/>
      <c r="D419" s="20"/>
      <c r="E419" s="1"/>
      <c r="F419" s="50"/>
      <c r="G419" s="51"/>
      <c r="H419" s="1"/>
      <c r="I419" s="1"/>
      <c r="J419" s="1"/>
      <c r="K419" s="1"/>
      <c r="L419" s="1"/>
    </row>
    <row r="420" spans="1:12" ht="16.5" customHeight="1">
      <c r="A420" s="1"/>
      <c r="B420" s="27"/>
      <c r="C420" s="28"/>
      <c r="D420" s="20"/>
      <c r="E420" s="1"/>
      <c r="F420" s="50"/>
      <c r="G420" s="51"/>
      <c r="H420" s="1"/>
      <c r="I420" s="1"/>
      <c r="J420" s="1"/>
      <c r="K420" s="1"/>
      <c r="L420" s="1"/>
    </row>
    <row r="421" spans="1:12" ht="16.5" customHeight="1">
      <c r="A421" s="1"/>
      <c r="B421" s="27"/>
      <c r="C421" s="28"/>
      <c r="D421" s="20"/>
      <c r="E421" s="1"/>
      <c r="F421" s="50"/>
      <c r="G421" s="51"/>
      <c r="H421" s="1"/>
      <c r="I421" s="1"/>
      <c r="J421" s="1"/>
      <c r="K421" s="1"/>
      <c r="L421" s="1"/>
    </row>
    <row r="422" spans="1:12" ht="16.5" customHeight="1">
      <c r="A422" s="1"/>
      <c r="B422" s="27"/>
      <c r="C422" s="28"/>
      <c r="D422" s="20"/>
      <c r="E422" s="1"/>
      <c r="F422" s="50"/>
      <c r="G422" s="51"/>
      <c r="H422" s="1"/>
      <c r="I422" s="1"/>
      <c r="J422" s="1"/>
      <c r="K422" s="1"/>
      <c r="L422" s="1"/>
    </row>
    <row r="423" spans="1:12" ht="16.5" customHeight="1">
      <c r="A423" s="1"/>
      <c r="B423" s="27"/>
      <c r="C423" s="28"/>
      <c r="D423" s="20"/>
      <c r="E423" s="1"/>
      <c r="F423" s="50"/>
      <c r="G423" s="51"/>
      <c r="H423" s="1"/>
      <c r="I423" s="1"/>
      <c r="J423" s="1"/>
      <c r="K423" s="1"/>
      <c r="L423" s="1"/>
    </row>
    <row r="424" spans="1:12" ht="16.5" customHeight="1">
      <c r="A424" s="1"/>
      <c r="B424" s="27"/>
      <c r="C424" s="28"/>
      <c r="D424" s="20"/>
      <c r="E424" s="1"/>
      <c r="F424" s="50"/>
      <c r="G424" s="51"/>
      <c r="H424" s="1"/>
      <c r="I424" s="1"/>
      <c r="J424" s="1"/>
      <c r="K424" s="1"/>
      <c r="L424" s="1"/>
    </row>
    <row r="425" spans="1:12" ht="16.5" customHeight="1">
      <c r="A425" s="1"/>
      <c r="B425" s="27"/>
      <c r="C425" s="28"/>
      <c r="D425" s="20"/>
      <c r="E425" s="1"/>
      <c r="F425" s="50"/>
      <c r="G425" s="51"/>
      <c r="H425" s="1"/>
      <c r="I425" s="1"/>
      <c r="J425" s="1"/>
      <c r="K425" s="1"/>
      <c r="L425" s="1"/>
    </row>
    <row r="426" spans="1:12" ht="16.5" customHeight="1">
      <c r="A426" s="1"/>
      <c r="B426" s="27"/>
      <c r="C426" s="28"/>
      <c r="D426" s="20"/>
      <c r="E426" s="1"/>
      <c r="F426" s="50"/>
      <c r="G426" s="51"/>
      <c r="H426" s="1"/>
      <c r="I426" s="1"/>
      <c r="J426" s="1"/>
      <c r="K426" s="1"/>
      <c r="L426" s="1"/>
    </row>
    <row r="427" spans="1:12" ht="16.5" customHeight="1">
      <c r="A427" s="1"/>
      <c r="B427" s="27"/>
      <c r="C427" s="28"/>
      <c r="D427" s="20"/>
      <c r="E427" s="1"/>
      <c r="F427" s="50"/>
      <c r="G427" s="51"/>
      <c r="H427" s="1"/>
      <c r="I427" s="1"/>
      <c r="J427" s="1"/>
      <c r="K427" s="1"/>
      <c r="L427" s="1"/>
    </row>
    <row r="428" spans="1:12" ht="16.5" customHeight="1">
      <c r="A428" s="1"/>
      <c r="B428" s="27"/>
      <c r="C428" s="28"/>
      <c r="D428" s="20"/>
      <c r="E428" s="1"/>
      <c r="F428" s="50"/>
      <c r="G428" s="51"/>
      <c r="H428" s="1"/>
      <c r="I428" s="1"/>
      <c r="J428" s="1"/>
      <c r="K428" s="1"/>
      <c r="L428" s="1"/>
    </row>
    <row r="429" spans="1:12" ht="16.5" customHeight="1">
      <c r="A429" s="1"/>
      <c r="B429" s="27"/>
      <c r="C429" s="28"/>
      <c r="D429" s="20"/>
      <c r="E429" s="1"/>
      <c r="F429" s="50"/>
      <c r="G429" s="51"/>
      <c r="H429" s="1"/>
      <c r="I429" s="1"/>
      <c r="J429" s="1"/>
      <c r="K429" s="1"/>
      <c r="L429" s="1"/>
    </row>
    <row r="430" spans="1:12" ht="16.5" customHeight="1">
      <c r="A430" s="1"/>
      <c r="B430" s="27"/>
      <c r="C430" s="28"/>
      <c r="D430" s="20"/>
      <c r="E430" s="1"/>
      <c r="F430" s="50"/>
      <c r="G430" s="51"/>
      <c r="H430" s="1"/>
      <c r="I430" s="1"/>
      <c r="J430" s="1"/>
      <c r="K430" s="1"/>
      <c r="L430" s="1"/>
    </row>
    <row r="431" spans="1:12" ht="16.5" customHeight="1">
      <c r="A431" s="1"/>
      <c r="B431" s="27"/>
      <c r="C431" s="28"/>
      <c r="D431" s="20"/>
      <c r="E431" s="1"/>
      <c r="F431" s="50"/>
      <c r="G431" s="51"/>
      <c r="H431" s="1"/>
      <c r="I431" s="1"/>
      <c r="J431" s="1"/>
      <c r="K431" s="1"/>
      <c r="L431" s="1"/>
    </row>
    <row r="432" spans="1:12" ht="16.5" customHeight="1">
      <c r="A432" s="1"/>
      <c r="B432" s="27"/>
      <c r="C432" s="28"/>
      <c r="D432" s="20"/>
      <c r="E432" s="1"/>
      <c r="F432" s="50"/>
      <c r="G432" s="51"/>
      <c r="H432" s="1"/>
      <c r="I432" s="1"/>
      <c r="J432" s="1"/>
      <c r="K432" s="1"/>
      <c r="L432" s="1"/>
    </row>
    <row r="433" spans="1:12" ht="16.5" customHeight="1">
      <c r="A433" s="1"/>
      <c r="B433" s="27"/>
      <c r="C433" s="28"/>
      <c r="D433" s="20"/>
      <c r="E433" s="1"/>
      <c r="F433" s="50"/>
      <c r="G433" s="51"/>
      <c r="H433" s="1"/>
      <c r="I433" s="1"/>
      <c r="J433" s="1"/>
      <c r="K433" s="1"/>
      <c r="L433" s="1"/>
    </row>
    <row r="434" spans="1:12" ht="16.5" customHeight="1">
      <c r="A434" s="1"/>
      <c r="B434" s="27"/>
      <c r="C434" s="28"/>
      <c r="D434" s="20"/>
      <c r="E434" s="1"/>
      <c r="F434" s="50"/>
      <c r="G434" s="51"/>
      <c r="H434" s="1"/>
      <c r="I434" s="1"/>
      <c r="J434" s="1"/>
      <c r="K434" s="1"/>
      <c r="L434" s="1"/>
    </row>
    <row r="435" spans="1:12" ht="16.5" customHeight="1">
      <c r="A435" s="1"/>
      <c r="B435" s="27"/>
      <c r="C435" s="28"/>
      <c r="D435" s="20"/>
      <c r="E435" s="1"/>
      <c r="F435" s="50"/>
      <c r="G435" s="51"/>
      <c r="H435" s="1"/>
      <c r="I435" s="1"/>
      <c r="J435" s="1"/>
      <c r="K435" s="1"/>
      <c r="L435" s="1"/>
    </row>
    <row r="436" spans="1:12" ht="16.5" customHeight="1">
      <c r="A436" s="1"/>
      <c r="B436" s="27"/>
      <c r="C436" s="28"/>
      <c r="D436" s="20"/>
      <c r="E436" s="1"/>
      <c r="F436" s="50"/>
      <c r="G436" s="51"/>
      <c r="H436" s="1"/>
      <c r="I436" s="1"/>
      <c r="J436" s="1"/>
      <c r="K436" s="1"/>
      <c r="L436" s="1"/>
    </row>
    <row r="437" spans="1:12" ht="16.5" customHeight="1">
      <c r="A437" s="1"/>
      <c r="B437" s="27"/>
      <c r="C437" s="28"/>
      <c r="D437" s="20"/>
      <c r="E437" s="1"/>
      <c r="F437" s="50"/>
      <c r="G437" s="51"/>
      <c r="H437" s="1"/>
      <c r="I437" s="1"/>
      <c r="J437" s="1"/>
      <c r="K437" s="1"/>
      <c r="L437" s="1"/>
    </row>
    <row r="438" spans="1:12" ht="16.5" customHeight="1">
      <c r="A438" s="1"/>
      <c r="B438" s="27"/>
      <c r="C438" s="28"/>
      <c r="D438" s="20"/>
      <c r="E438" s="1"/>
      <c r="F438" s="50"/>
      <c r="G438" s="51"/>
      <c r="H438" s="1"/>
      <c r="I438" s="1"/>
      <c r="J438" s="1"/>
      <c r="K438" s="1"/>
      <c r="L438" s="1"/>
    </row>
    <row r="439" spans="1:12" ht="16.5" customHeight="1">
      <c r="A439" s="1"/>
      <c r="B439" s="27"/>
      <c r="C439" s="28"/>
      <c r="D439" s="20"/>
      <c r="E439" s="1"/>
      <c r="F439" s="50"/>
      <c r="G439" s="51"/>
      <c r="H439" s="1"/>
      <c r="I439" s="1"/>
      <c r="J439" s="1"/>
      <c r="K439" s="1"/>
      <c r="L439" s="1"/>
    </row>
    <row r="440" spans="1:12" ht="16.5" customHeight="1">
      <c r="A440" s="1"/>
      <c r="B440" s="27"/>
      <c r="C440" s="28"/>
      <c r="D440" s="20"/>
      <c r="E440" s="1"/>
      <c r="F440" s="50"/>
      <c r="G440" s="51"/>
      <c r="H440" s="1"/>
      <c r="I440" s="1"/>
      <c r="J440" s="1"/>
      <c r="K440" s="1"/>
      <c r="L440" s="1"/>
    </row>
    <row r="441" spans="1:12" ht="16.5" customHeight="1">
      <c r="A441" s="1"/>
      <c r="B441" s="27"/>
      <c r="C441" s="28"/>
      <c r="D441" s="20"/>
      <c r="E441" s="1"/>
      <c r="F441" s="50"/>
      <c r="G441" s="51"/>
      <c r="H441" s="1"/>
      <c r="I441" s="1"/>
      <c r="J441" s="1"/>
      <c r="K441" s="1"/>
      <c r="L441" s="1"/>
    </row>
    <row r="442" spans="1:12" ht="16.5" customHeight="1">
      <c r="A442" s="1"/>
      <c r="B442" s="27"/>
      <c r="C442" s="28"/>
      <c r="D442" s="20"/>
      <c r="E442" s="1"/>
      <c r="F442" s="50"/>
      <c r="G442" s="51"/>
      <c r="H442" s="1"/>
      <c r="I442" s="1"/>
      <c r="J442" s="1"/>
      <c r="K442" s="1"/>
      <c r="L442" s="1"/>
    </row>
    <row r="443" spans="1:12" ht="16.5" customHeight="1">
      <c r="A443" s="1"/>
      <c r="B443" s="27"/>
      <c r="C443" s="28"/>
      <c r="D443" s="20"/>
      <c r="E443" s="1"/>
      <c r="F443" s="50"/>
      <c r="G443" s="51"/>
      <c r="H443" s="1"/>
      <c r="I443" s="1"/>
      <c r="J443" s="1"/>
      <c r="K443" s="1"/>
      <c r="L443" s="1"/>
    </row>
    <row r="444" spans="1:12" ht="16.5" customHeight="1">
      <c r="A444" s="1"/>
      <c r="B444" s="27"/>
      <c r="C444" s="28"/>
      <c r="D444" s="20"/>
      <c r="E444" s="1"/>
      <c r="F444" s="50"/>
      <c r="G444" s="51"/>
      <c r="H444" s="1"/>
      <c r="I444" s="1"/>
      <c r="J444" s="1"/>
      <c r="K444" s="1"/>
      <c r="L444" s="1"/>
    </row>
    <row r="445" spans="1:12" ht="16.5" customHeight="1">
      <c r="A445" s="1"/>
      <c r="B445" s="27"/>
      <c r="C445" s="28"/>
      <c r="D445" s="20"/>
      <c r="E445" s="1"/>
      <c r="F445" s="50"/>
      <c r="G445" s="51"/>
      <c r="H445" s="1"/>
      <c r="I445" s="1"/>
      <c r="J445" s="1"/>
      <c r="K445" s="1"/>
      <c r="L445" s="1"/>
    </row>
    <row r="446" spans="1:12" ht="16.5" customHeight="1">
      <c r="A446" s="1"/>
      <c r="B446" s="27"/>
      <c r="C446" s="28"/>
      <c r="D446" s="20"/>
      <c r="E446" s="1"/>
      <c r="F446" s="50"/>
      <c r="G446" s="51"/>
      <c r="H446" s="1"/>
      <c r="I446" s="1"/>
      <c r="J446" s="1"/>
      <c r="K446" s="1"/>
      <c r="L446" s="1"/>
    </row>
    <row r="447" spans="1:12" ht="16.5" customHeight="1">
      <c r="A447" s="1"/>
      <c r="B447" s="27"/>
      <c r="C447" s="28"/>
      <c r="D447" s="20"/>
      <c r="E447" s="1"/>
      <c r="F447" s="50"/>
      <c r="G447" s="51"/>
      <c r="H447" s="1"/>
      <c r="I447" s="1"/>
      <c r="J447" s="1"/>
      <c r="K447" s="1"/>
      <c r="L447" s="1"/>
    </row>
    <row r="448" spans="1:12" ht="16.5" customHeight="1">
      <c r="A448" s="1"/>
      <c r="B448" s="27"/>
      <c r="C448" s="28"/>
      <c r="D448" s="20"/>
      <c r="E448" s="1"/>
      <c r="F448" s="50"/>
      <c r="G448" s="51"/>
      <c r="H448" s="1"/>
      <c r="I448" s="1"/>
      <c r="J448" s="1"/>
      <c r="K448" s="1"/>
      <c r="L448" s="1"/>
    </row>
    <row r="449" spans="1:12" ht="16.5" customHeight="1">
      <c r="A449" s="1"/>
      <c r="B449" s="27"/>
      <c r="C449" s="28"/>
      <c r="D449" s="20"/>
      <c r="E449" s="1"/>
      <c r="F449" s="50"/>
      <c r="G449" s="51"/>
      <c r="H449" s="1"/>
      <c r="I449" s="1"/>
      <c r="J449" s="1"/>
      <c r="K449" s="1"/>
      <c r="L449" s="1"/>
    </row>
    <row r="450" spans="1:12" ht="16.5" customHeight="1">
      <c r="A450" s="1"/>
      <c r="B450" s="27"/>
      <c r="C450" s="28"/>
      <c r="D450" s="20"/>
      <c r="E450" s="1"/>
      <c r="F450" s="50"/>
      <c r="G450" s="51"/>
      <c r="H450" s="1"/>
      <c r="I450" s="1"/>
      <c r="J450" s="1"/>
      <c r="K450" s="1"/>
      <c r="L450" s="1"/>
    </row>
    <row r="451" spans="1:12" ht="16.5" customHeight="1">
      <c r="A451" s="1"/>
      <c r="B451" s="27"/>
      <c r="C451" s="28"/>
      <c r="D451" s="20"/>
      <c r="E451" s="1"/>
      <c r="F451" s="50"/>
      <c r="G451" s="51"/>
      <c r="H451" s="1"/>
      <c r="I451" s="1"/>
      <c r="J451" s="1"/>
      <c r="K451" s="1"/>
      <c r="L451" s="1"/>
    </row>
    <row r="452" spans="1:12" ht="16.5" customHeight="1">
      <c r="A452" s="1"/>
      <c r="B452" s="27"/>
      <c r="C452" s="28"/>
      <c r="D452" s="20"/>
      <c r="E452" s="1"/>
      <c r="F452" s="50"/>
      <c r="G452" s="51"/>
      <c r="H452" s="1"/>
      <c r="I452" s="1"/>
      <c r="J452" s="1"/>
      <c r="K452" s="1"/>
      <c r="L452" s="1"/>
    </row>
    <row r="453" spans="1:12" ht="16.5" customHeight="1">
      <c r="A453" s="1"/>
      <c r="B453" s="27"/>
      <c r="C453" s="28"/>
      <c r="D453" s="20"/>
      <c r="E453" s="1"/>
      <c r="F453" s="50"/>
      <c r="G453" s="51"/>
      <c r="H453" s="1"/>
      <c r="I453" s="1"/>
      <c r="J453" s="1"/>
      <c r="K453" s="1"/>
      <c r="L453" s="1"/>
    </row>
    <row r="454" spans="1:12" ht="16.5" customHeight="1">
      <c r="A454" s="1"/>
      <c r="B454" s="27"/>
      <c r="C454" s="28"/>
      <c r="D454" s="20"/>
      <c r="E454" s="1"/>
      <c r="F454" s="50"/>
      <c r="G454" s="51"/>
      <c r="H454" s="1"/>
      <c r="I454" s="1"/>
      <c r="J454" s="1"/>
      <c r="K454" s="1"/>
      <c r="L454" s="1"/>
    </row>
    <row r="455" spans="1:12" ht="16.5" customHeight="1">
      <c r="A455" s="1"/>
      <c r="B455" s="27"/>
      <c r="C455" s="28"/>
      <c r="D455" s="20"/>
      <c r="E455" s="1"/>
      <c r="F455" s="50"/>
      <c r="G455" s="51"/>
      <c r="H455" s="1"/>
      <c r="I455" s="1"/>
      <c r="J455" s="1"/>
      <c r="K455" s="1"/>
      <c r="L455" s="1"/>
    </row>
    <row r="456" spans="1:12" ht="16.5" customHeight="1">
      <c r="A456" s="1"/>
      <c r="B456" s="27"/>
      <c r="C456" s="28"/>
      <c r="D456" s="20"/>
      <c r="E456" s="1"/>
      <c r="F456" s="50"/>
      <c r="G456" s="51"/>
      <c r="H456" s="1"/>
      <c r="I456" s="1"/>
      <c r="J456" s="1"/>
      <c r="K456" s="1"/>
      <c r="L456" s="1"/>
    </row>
    <row r="457" spans="1:12" ht="16.5" customHeight="1">
      <c r="A457" s="1"/>
      <c r="B457" s="27"/>
      <c r="C457" s="28"/>
      <c r="D457" s="20"/>
      <c r="E457" s="1"/>
      <c r="F457" s="50"/>
      <c r="G457" s="51"/>
      <c r="H457" s="1"/>
      <c r="I457" s="1"/>
      <c r="J457" s="1"/>
      <c r="K457" s="1"/>
      <c r="L457" s="1"/>
    </row>
    <row r="458" spans="1:12" ht="16.5" customHeight="1">
      <c r="A458" s="1"/>
      <c r="B458" s="27"/>
      <c r="C458" s="28"/>
      <c r="D458" s="20"/>
      <c r="E458" s="1"/>
      <c r="F458" s="50"/>
      <c r="G458" s="51"/>
      <c r="H458" s="1"/>
      <c r="I458" s="1"/>
      <c r="J458" s="1"/>
      <c r="K458" s="1"/>
      <c r="L458" s="1"/>
    </row>
    <row r="459" spans="1:12" ht="16.5" customHeight="1">
      <c r="A459" s="1"/>
      <c r="B459" s="27"/>
      <c r="C459" s="28"/>
      <c r="D459" s="20"/>
      <c r="E459" s="1"/>
      <c r="F459" s="50"/>
      <c r="G459" s="51"/>
      <c r="H459" s="1"/>
      <c r="I459" s="1"/>
      <c r="J459" s="1"/>
      <c r="K459" s="1"/>
      <c r="L459" s="1"/>
    </row>
    <row r="460" spans="1:12" ht="16.5" customHeight="1">
      <c r="A460" s="1"/>
      <c r="B460" s="27"/>
      <c r="C460" s="28"/>
      <c r="D460" s="20"/>
      <c r="E460" s="1"/>
      <c r="F460" s="50"/>
      <c r="G460" s="51"/>
      <c r="H460" s="1"/>
      <c r="I460" s="1"/>
      <c r="J460" s="1"/>
      <c r="K460" s="1"/>
      <c r="L460" s="1"/>
    </row>
    <row r="461" spans="1:12" ht="16.5" customHeight="1">
      <c r="A461" s="1"/>
      <c r="B461" s="27"/>
      <c r="C461" s="28"/>
      <c r="D461" s="20"/>
      <c r="E461" s="1"/>
      <c r="F461" s="50"/>
      <c r="G461" s="51"/>
      <c r="H461" s="1"/>
      <c r="I461" s="1"/>
      <c r="J461" s="1"/>
      <c r="K461" s="1"/>
      <c r="L461" s="1"/>
    </row>
    <row r="462" spans="1:12" ht="16.5" customHeight="1">
      <c r="A462" s="1"/>
      <c r="B462" s="27"/>
      <c r="C462" s="28"/>
      <c r="D462" s="20"/>
      <c r="E462" s="1"/>
      <c r="F462" s="50"/>
      <c r="G462" s="51"/>
      <c r="H462" s="1"/>
      <c r="I462" s="1"/>
      <c r="J462" s="1"/>
      <c r="K462" s="1"/>
      <c r="L462" s="1"/>
    </row>
    <row r="463" spans="1:12" ht="16.5" customHeight="1">
      <c r="A463" s="1"/>
      <c r="B463" s="27"/>
      <c r="C463" s="28"/>
      <c r="D463" s="20"/>
      <c r="E463" s="1"/>
      <c r="F463" s="50"/>
      <c r="G463" s="51"/>
      <c r="H463" s="1"/>
      <c r="I463" s="1"/>
      <c r="J463" s="1"/>
      <c r="K463" s="1"/>
      <c r="L463" s="1"/>
    </row>
    <row r="464" spans="1:12" ht="16.5" customHeight="1">
      <c r="A464" s="1"/>
      <c r="B464" s="27"/>
      <c r="C464" s="28"/>
      <c r="D464" s="20"/>
      <c r="E464" s="1"/>
      <c r="F464" s="50"/>
      <c r="G464" s="51"/>
      <c r="H464" s="1"/>
      <c r="I464" s="1"/>
      <c r="J464" s="1"/>
      <c r="K464" s="1"/>
      <c r="L464" s="1"/>
    </row>
    <row r="465" spans="1:12" ht="16.5" customHeight="1">
      <c r="A465" s="1"/>
      <c r="B465" s="27"/>
      <c r="C465" s="28"/>
      <c r="D465" s="20"/>
      <c r="E465" s="1"/>
      <c r="F465" s="50"/>
      <c r="G465" s="51"/>
      <c r="H465" s="1"/>
      <c r="I465" s="1"/>
      <c r="J465" s="1"/>
      <c r="K465" s="1"/>
      <c r="L465" s="1"/>
    </row>
    <row r="466" spans="1:12" ht="16.5" customHeight="1">
      <c r="A466" s="1"/>
      <c r="B466" s="27"/>
      <c r="C466" s="28"/>
      <c r="D466" s="20"/>
      <c r="E466" s="1"/>
      <c r="F466" s="50"/>
      <c r="G466" s="51"/>
      <c r="H466" s="1"/>
      <c r="I466" s="1"/>
      <c r="J466" s="1"/>
      <c r="K466" s="1"/>
      <c r="L466" s="1"/>
    </row>
    <row r="467" spans="1:12" ht="16.5" customHeight="1">
      <c r="A467" s="1"/>
      <c r="B467" s="27"/>
      <c r="C467" s="28"/>
      <c r="D467" s="20"/>
      <c r="E467" s="1"/>
      <c r="F467" s="50"/>
      <c r="G467" s="51"/>
      <c r="H467" s="1"/>
      <c r="I467" s="1"/>
      <c r="J467" s="1"/>
      <c r="K467" s="1"/>
      <c r="L467" s="1"/>
    </row>
    <row r="468" spans="1:12" ht="16.5" customHeight="1">
      <c r="A468" s="1"/>
      <c r="B468" s="27"/>
      <c r="C468" s="28"/>
      <c r="D468" s="20"/>
      <c r="E468" s="1"/>
      <c r="F468" s="50"/>
      <c r="G468" s="51"/>
      <c r="H468" s="1"/>
      <c r="I468" s="1"/>
      <c r="J468" s="1"/>
      <c r="K468" s="1"/>
      <c r="L468" s="1"/>
    </row>
    <row r="469" spans="1:12" ht="16.5" customHeight="1">
      <c r="A469" s="1"/>
      <c r="B469" s="27"/>
      <c r="C469" s="28"/>
      <c r="D469" s="20"/>
      <c r="E469" s="1"/>
      <c r="F469" s="50"/>
      <c r="G469" s="51"/>
      <c r="H469" s="1"/>
      <c r="I469" s="1"/>
      <c r="J469" s="1"/>
      <c r="K469" s="1"/>
      <c r="L469" s="1"/>
    </row>
    <row r="470" spans="1:12" ht="16.5" customHeight="1">
      <c r="A470" s="1"/>
      <c r="B470" s="27"/>
      <c r="C470" s="28"/>
      <c r="D470" s="20"/>
      <c r="E470" s="1"/>
      <c r="F470" s="50"/>
      <c r="G470" s="51"/>
      <c r="H470" s="1"/>
      <c r="I470" s="1"/>
      <c r="J470" s="1"/>
      <c r="K470" s="1"/>
      <c r="L470" s="1"/>
    </row>
    <row r="471" spans="1:12" ht="16.5" customHeight="1">
      <c r="A471" s="1"/>
      <c r="B471" s="27"/>
      <c r="C471" s="28"/>
      <c r="D471" s="20"/>
      <c r="E471" s="1"/>
      <c r="F471" s="50"/>
      <c r="G471" s="51"/>
      <c r="H471" s="1"/>
      <c r="I471" s="1"/>
      <c r="J471" s="1"/>
      <c r="K471" s="1"/>
      <c r="L471" s="1"/>
    </row>
    <row r="472" spans="1:12" ht="16.5" customHeight="1">
      <c r="A472" s="1"/>
      <c r="B472" s="27"/>
      <c r="C472" s="28"/>
      <c r="D472" s="20"/>
      <c r="E472" s="1"/>
      <c r="F472" s="50"/>
      <c r="G472" s="51"/>
      <c r="H472" s="1"/>
      <c r="I472" s="1"/>
      <c r="J472" s="1"/>
      <c r="K472" s="1"/>
      <c r="L472" s="1"/>
    </row>
    <row r="473" spans="1:12" ht="16.5" customHeight="1">
      <c r="A473" s="1"/>
      <c r="B473" s="27"/>
      <c r="C473" s="28"/>
      <c r="D473" s="20"/>
      <c r="E473" s="1"/>
      <c r="F473" s="50"/>
      <c r="G473" s="51"/>
      <c r="H473" s="1"/>
      <c r="I473" s="1"/>
      <c r="J473" s="1"/>
      <c r="K473" s="1"/>
      <c r="L473" s="1"/>
    </row>
    <row r="474" spans="1:12" ht="16.5" customHeight="1">
      <c r="A474" s="1"/>
      <c r="B474" s="27"/>
      <c r="C474" s="28"/>
      <c r="D474" s="20"/>
      <c r="E474" s="1"/>
      <c r="F474" s="50"/>
      <c r="G474" s="51"/>
      <c r="H474" s="1"/>
      <c r="I474" s="1"/>
      <c r="J474" s="1"/>
      <c r="K474" s="1"/>
      <c r="L474" s="1"/>
    </row>
    <row r="475" spans="1:12" ht="16.5" customHeight="1">
      <c r="A475" s="1"/>
      <c r="B475" s="27"/>
      <c r="C475" s="28"/>
      <c r="D475" s="20"/>
      <c r="E475" s="1"/>
      <c r="F475" s="50"/>
      <c r="G475" s="51"/>
      <c r="H475" s="1"/>
      <c r="I475" s="1"/>
      <c r="J475" s="1"/>
      <c r="K475" s="1"/>
      <c r="L475" s="1"/>
    </row>
    <row r="476" spans="1:12" ht="16.5" customHeight="1">
      <c r="A476" s="1"/>
      <c r="B476" s="27"/>
      <c r="C476" s="28"/>
      <c r="D476" s="20"/>
      <c r="E476" s="1"/>
      <c r="F476" s="50"/>
      <c r="G476" s="51"/>
      <c r="H476" s="1"/>
      <c r="I476" s="1"/>
      <c r="J476" s="1"/>
      <c r="K476" s="1"/>
      <c r="L476" s="1"/>
    </row>
    <row r="477" spans="1:12" ht="16.5" customHeight="1">
      <c r="A477" s="1"/>
      <c r="B477" s="27"/>
      <c r="C477" s="28"/>
      <c r="D477" s="20"/>
      <c r="E477" s="1"/>
      <c r="F477" s="50"/>
      <c r="G477" s="51"/>
      <c r="H477" s="1"/>
      <c r="I477" s="1"/>
      <c r="J477" s="1"/>
      <c r="K477" s="1"/>
      <c r="L477" s="1"/>
    </row>
    <row r="478" spans="1:12" ht="16.5" customHeight="1">
      <c r="A478" s="1"/>
      <c r="B478" s="27"/>
      <c r="C478" s="28"/>
      <c r="D478" s="20"/>
      <c r="E478" s="1"/>
      <c r="F478" s="50"/>
      <c r="G478" s="51"/>
      <c r="H478" s="1"/>
      <c r="I478" s="1"/>
      <c r="J478" s="1"/>
      <c r="K478" s="1"/>
      <c r="L478" s="1"/>
    </row>
    <row r="479" spans="1:12" ht="16.5" customHeight="1">
      <c r="A479" s="1"/>
      <c r="B479" s="27"/>
      <c r="C479" s="28"/>
      <c r="D479" s="20"/>
      <c r="E479" s="1"/>
      <c r="F479" s="50"/>
      <c r="G479" s="51"/>
      <c r="H479" s="1"/>
      <c r="I479" s="1"/>
      <c r="J479" s="1"/>
      <c r="K479" s="1"/>
      <c r="L479" s="1"/>
    </row>
    <row r="480" spans="1:12" ht="16.5" customHeight="1">
      <c r="A480" s="1"/>
      <c r="B480" s="27"/>
      <c r="C480" s="28"/>
      <c r="D480" s="20"/>
      <c r="E480" s="1"/>
      <c r="F480" s="50"/>
      <c r="G480" s="51"/>
      <c r="H480" s="1"/>
      <c r="I480" s="1"/>
      <c r="J480" s="1"/>
      <c r="K480" s="1"/>
      <c r="L480" s="1"/>
    </row>
    <row r="481" spans="1:12" ht="16.5" customHeight="1">
      <c r="A481" s="1"/>
      <c r="B481" s="27"/>
      <c r="C481" s="28"/>
      <c r="D481" s="20"/>
      <c r="E481" s="1"/>
      <c r="F481" s="50"/>
      <c r="G481" s="51"/>
      <c r="H481" s="1"/>
      <c r="I481" s="1"/>
      <c r="J481" s="1"/>
      <c r="K481" s="1"/>
      <c r="L481" s="1"/>
    </row>
    <row r="482" spans="1:12" ht="16.5" customHeight="1">
      <c r="A482" s="1"/>
      <c r="B482" s="27"/>
      <c r="C482" s="28"/>
      <c r="D482" s="20"/>
      <c r="E482" s="1"/>
      <c r="F482" s="50"/>
      <c r="G482" s="51"/>
      <c r="H482" s="1"/>
      <c r="I482" s="1"/>
      <c r="J482" s="1"/>
      <c r="K482" s="1"/>
      <c r="L482" s="1"/>
    </row>
    <row r="483" spans="1:12" ht="16.5" customHeight="1">
      <c r="A483" s="1"/>
      <c r="B483" s="27"/>
      <c r="C483" s="28"/>
      <c r="D483" s="20"/>
      <c r="E483" s="1"/>
      <c r="F483" s="50"/>
      <c r="G483" s="51"/>
      <c r="H483" s="1"/>
      <c r="I483" s="1"/>
      <c r="J483" s="1"/>
      <c r="K483" s="1"/>
      <c r="L483" s="1"/>
    </row>
    <row r="484" spans="1:12" ht="16.5" customHeight="1">
      <c r="A484" s="1"/>
      <c r="B484" s="27"/>
      <c r="C484" s="28"/>
      <c r="D484" s="20"/>
      <c r="E484" s="1"/>
      <c r="F484" s="50"/>
      <c r="G484" s="51"/>
      <c r="H484" s="1"/>
      <c r="I484" s="1"/>
      <c r="J484" s="1"/>
      <c r="K484" s="1"/>
      <c r="L484" s="1"/>
    </row>
    <row r="485" spans="1:12" ht="16.5" customHeight="1">
      <c r="A485" s="1"/>
      <c r="B485" s="27"/>
      <c r="C485" s="28"/>
      <c r="D485" s="20"/>
      <c r="E485" s="1"/>
      <c r="F485" s="50"/>
      <c r="G485" s="51"/>
      <c r="H485" s="1"/>
      <c r="I485" s="1"/>
      <c r="J485" s="1"/>
      <c r="K485" s="1"/>
      <c r="L485" s="1"/>
    </row>
    <row r="486" spans="1:12" ht="16.5" customHeight="1">
      <c r="A486" s="1"/>
      <c r="B486" s="27"/>
      <c r="C486" s="28"/>
      <c r="D486" s="20"/>
      <c r="E486" s="1"/>
      <c r="F486" s="50"/>
      <c r="G486" s="51"/>
      <c r="H486" s="1"/>
      <c r="I486" s="1"/>
      <c r="J486" s="1"/>
      <c r="K486" s="1"/>
      <c r="L486" s="1"/>
    </row>
    <row r="487" spans="1:12" ht="16.5" customHeight="1">
      <c r="A487" s="1"/>
      <c r="B487" s="27"/>
      <c r="C487" s="28"/>
      <c r="D487" s="20"/>
      <c r="E487" s="1"/>
      <c r="F487" s="50"/>
      <c r="G487" s="51"/>
      <c r="H487" s="1"/>
      <c r="I487" s="1"/>
      <c r="J487" s="1"/>
      <c r="K487" s="1"/>
      <c r="L487" s="1"/>
    </row>
    <row r="488" spans="1:12" ht="16.5" customHeight="1">
      <c r="A488" s="1"/>
      <c r="B488" s="27"/>
      <c r="C488" s="28"/>
      <c r="D488" s="20"/>
      <c r="E488" s="1"/>
      <c r="F488" s="50"/>
      <c r="G488" s="51"/>
      <c r="H488" s="1"/>
      <c r="I488" s="1"/>
      <c r="J488" s="1"/>
      <c r="K488" s="1"/>
      <c r="L488" s="1"/>
    </row>
    <row r="489" spans="1:12" ht="16.5" customHeight="1">
      <c r="A489" s="1"/>
      <c r="B489" s="27"/>
      <c r="C489" s="28"/>
      <c r="D489" s="20"/>
      <c r="E489" s="1"/>
      <c r="F489" s="50"/>
      <c r="G489" s="51"/>
      <c r="H489" s="1"/>
      <c r="I489" s="1"/>
      <c r="J489" s="1"/>
      <c r="K489" s="1"/>
      <c r="L489" s="1"/>
    </row>
    <row r="490" spans="1:12" ht="16.5" customHeight="1">
      <c r="A490" s="1"/>
      <c r="B490" s="27"/>
      <c r="C490" s="28"/>
      <c r="D490" s="20"/>
      <c r="E490" s="1"/>
      <c r="F490" s="50"/>
      <c r="G490" s="51"/>
      <c r="H490" s="1"/>
      <c r="I490" s="1"/>
      <c r="J490" s="1"/>
      <c r="K490" s="1"/>
      <c r="L490" s="1"/>
    </row>
    <row r="491" spans="1:12" ht="16.5" customHeight="1">
      <c r="A491" s="1"/>
      <c r="B491" s="27"/>
      <c r="C491" s="28"/>
      <c r="D491" s="20"/>
      <c r="E491" s="1"/>
      <c r="F491" s="50"/>
      <c r="G491" s="51"/>
      <c r="H491" s="1"/>
      <c r="I491" s="1"/>
      <c r="J491" s="1"/>
      <c r="K491" s="1"/>
      <c r="L491" s="1"/>
    </row>
    <row r="492" spans="1:12" ht="16.5" customHeight="1">
      <c r="A492" s="1"/>
      <c r="B492" s="27"/>
      <c r="C492" s="28"/>
      <c r="D492" s="20"/>
      <c r="E492" s="1"/>
      <c r="F492" s="50"/>
      <c r="G492" s="51"/>
      <c r="H492" s="1"/>
      <c r="I492" s="1"/>
      <c r="J492" s="1"/>
      <c r="K492" s="1"/>
      <c r="L492" s="1"/>
    </row>
    <row r="493" spans="1:12" ht="16.5" customHeight="1">
      <c r="A493" s="1"/>
      <c r="B493" s="27"/>
      <c r="C493" s="28"/>
      <c r="D493" s="20"/>
      <c r="E493" s="1"/>
      <c r="F493" s="50"/>
      <c r="G493" s="51"/>
      <c r="H493" s="1"/>
      <c r="I493" s="1"/>
      <c r="J493" s="1"/>
      <c r="K493" s="1"/>
      <c r="L493" s="1"/>
    </row>
    <row r="494" spans="1:12" ht="16.5" customHeight="1">
      <c r="A494" s="1"/>
      <c r="B494" s="27"/>
      <c r="C494" s="28"/>
      <c r="D494" s="20"/>
      <c r="E494" s="1"/>
      <c r="F494" s="50"/>
      <c r="G494" s="51"/>
      <c r="H494" s="1"/>
      <c r="I494" s="1"/>
      <c r="J494" s="1"/>
      <c r="K494" s="1"/>
      <c r="L494" s="1"/>
    </row>
    <row r="495" spans="1:12" ht="16.5" customHeight="1">
      <c r="A495" s="1"/>
      <c r="B495" s="27"/>
      <c r="C495" s="28"/>
      <c r="D495" s="20"/>
      <c r="E495" s="1"/>
      <c r="F495" s="50"/>
      <c r="G495" s="51"/>
      <c r="H495" s="1"/>
      <c r="I495" s="1"/>
      <c r="J495" s="1"/>
      <c r="K495" s="1"/>
      <c r="L495" s="1"/>
    </row>
    <row r="496" spans="1:12" ht="16.5" customHeight="1">
      <c r="A496" s="1"/>
      <c r="B496" s="27"/>
      <c r="C496" s="28"/>
      <c r="D496" s="20"/>
      <c r="E496" s="1"/>
      <c r="F496" s="50"/>
      <c r="G496" s="51"/>
      <c r="H496" s="1"/>
      <c r="I496" s="1"/>
      <c r="J496" s="1"/>
      <c r="K496" s="1"/>
      <c r="L496" s="1"/>
    </row>
    <row r="497" spans="1:12" ht="16.5" customHeight="1">
      <c r="A497" s="1"/>
      <c r="B497" s="27"/>
      <c r="C497" s="28"/>
      <c r="D497" s="20"/>
      <c r="E497" s="1"/>
      <c r="F497" s="50"/>
      <c r="G497" s="51"/>
      <c r="H497" s="1"/>
      <c r="I497" s="1"/>
      <c r="J497" s="1"/>
      <c r="K497" s="1"/>
      <c r="L497" s="1"/>
    </row>
    <row r="498" spans="1:12" ht="16.5" customHeight="1">
      <c r="A498" s="1"/>
      <c r="B498" s="27"/>
      <c r="C498" s="28"/>
      <c r="D498" s="20"/>
      <c r="E498" s="1"/>
      <c r="F498" s="50"/>
      <c r="G498" s="51"/>
      <c r="H498" s="1"/>
      <c r="I498" s="1"/>
      <c r="J498" s="1"/>
      <c r="K498" s="1"/>
      <c r="L498" s="1"/>
    </row>
    <row r="499" spans="1:12" ht="16.5" customHeight="1">
      <c r="A499" s="1"/>
      <c r="B499" s="27"/>
      <c r="C499" s="28"/>
      <c r="D499" s="20"/>
      <c r="E499" s="1"/>
      <c r="F499" s="50"/>
      <c r="G499" s="51"/>
      <c r="H499" s="1"/>
      <c r="I499" s="1"/>
      <c r="J499" s="1"/>
      <c r="K499" s="1"/>
      <c r="L499" s="1"/>
    </row>
    <row r="500" spans="1:12" ht="16.5" customHeight="1">
      <c r="A500" s="1"/>
      <c r="B500" s="27"/>
      <c r="C500" s="28"/>
      <c r="D500" s="20"/>
      <c r="E500" s="1"/>
      <c r="F500" s="50"/>
      <c r="G500" s="51"/>
      <c r="H500" s="1"/>
      <c r="I500" s="1"/>
      <c r="J500" s="1"/>
      <c r="K500" s="1"/>
      <c r="L500" s="1"/>
    </row>
    <row r="501" spans="1:12" ht="16.5" customHeight="1">
      <c r="A501" s="1"/>
      <c r="B501" s="27"/>
      <c r="C501" s="28"/>
      <c r="D501" s="20"/>
      <c r="E501" s="1"/>
      <c r="F501" s="50"/>
      <c r="G501" s="51"/>
      <c r="H501" s="1"/>
      <c r="I501" s="1"/>
      <c r="J501" s="1"/>
      <c r="K501" s="1"/>
      <c r="L501" s="1"/>
    </row>
    <row r="502" spans="1:12" ht="16.5" customHeight="1">
      <c r="A502" s="1"/>
      <c r="B502" s="27"/>
      <c r="C502" s="28"/>
      <c r="D502" s="20"/>
      <c r="E502" s="1"/>
      <c r="F502" s="50"/>
      <c r="G502" s="51"/>
      <c r="H502" s="1"/>
      <c r="I502" s="1"/>
      <c r="J502" s="1"/>
      <c r="K502" s="1"/>
      <c r="L502" s="1"/>
    </row>
    <row r="503" spans="1:12" ht="16.5" customHeight="1">
      <c r="A503" s="1"/>
      <c r="B503" s="27"/>
      <c r="C503" s="28"/>
      <c r="D503" s="20"/>
      <c r="E503" s="1"/>
      <c r="F503" s="50"/>
      <c r="G503" s="51"/>
      <c r="H503" s="1"/>
      <c r="I503" s="1"/>
      <c r="J503" s="1"/>
      <c r="K503" s="1"/>
      <c r="L503" s="1"/>
    </row>
    <row r="504" spans="1:12" ht="16.5" customHeight="1">
      <c r="A504" s="1"/>
      <c r="B504" s="27"/>
      <c r="C504" s="28"/>
      <c r="D504" s="20"/>
      <c r="E504" s="1"/>
      <c r="F504" s="50"/>
      <c r="G504" s="51"/>
      <c r="H504" s="1"/>
      <c r="I504" s="1"/>
      <c r="J504" s="1"/>
      <c r="K504" s="1"/>
      <c r="L504" s="1"/>
    </row>
    <row r="505" spans="1:12" ht="16.5" customHeight="1">
      <c r="A505" s="1"/>
      <c r="B505" s="27"/>
      <c r="C505" s="28"/>
      <c r="D505" s="20"/>
      <c r="E505" s="1"/>
      <c r="F505" s="50"/>
      <c r="G505" s="51"/>
      <c r="H505" s="1"/>
      <c r="I505" s="1"/>
      <c r="J505" s="1"/>
      <c r="K505" s="1"/>
      <c r="L505" s="1"/>
    </row>
    <row r="506" spans="1:12" ht="16.5" customHeight="1">
      <c r="A506" s="1"/>
      <c r="B506" s="27"/>
      <c r="C506" s="28"/>
      <c r="D506" s="20"/>
      <c r="E506" s="1"/>
      <c r="F506" s="50"/>
      <c r="G506" s="51"/>
      <c r="H506" s="1"/>
      <c r="I506" s="1"/>
      <c r="J506" s="1"/>
      <c r="K506" s="1"/>
      <c r="L506" s="1"/>
    </row>
    <row r="507" spans="1:12" ht="16.5" customHeight="1">
      <c r="A507" s="1"/>
      <c r="B507" s="27"/>
      <c r="C507" s="28"/>
      <c r="D507" s="20"/>
      <c r="E507" s="1"/>
      <c r="F507" s="50"/>
      <c r="G507" s="51"/>
      <c r="H507" s="1"/>
      <c r="I507" s="1"/>
      <c r="J507" s="1"/>
      <c r="K507" s="1"/>
      <c r="L507" s="1"/>
    </row>
    <row r="508" spans="1:12" ht="16.5" customHeight="1">
      <c r="A508" s="1"/>
      <c r="B508" s="27"/>
      <c r="C508" s="28"/>
      <c r="D508" s="20"/>
      <c r="E508" s="1"/>
      <c r="F508" s="50"/>
      <c r="G508" s="51"/>
      <c r="H508" s="1"/>
      <c r="I508" s="1"/>
      <c r="J508" s="1"/>
      <c r="K508" s="1"/>
      <c r="L508" s="1"/>
    </row>
    <row r="509" spans="1:12" ht="16.5" customHeight="1">
      <c r="A509" s="1"/>
      <c r="B509" s="27"/>
      <c r="C509" s="28"/>
      <c r="D509" s="20"/>
      <c r="E509" s="1"/>
      <c r="F509" s="50"/>
      <c r="G509" s="51"/>
      <c r="H509" s="1"/>
      <c r="I509" s="1"/>
      <c r="J509" s="1"/>
      <c r="K509" s="1"/>
      <c r="L509" s="1"/>
    </row>
    <row r="510" spans="1:12" ht="16.5" customHeight="1">
      <c r="A510" s="1"/>
      <c r="B510" s="27"/>
      <c r="C510" s="28"/>
      <c r="D510" s="20"/>
      <c r="E510" s="1"/>
      <c r="F510" s="50"/>
      <c r="G510" s="51"/>
      <c r="H510" s="1"/>
      <c r="I510" s="1"/>
      <c r="J510" s="1"/>
      <c r="K510" s="1"/>
      <c r="L510" s="1"/>
    </row>
    <row r="511" spans="1:12" ht="16.5" customHeight="1">
      <c r="A511" s="1"/>
      <c r="B511" s="27"/>
      <c r="C511" s="28"/>
      <c r="D511" s="20"/>
      <c r="E511" s="1"/>
      <c r="F511" s="50"/>
      <c r="G511" s="51"/>
      <c r="H511" s="1"/>
      <c r="I511" s="1"/>
      <c r="J511" s="1"/>
      <c r="K511" s="1"/>
      <c r="L511" s="1"/>
    </row>
    <row r="512" spans="1:12" ht="16.5" customHeight="1">
      <c r="A512" s="1"/>
      <c r="B512" s="27"/>
      <c r="C512" s="28"/>
      <c r="D512" s="20"/>
      <c r="E512" s="1"/>
      <c r="F512" s="50"/>
      <c r="G512" s="51"/>
      <c r="H512" s="1"/>
      <c r="I512" s="1"/>
      <c r="J512" s="1"/>
      <c r="K512" s="1"/>
      <c r="L512" s="1"/>
    </row>
    <row r="513" spans="1:12" ht="16.5" customHeight="1">
      <c r="A513" s="1"/>
      <c r="B513" s="27"/>
      <c r="C513" s="28"/>
      <c r="D513" s="20"/>
      <c r="E513" s="1"/>
      <c r="F513" s="50"/>
      <c r="G513" s="51"/>
      <c r="H513" s="1"/>
      <c r="I513" s="1"/>
      <c r="J513" s="1"/>
      <c r="K513" s="1"/>
      <c r="L513" s="1"/>
    </row>
    <row r="514" spans="1:12" ht="16.5" customHeight="1">
      <c r="A514" s="1"/>
      <c r="B514" s="27"/>
      <c r="C514" s="28"/>
      <c r="D514" s="20"/>
      <c r="E514" s="1"/>
      <c r="F514" s="50"/>
      <c r="G514" s="51"/>
      <c r="H514" s="1"/>
      <c r="I514" s="1"/>
      <c r="J514" s="1"/>
      <c r="K514" s="1"/>
      <c r="L514" s="1"/>
    </row>
    <row r="515" spans="1:12" ht="16.5" customHeight="1">
      <c r="A515" s="1"/>
      <c r="B515" s="27"/>
      <c r="C515" s="28"/>
      <c r="D515" s="20"/>
      <c r="E515" s="1"/>
      <c r="F515" s="50"/>
      <c r="G515" s="51"/>
      <c r="H515" s="1"/>
      <c r="I515" s="1"/>
      <c r="J515" s="1"/>
      <c r="K515" s="1"/>
      <c r="L515" s="1"/>
    </row>
    <row r="516" spans="1:12" ht="16.5" customHeight="1">
      <c r="A516" s="1"/>
      <c r="B516" s="27"/>
      <c r="C516" s="28"/>
      <c r="D516" s="20"/>
      <c r="E516" s="1"/>
      <c r="F516" s="50"/>
      <c r="G516" s="51"/>
      <c r="H516" s="1"/>
      <c r="I516" s="1"/>
      <c r="J516" s="1"/>
      <c r="K516" s="1"/>
      <c r="L516" s="1"/>
    </row>
    <row r="517" spans="1:12" ht="16.5" customHeight="1">
      <c r="A517" s="1"/>
      <c r="B517" s="27"/>
      <c r="C517" s="28"/>
      <c r="D517" s="20"/>
      <c r="E517" s="1"/>
      <c r="F517" s="50"/>
      <c r="G517" s="51"/>
      <c r="H517" s="1"/>
      <c r="I517" s="1"/>
      <c r="J517" s="1"/>
      <c r="K517" s="1"/>
      <c r="L517" s="1"/>
    </row>
    <row r="518" spans="1:12" ht="16.5" customHeight="1">
      <c r="A518" s="1"/>
      <c r="B518" s="27"/>
      <c r="C518" s="28"/>
      <c r="D518" s="20"/>
      <c r="E518" s="1"/>
      <c r="F518" s="50"/>
      <c r="G518" s="51"/>
      <c r="H518" s="1"/>
      <c r="I518" s="1"/>
      <c r="J518" s="1"/>
      <c r="K518" s="1"/>
      <c r="L518" s="1"/>
    </row>
    <row r="519" spans="1:12" ht="16.5" customHeight="1">
      <c r="A519" s="1"/>
      <c r="B519" s="27"/>
      <c r="C519" s="28"/>
      <c r="D519" s="20"/>
      <c r="E519" s="1"/>
      <c r="F519" s="50"/>
      <c r="G519" s="51"/>
      <c r="H519" s="1"/>
      <c r="I519" s="1"/>
      <c r="J519" s="1"/>
      <c r="K519" s="1"/>
      <c r="L519" s="1"/>
    </row>
    <row r="520" spans="1:12" ht="16.5" customHeight="1">
      <c r="A520" s="1"/>
      <c r="B520" s="27"/>
      <c r="C520" s="28"/>
      <c r="D520" s="20"/>
      <c r="E520" s="1"/>
      <c r="F520" s="50"/>
      <c r="G520" s="51"/>
      <c r="H520" s="1"/>
      <c r="I520" s="1"/>
      <c r="J520" s="1"/>
      <c r="K520" s="1"/>
      <c r="L520" s="1"/>
    </row>
    <row r="521" spans="1:12" ht="16.5" customHeight="1">
      <c r="A521" s="1"/>
      <c r="B521" s="27"/>
      <c r="C521" s="28"/>
      <c r="D521" s="20"/>
      <c r="E521" s="1"/>
      <c r="F521" s="50"/>
      <c r="G521" s="51"/>
      <c r="H521" s="1"/>
      <c r="I521" s="1"/>
      <c r="J521" s="1"/>
      <c r="K521" s="1"/>
      <c r="L521" s="1"/>
    </row>
    <row r="522" spans="1:12" ht="16.5" customHeight="1">
      <c r="A522" s="1"/>
      <c r="B522" s="27"/>
      <c r="C522" s="28"/>
      <c r="D522" s="20"/>
      <c r="E522" s="1"/>
      <c r="F522" s="50"/>
      <c r="G522" s="51"/>
      <c r="H522" s="1"/>
      <c r="I522" s="1"/>
      <c r="J522" s="1"/>
      <c r="K522" s="1"/>
      <c r="L522" s="1"/>
    </row>
    <row r="523" spans="1:12" ht="16.5" customHeight="1">
      <c r="A523" s="1"/>
      <c r="B523" s="27"/>
      <c r="C523" s="28"/>
      <c r="D523" s="20"/>
      <c r="E523" s="1"/>
      <c r="F523" s="50"/>
      <c r="G523" s="51"/>
      <c r="H523" s="1"/>
      <c r="I523" s="1"/>
      <c r="J523" s="1"/>
      <c r="K523" s="1"/>
      <c r="L523" s="1"/>
    </row>
    <row r="524" spans="1:12" ht="16.5" customHeight="1">
      <c r="A524" s="1"/>
      <c r="B524" s="27"/>
      <c r="C524" s="28"/>
      <c r="D524" s="20"/>
      <c r="E524" s="1"/>
      <c r="F524" s="50"/>
      <c r="G524" s="51"/>
      <c r="H524" s="1"/>
      <c r="I524" s="1"/>
      <c r="J524" s="1"/>
      <c r="K524" s="1"/>
      <c r="L524" s="1"/>
    </row>
    <row r="525" spans="1:12" ht="16.5" customHeight="1">
      <c r="A525" s="1"/>
      <c r="B525" s="27"/>
      <c r="C525" s="28"/>
      <c r="D525" s="20"/>
      <c r="E525" s="1"/>
      <c r="F525" s="50"/>
      <c r="G525" s="51"/>
      <c r="H525" s="1"/>
      <c r="I525" s="1"/>
      <c r="J525" s="1"/>
      <c r="K525" s="1"/>
      <c r="L525" s="1"/>
    </row>
    <row r="526" spans="1:12" ht="16.5" customHeight="1">
      <c r="A526" s="1"/>
      <c r="B526" s="27"/>
      <c r="C526" s="28"/>
      <c r="D526" s="20"/>
      <c r="E526" s="1"/>
      <c r="F526" s="50"/>
      <c r="G526" s="51"/>
      <c r="H526" s="1"/>
      <c r="I526" s="1"/>
      <c r="J526" s="1"/>
      <c r="K526" s="1"/>
      <c r="L526" s="1"/>
    </row>
    <row r="527" spans="1:12" ht="16.5" customHeight="1">
      <c r="A527" s="1"/>
      <c r="B527" s="27"/>
      <c r="C527" s="28"/>
      <c r="D527" s="20"/>
      <c r="E527" s="1"/>
      <c r="F527" s="50"/>
      <c r="G527" s="51"/>
      <c r="H527" s="1"/>
      <c r="I527" s="1"/>
      <c r="J527" s="1"/>
      <c r="K527" s="1"/>
      <c r="L527" s="1"/>
    </row>
    <row r="528" spans="1:12" ht="16.5" customHeight="1">
      <c r="A528" s="1"/>
      <c r="B528" s="27"/>
      <c r="C528" s="28"/>
      <c r="D528" s="20"/>
      <c r="E528" s="1"/>
      <c r="F528" s="50"/>
      <c r="G528" s="51"/>
      <c r="H528" s="1"/>
      <c r="I528" s="1"/>
      <c r="J528" s="1"/>
      <c r="K528" s="1"/>
      <c r="L528" s="1"/>
    </row>
    <row r="529" spans="1:12" ht="16.5" customHeight="1">
      <c r="A529" s="1"/>
      <c r="B529" s="27"/>
      <c r="C529" s="28"/>
      <c r="D529" s="20"/>
      <c r="E529" s="1"/>
      <c r="F529" s="50"/>
      <c r="G529" s="51"/>
      <c r="H529" s="1"/>
      <c r="I529" s="1"/>
      <c r="J529" s="1"/>
      <c r="K529" s="1"/>
      <c r="L529" s="1"/>
    </row>
    <row r="530" spans="1:12" ht="16.5" customHeight="1">
      <c r="A530" s="1"/>
      <c r="B530" s="27"/>
      <c r="C530" s="28"/>
      <c r="D530" s="20"/>
      <c r="E530" s="1"/>
      <c r="F530" s="50"/>
      <c r="G530" s="51"/>
      <c r="H530" s="1"/>
      <c r="I530" s="1"/>
      <c r="J530" s="1"/>
      <c r="K530" s="1"/>
      <c r="L530" s="1"/>
    </row>
    <row r="531" spans="1:12" ht="16.5" customHeight="1">
      <c r="A531" s="1"/>
      <c r="B531" s="27"/>
      <c r="C531" s="28"/>
      <c r="D531" s="20"/>
      <c r="E531" s="1"/>
      <c r="F531" s="50"/>
      <c r="G531" s="51"/>
      <c r="H531" s="1"/>
      <c r="I531" s="1"/>
      <c r="J531" s="1"/>
      <c r="K531" s="1"/>
      <c r="L531" s="1"/>
    </row>
    <row r="532" spans="1:12" ht="16.5" customHeight="1">
      <c r="A532" s="1"/>
      <c r="B532" s="27"/>
      <c r="C532" s="28"/>
      <c r="D532" s="20"/>
      <c r="E532" s="1"/>
      <c r="F532" s="50"/>
      <c r="G532" s="51"/>
      <c r="H532" s="1"/>
      <c r="I532" s="1"/>
      <c r="J532" s="1"/>
      <c r="K532" s="1"/>
      <c r="L532" s="1"/>
    </row>
    <row r="533" spans="1:12" ht="16.5" customHeight="1">
      <c r="A533" s="1"/>
      <c r="B533" s="27"/>
      <c r="C533" s="28"/>
      <c r="D533" s="20"/>
      <c r="E533" s="1"/>
      <c r="F533" s="50"/>
      <c r="G533" s="51"/>
      <c r="H533" s="1"/>
      <c r="I533" s="1"/>
      <c r="J533" s="1"/>
      <c r="K533" s="1"/>
      <c r="L533" s="1"/>
    </row>
    <row r="534" spans="1:12" ht="16.5" customHeight="1">
      <c r="A534" s="1"/>
      <c r="B534" s="27"/>
      <c r="C534" s="28"/>
      <c r="D534" s="20"/>
      <c r="E534" s="1"/>
      <c r="F534" s="50"/>
      <c r="G534" s="51"/>
      <c r="H534" s="1"/>
      <c r="I534" s="1"/>
      <c r="J534" s="1"/>
      <c r="K534" s="1"/>
      <c r="L534" s="1"/>
    </row>
    <row r="535" spans="1:12" ht="16.5" customHeight="1">
      <c r="A535" s="1"/>
      <c r="B535" s="27"/>
      <c r="C535" s="28"/>
      <c r="D535" s="20"/>
      <c r="E535" s="1"/>
      <c r="F535" s="50"/>
      <c r="G535" s="51"/>
      <c r="H535" s="1"/>
      <c r="I535" s="1"/>
      <c r="J535" s="1"/>
      <c r="K535" s="1"/>
      <c r="L535" s="1"/>
    </row>
    <row r="536" spans="1:12" ht="16.5" customHeight="1">
      <c r="A536" s="1"/>
      <c r="B536" s="27"/>
      <c r="C536" s="28"/>
      <c r="D536" s="20"/>
      <c r="E536" s="1"/>
      <c r="F536" s="50"/>
      <c r="G536" s="51"/>
      <c r="H536" s="1"/>
      <c r="I536" s="1"/>
      <c r="J536" s="1"/>
      <c r="K536" s="1"/>
      <c r="L536" s="1"/>
    </row>
    <row r="537" spans="1:12" ht="16.5" customHeight="1">
      <c r="A537" s="1"/>
      <c r="B537" s="27"/>
      <c r="C537" s="28"/>
      <c r="D537" s="20"/>
      <c r="E537" s="1"/>
      <c r="F537" s="50"/>
      <c r="G537" s="51"/>
      <c r="H537" s="1"/>
      <c r="I537" s="1"/>
      <c r="J537" s="1"/>
      <c r="K537" s="1"/>
      <c r="L537" s="1"/>
    </row>
    <row r="538" spans="1:12" ht="16.5" customHeight="1">
      <c r="A538" s="1"/>
      <c r="B538" s="27"/>
      <c r="C538" s="28"/>
      <c r="D538" s="20"/>
      <c r="E538" s="1"/>
      <c r="F538" s="50"/>
      <c r="G538" s="51"/>
      <c r="H538" s="1"/>
      <c r="I538" s="1"/>
      <c r="J538" s="1"/>
      <c r="K538" s="1"/>
      <c r="L538" s="1"/>
    </row>
    <row r="539" spans="1:12" ht="16.5" customHeight="1">
      <c r="A539" s="1"/>
      <c r="B539" s="27"/>
      <c r="C539" s="28"/>
      <c r="D539" s="20"/>
      <c r="E539" s="1"/>
      <c r="F539" s="50"/>
      <c r="G539" s="51"/>
      <c r="H539" s="1"/>
      <c r="I539" s="1"/>
      <c r="J539" s="1"/>
      <c r="K539" s="1"/>
      <c r="L539" s="1"/>
    </row>
    <row r="540" spans="1:12" ht="16.5" customHeight="1">
      <c r="A540" s="1"/>
      <c r="B540" s="27"/>
      <c r="C540" s="28"/>
      <c r="D540" s="20"/>
      <c r="E540" s="1"/>
      <c r="F540" s="50"/>
      <c r="G540" s="51"/>
      <c r="H540" s="1"/>
      <c r="I540" s="1"/>
      <c r="J540" s="1"/>
      <c r="K540" s="1"/>
      <c r="L540" s="1"/>
    </row>
    <row r="541" spans="1:12" ht="16.5" customHeight="1">
      <c r="A541" s="1"/>
      <c r="B541" s="27"/>
      <c r="C541" s="28"/>
      <c r="D541" s="20"/>
      <c r="E541" s="1"/>
      <c r="F541" s="50"/>
      <c r="G541" s="51"/>
      <c r="H541" s="1"/>
      <c r="I541" s="1"/>
      <c r="J541" s="1"/>
      <c r="K541" s="1"/>
      <c r="L541" s="1"/>
    </row>
    <row r="542" spans="1:12" ht="16.5" customHeight="1">
      <c r="A542" s="1"/>
      <c r="B542" s="27"/>
      <c r="C542" s="28"/>
      <c r="D542" s="20"/>
      <c r="E542" s="1"/>
      <c r="F542" s="50"/>
      <c r="G542" s="51"/>
      <c r="H542" s="1"/>
      <c r="I542" s="1"/>
      <c r="J542" s="1"/>
      <c r="K542" s="1"/>
      <c r="L542" s="1"/>
    </row>
    <row r="543" spans="1:12" ht="16.5" customHeight="1">
      <c r="A543" s="1"/>
      <c r="B543" s="27"/>
      <c r="C543" s="28"/>
      <c r="D543" s="20"/>
      <c r="E543" s="1"/>
      <c r="F543" s="50"/>
      <c r="G543" s="51"/>
      <c r="H543" s="1"/>
      <c r="I543" s="1"/>
      <c r="J543" s="1"/>
      <c r="K543" s="1"/>
      <c r="L543" s="1"/>
    </row>
    <row r="544" spans="1:12" ht="16.5" customHeight="1">
      <c r="A544" s="1"/>
      <c r="B544" s="27"/>
      <c r="C544" s="28"/>
      <c r="D544" s="20"/>
      <c r="E544" s="1"/>
      <c r="F544" s="50"/>
      <c r="G544" s="51"/>
      <c r="H544" s="1"/>
      <c r="I544" s="1"/>
      <c r="J544" s="1"/>
      <c r="K544" s="1"/>
      <c r="L544" s="1"/>
    </row>
    <row r="545" spans="1:12" ht="16.5" customHeight="1">
      <c r="A545" s="1"/>
      <c r="B545" s="27"/>
      <c r="C545" s="28"/>
      <c r="D545" s="20"/>
      <c r="E545" s="1"/>
      <c r="F545" s="50"/>
      <c r="G545" s="51"/>
      <c r="H545" s="1"/>
      <c r="I545" s="1"/>
      <c r="J545" s="1"/>
      <c r="K545" s="1"/>
      <c r="L545" s="1"/>
    </row>
    <row r="546" spans="1:12" ht="16.5" customHeight="1">
      <c r="A546" s="1"/>
      <c r="B546" s="27"/>
      <c r="C546" s="28"/>
      <c r="D546" s="20"/>
      <c r="E546" s="1"/>
      <c r="F546" s="50"/>
      <c r="G546" s="51"/>
      <c r="H546" s="1"/>
      <c r="I546" s="1"/>
      <c r="J546" s="1"/>
      <c r="K546" s="1"/>
      <c r="L546" s="1"/>
    </row>
    <row r="547" spans="1:12" ht="16.5" customHeight="1">
      <c r="A547" s="1"/>
      <c r="B547" s="27"/>
      <c r="C547" s="28"/>
      <c r="D547" s="20"/>
      <c r="E547" s="1"/>
      <c r="F547" s="50"/>
      <c r="G547" s="51"/>
      <c r="H547" s="1"/>
      <c r="I547" s="1"/>
      <c r="J547" s="1"/>
      <c r="K547" s="1"/>
      <c r="L547" s="1"/>
    </row>
    <row r="548" spans="1:12" ht="16.5" customHeight="1">
      <c r="A548" s="1"/>
      <c r="B548" s="27"/>
      <c r="C548" s="28"/>
      <c r="D548" s="20"/>
      <c r="E548" s="1"/>
      <c r="F548" s="50"/>
      <c r="G548" s="51"/>
      <c r="H548" s="1"/>
      <c r="I548" s="1"/>
      <c r="J548" s="1"/>
      <c r="K548" s="1"/>
      <c r="L548" s="1"/>
    </row>
    <row r="549" spans="1:12" ht="16.5" customHeight="1">
      <c r="A549" s="1"/>
      <c r="B549" s="27"/>
      <c r="C549" s="28"/>
      <c r="D549" s="20"/>
      <c r="E549" s="1"/>
      <c r="F549" s="50"/>
      <c r="G549" s="51"/>
      <c r="H549" s="1"/>
      <c r="I549" s="1"/>
      <c r="J549" s="1"/>
      <c r="K549" s="1"/>
      <c r="L549" s="1"/>
    </row>
    <row r="550" spans="1:12" ht="16.5" customHeight="1">
      <c r="A550" s="1"/>
      <c r="B550" s="27"/>
      <c r="C550" s="28"/>
      <c r="D550" s="20"/>
      <c r="E550" s="1"/>
      <c r="F550" s="50"/>
      <c r="G550" s="51"/>
      <c r="H550" s="1"/>
      <c r="I550" s="1"/>
      <c r="J550" s="1"/>
      <c r="K550" s="1"/>
      <c r="L550" s="1"/>
    </row>
    <row r="551" spans="1:12" ht="16.5" customHeight="1">
      <c r="A551" s="1"/>
      <c r="B551" s="27"/>
      <c r="C551" s="28"/>
      <c r="D551" s="20"/>
      <c r="E551" s="1"/>
      <c r="F551" s="50"/>
      <c r="G551" s="51"/>
      <c r="H551" s="1"/>
      <c r="I551" s="1"/>
      <c r="J551" s="1"/>
      <c r="K551" s="1"/>
      <c r="L551" s="1"/>
    </row>
    <row r="552" spans="1:12" ht="16.5" customHeight="1">
      <c r="A552" s="1"/>
      <c r="B552" s="27"/>
      <c r="C552" s="28"/>
      <c r="D552" s="20"/>
      <c r="E552" s="1"/>
      <c r="F552" s="50"/>
      <c r="G552" s="51"/>
      <c r="H552" s="1"/>
      <c r="I552" s="1"/>
      <c r="J552" s="1"/>
      <c r="K552" s="1"/>
      <c r="L552" s="1"/>
    </row>
    <row r="553" spans="1:12" ht="16.5" customHeight="1">
      <c r="A553" s="1"/>
      <c r="B553" s="27"/>
      <c r="C553" s="28"/>
      <c r="D553" s="20"/>
      <c r="E553" s="1"/>
      <c r="F553" s="50"/>
      <c r="G553" s="51"/>
      <c r="H553" s="1"/>
      <c r="I553" s="1"/>
      <c r="J553" s="1"/>
      <c r="K553" s="1"/>
      <c r="L553" s="1"/>
    </row>
    <row r="554" spans="1:12" ht="16.5" customHeight="1">
      <c r="A554" s="1"/>
      <c r="B554" s="27"/>
      <c r="C554" s="28"/>
      <c r="D554" s="20"/>
      <c r="E554" s="1"/>
      <c r="F554" s="50"/>
      <c r="G554" s="51"/>
      <c r="H554" s="1"/>
      <c r="I554" s="1"/>
      <c r="J554" s="1"/>
      <c r="K554" s="1"/>
      <c r="L554" s="1"/>
    </row>
    <row r="555" spans="1:12" ht="16.5" customHeight="1">
      <c r="A555" s="1"/>
      <c r="B555" s="27"/>
      <c r="C555" s="28"/>
      <c r="D555" s="20"/>
      <c r="E555" s="1"/>
      <c r="F555" s="50"/>
      <c r="G555" s="51"/>
      <c r="H555" s="1"/>
      <c r="I555" s="1"/>
      <c r="J555" s="1"/>
      <c r="K555" s="1"/>
      <c r="L555" s="1"/>
    </row>
    <row r="556" spans="1:12" ht="16.5" customHeight="1">
      <c r="A556" s="1"/>
      <c r="B556" s="27"/>
      <c r="C556" s="28"/>
      <c r="D556" s="20"/>
      <c r="E556" s="1"/>
      <c r="F556" s="50"/>
      <c r="G556" s="51"/>
      <c r="H556" s="1"/>
      <c r="I556" s="1"/>
      <c r="J556" s="1"/>
      <c r="K556" s="1"/>
      <c r="L556" s="1"/>
    </row>
    <row r="557" spans="1:12" ht="16.5" customHeight="1">
      <c r="A557" s="1"/>
      <c r="B557" s="27"/>
      <c r="C557" s="28"/>
      <c r="D557" s="20"/>
      <c r="E557" s="1"/>
      <c r="F557" s="50"/>
      <c r="G557" s="51"/>
      <c r="H557" s="1"/>
      <c r="I557" s="1"/>
      <c r="J557" s="1"/>
      <c r="K557" s="1"/>
      <c r="L557" s="1"/>
    </row>
    <row r="558" spans="1:12" ht="16.5" customHeight="1">
      <c r="A558" s="1"/>
      <c r="B558" s="27"/>
      <c r="C558" s="28"/>
      <c r="D558" s="20"/>
      <c r="E558" s="1"/>
      <c r="F558" s="50"/>
      <c r="G558" s="51"/>
      <c r="H558" s="1"/>
      <c r="I558" s="1"/>
      <c r="J558" s="1"/>
      <c r="K558" s="1"/>
      <c r="L558" s="1"/>
    </row>
    <row r="559" spans="1:12" ht="16.5" customHeight="1">
      <c r="A559" s="1"/>
      <c r="B559" s="27"/>
      <c r="C559" s="28"/>
      <c r="D559" s="20"/>
      <c r="E559" s="1"/>
      <c r="F559" s="50"/>
      <c r="G559" s="51"/>
      <c r="H559" s="1"/>
      <c r="I559" s="1"/>
      <c r="J559" s="1"/>
      <c r="K559" s="1"/>
      <c r="L559" s="1"/>
    </row>
    <row r="560" spans="1:12" ht="16.5" customHeight="1">
      <c r="A560" s="1"/>
      <c r="B560" s="27"/>
      <c r="C560" s="28"/>
      <c r="D560" s="20"/>
      <c r="E560" s="1"/>
      <c r="F560" s="50"/>
      <c r="G560" s="51"/>
      <c r="H560" s="1"/>
      <c r="I560" s="1"/>
      <c r="J560" s="1"/>
      <c r="K560" s="1"/>
      <c r="L560" s="1"/>
    </row>
    <row r="561" spans="1:12" ht="16.5" customHeight="1">
      <c r="A561" s="1"/>
      <c r="B561" s="27"/>
      <c r="C561" s="28"/>
      <c r="D561" s="20"/>
      <c r="E561" s="1"/>
      <c r="F561" s="50"/>
      <c r="G561" s="51"/>
      <c r="H561" s="1"/>
      <c r="I561" s="1"/>
      <c r="J561" s="1"/>
      <c r="K561" s="1"/>
      <c r="L561" s="1"/>
    </row>
    <row r="562" spans="1:12" ht="16.5" customHeight="1">
      <c r="A562" s="1"/>
      <c r="B562" s="27"/>
      <c r="C562" s="28"/>
      <c r="D562" s="20"/>
      <c r="E562" s="1"/>
      <c r="F562" s="50"/>
      <c r="G562" s="51"/>
      <c r="H562" s="1"/>
      <c r="I562" s="1"/>
      <c r="J562" s="1"/>
      <c r="K562" s="1"/>
      <c r="L562" s="1"/>
    </row>
    <row r="563" spans="1:12" ht="16.5" customHeight="1">
      <c r="A563" s="1"/>
      <c r="B563" s="27"/>
      <c r="C563" s="28"/>
      <c r="D563" s="20"/>
      <c r="E563" s="1"/>
      <c r="F563" s="50"/>
      <c r="G563" s="51"/>
      <c r="H563" s="1"/>
      <c r="I563" s="1"/>
      <c r="J563" s="1"/>
      <c r="K563" s="1"/>
      <c r="L563" s="1"/>
    </row>
    <row r="564" spans="1:12" ht="16.5" customHeight="1">
      <c r="A564" s="1"/>
      <c r="B564" s="27"/>
      <c r="C564" s="28"/>
      <c r="D564" s="20"/>
      <c r="E564" s="1"/>
      <c r="F564" s="50"/>
      <c r="G564" s="51"/>
      <c r="H564" s="1"/>
      <c r="I564" s="1"/>
      <c r="J564" s="1"/>
      <c r="K564" s="1"/>
      <c r="L564" s="1"/>
    </row>
    <row r="565" spans="1:12" ht="16.5" customHeight="1">
      <c r="A565" s="1"/>
      <c r="B565" s="27"/>
      <c r="C565" s="28"/>
      <c r="D565" s="20"/>
      <c r="E565" s="1"/>
      <c r="F565" s="50"/>
      <c r="G565" s="51"/>
      <c r="H565" s="1"/>
      <c r="I565" s="1"/>
      <c r="J565" s="1"/>
      <c r="K565" s="1"/>
      <c r="L565" s="1"/>
    </row>
    <row r="566" spans="1:12" ht="16.5" customHeight="1">
      <c r="A566" s="1"/>
      <c r="B566" s="27"/>
      <c r="C566" s="28"/>
      <c r="D566" s="20"/>
      <c r="E566" s="1"/>
      <c r="F566" s="50"/>
      <c r="G566" s="51"/>
      <c r="H566" s="1"/>
      <c r="I566" s="1"/>
      <c r="J566" s="1"/>
      <c r="K566" s="1"/>
      <c r="L566" s="1"/>
    </row>
    <row r="567" spans="1:12" ht="16.5" customHeight="1">
      <c r="A567" s="1"/>
      <c r="B567" s="27"/>
      <c r="C567" s="28"/>
      <c r="D567" s="20"/>
      <c r="E567" s="1"/>
      <c r="F567" s="50"/>
      <c r="G567" s="51"/>
      <c r="H567" s="1"/>
      <c r="I567" s="1"/>
      <c r="J567" s="1"/>
      <c r="K567" s="1"/>
      <c r="L567" s="1"/>
    </row>
    <row r="568" spans="1:12" ht="16.5" customHeight="1">
      <c r="A568" s="1"/>
      <c r="B568" s="27"/>
      <c r="C568" s="28"/>
      <c r="D568" s="20"/>
      <c r="E568" s="1"/>
      <c r="F568" s="50"/>
      <c r="G568" s="51"/>
      <c r="H568" s="1"/>
      <c r="I568" s="1"/>
      <c r="J568" s="1"/>
      <c r="K568" s="1"/>
      <c r="L568" s="1"/>
    </row>
    <row r="569" spans="1:12" ht="16.5" customHeight="1">
      <c r="A569" s="1"/>
      <c r="B569" s="27"/>
      <c r="C569" s="28"/>
      <c r="D569" s="20"/>
      <c r="E569" s="1"/>
      <c r="F569" s="50"/>
      <c r="G569" s="51"/>
      <c r="H569" s="1"/>
      <c r="I569" s="1"/>
      <c r="J569" s="1"/>
      <c r="K569" s="1"/>
      <c r="L569" s="1"/>
    </row>
    <row r="570" spans="1:12" ht="16.5" customHeight="1">
      <c r="A570" s="1"/>
      <c r="B570" s="27"/>
      <c r="C570" s="28"/>
      <c r="D570" s="20"/>
      <c r="E570" s="1"/>
      <c r="F570" s="50"/>
      <c r="G570" s="51"/>
      <c r="H570" s="1"/>
      <c r="I570" s="1"/>
      <c r="J570" s="1"/>
      <c r="K570" s="1"/>
      <c r="L570" s="1"/>
    </row>
    <row r="571" spans="1:12" ht="16.5" customHeight="1">
      <c r="A571" s="1"/>
      <c r="B571" s="27"/>
      <c r="C571" s="28"/>
      <c r="D571" s="20"/>
      <c r="E571" s="1"/>
      <c r="F571" s="50"/>
      <c r="G571" s="51"/>
      <c r="H571" s="1"/>
      <c r="I571" s="1"/>
      <c r="J571" s="1"/>
      <c r="K571" s="1"/>
      <c r="L571" s="1"/>
    </row>
    <row r="572" spans="1:12" ht="16.5" customHeight="1">
      <c r="A572" s="1"/>
      <c r="B572" s="27"/>
      <c r="C572" s="28"/>
      <c r="D572" s="20"/>
      <c r="E572" s="1"/>
      <c r="F572" s="50"/>
      <c r="G572" s="51"/>
      <c r="H572" s="1"/>
      <c r="I572" s="1"/>
      <c r="J572" s="1"/>
      <c r="K572" s="1"/>
      <c r="L572" s="1"/>
    </row>
    <row r="573" spans="1:12" ht="16.5" customHeight="1">
      <c r="A573" s="1"/>
      <c r="B573" s="27"/>
      <c r="C573" s="28"/>
      <c r="D573" s="20"/>
      <c r="E573" s="1"/>
      <c r="F573" s="50"/>
      <c r="G573" s="51"/>
      <c r="H573" s="1"/>
      <c r="I573" s="1"/>
      <c r="J573" s="1"/>
      <c r="K573" s="1"/>
      <c r="L573" s="1"/>
    </row>
    <row r="574" spans="1:12" ht="16.5" customHeight="1">
      <c r="A574" s="1"/>
      <c r="B574" s="27"/>
      <c r="C574" s="28"/>
      <c r="D574" s="20"/>
      <c r="E574" s="1"/>
      <c r="F574" s="50"/>
      <c r="G574" s="51"/>
      <c r="H574" s="1"/>
      <c r="I574" s="1"/>
      <c r="J574" s="1"/>
      <c r="K574" s="1"/>
      <c r="L574" s="1"/>
    </row>
    <row r="575" spans="1:12" ht="16.5" customHeight="1">
      <c r="A575" s="1"/>
      <c r="B575" s="27"/>
      <c r="C575" s="28"/>
      <c r="D575" s="20"/>
      <c r="E575" s="1"/>
      <c r="F575" s="50"/>
      <c r="G575" s="51"/>
      <c r="H575" s="1"/>
      <c r="I575" s="1"/>
      <c r="J575" s="1"/>
      <c r="K575" s="1"/>
      <c r="L575" s="1"/>
    </row>
    <row r="576" spans="1:12" ht="16.5" customHeight="1">
      <c r="A576" s="1"/>
      <c r="B576" s="27"/>
      <c r="C576" s="28"/>
      <c r="D576" s="20"/>
      <c r="E576" s="1"/>
      <c r="F576" s="50"/>
      <c r="G576" s="51"/>
      <c r="H576" s="1"/>
      <c r="I576" s="1"/>
      <c r="J576" s="1"/>
      <c r="K576" s="1"/>
      <c r="L576" s="1"/>
    </row>
    <row r="577" spans="1:12" ht="16.5" customHeight="1">
      <c r="A577" s="1"/>
      <c r="B577" s="27"/>
      <c r="C577" s="28"/>
      <c r="D577" s="20"/>
      <c r="E577" s="1"/>
      <c r="F577" s="50"/>
      <c r="G577" s="51"/>
      <c r="H577" s="1"/>
      <c r="I577" s="1"/>
      <c r="J577" s="1"/>
      <c r="K577" s="1"/>
      <c r="L577" s="1"/>
    </row>
    <row r="578" spans="1:12" ht="16.5" customHeight="1">
      <c r="A578" s="1"/>
      <c r="B578" s="27"/>
      <c r="C578" s="28"/>
      <c r="D578" s="20"/>
      <c r="E578" s="1"/>
      <c r="F578" s="50"/>
      <c r="G578" s="51"/>
      <c r="H578" s="1"/>
      <c r="I578" s="1"/>
      <c r="J578" s="1"/>
      <c r="K578" s="1"/>
      <c r="L578" s="1"/>
    </row>
    <row r="579" spans="1:12" ht="16.5" customHeight="1">
      <c r="A579" s="1"/>
      <c r="B579" s="27"/>
      <c r="C579" s="28"/>
      <c r="D579" s="20"/>
      <c r="E579" s="1"/>
      <c r="F579" s="50"/>
      <c r="G579" s="51"/>
      <c r="H579" s="1"/>
      <c r="I579" s="1"/>
      <c r="J579" s="1"/>
      <c r="K579" s="1"/>
      <c r="L579" s="1"/>
    </row>
    <row r="580" spans="1:12" ht="16.5" customHeight="1">
      <c r="A580" s="1"/>
      <c r="B580" s="27"/>
      <c r="C580" s="28"/>
      <c r="D580" s="20"/>
      <c r="E580" s="1"/>
      <c r="F580" s="50"/>
      <c r="G580" s="51"/>
      <c r="H580" s="1"/>
      <c r="I580" s="1"/>
      <c r="J580" s="1"/>
      <c r="K580" s="1"/>
      <c r="L580" s="1"/>
    </row>
    <row r="581" spans="1:12" ht="16.5" customHeight="1">
      <c r="A581" s="1"/>
      <c r="B581" s="27"/>
      <c r="C581" s="28"/>
      <c r="D581" s="20"/>
      <c r="E581" s="1"/>
      <c r="F581" s="50"/>
      <c r="G581" s="51"/>
      <c r="H581" s="1"/>
      <c r="I581" s="1"/>
      <c r="J581" s="1"/>
      <c r="K581" s="1"/>
      <c r="L581" s="1"/>
    </row>
    <row r="582" spans="1:12" ht="16.5" customHeight="1">
      <c r="A582" s="1"/>
      <c r="B582" s="27"/>
      <c r="C582" s="28"/>
      <c r="D582" s="20"/>
      <c r="E582" s="1"/>
      <c r="F582" s="50"/>
      <c r="G582" s="51"/>
      <c r="H582" s="1"/>
      <c r="I582" s="1"/>
      <c r="J582" s="1"/>
      <c r="K582" s="1"/>
      <c r="L582" s="1"/>
    </row>
    <row r="583" spans="1:12" ht="16.5" customHeight="1">
      <c r="A583" s="1"/>
      <c r="B583" s="27"/>
      <c r="C583" s="28"/>
      <c r="D583" s="20"/>
      <c r="E583" s="1"/>
      <c r="F583" s="50"/>
      <c r="G583" s="51"/>
      <c r="H583" s="1"/>
      <c r="I583" s="1"/>
      <c r="J583" s="1"/>
      <c r="K583" s="1"/>
      <c r="L583" s="1"/>
    </row>
    <row r="584" spans="1:12" ht="16.5" customHeight="1">
      <c r="A584" s="1"/>
      <c r="B584" s="27"/>
      <c r="C584" s="28"/>
      <c r="D584" s="20"/>
      <c r="E584" s="1"/>
      <c r="F584" s="50"/>
      <c r="G584" s="51"/>
      <c r="H584" s="1"/>
      <c r="I584" s="1"/>
      <c r="J584" s="1"/>
      <c r="K584" s="1"/>
      <c r="L584" s="1"/>
    </row>
    <row r="585" spans="1:12" ht="16.5" customHeight="1">
      <c r="A585" s="1"/>
      <c r="B585" s="27"/>
      <c r="C585" s="28"/>
      <c r="D585" s="20"/>
      <c r="E585" s="1"/>
      <c r="F585" s="50"/>
      <c r="G585" s="51"/>
      <c r="H585" s="1"/>
      <c r="I585" s="1"/>
      <c r="J585" s="1"/>
      <c r="K585" s="1"/>
      <c r="L585" s="1"/>
    </row>
    <row r="586" spans="1:12" ht="16.5" customHeight="1">
      <c r="A586" s="1"/>
      <c r="B586" s="27"/>
      <c r="C586" s="28"/>
      <c r="D586" s="20"/>
      <c r="E586" s="1"/>
      <c r="F586" s="50"/>
      <c r="G586" s="51"/>
      <c r="H586" s="1"/>
      <c r="I586" s="1"/>
      <c r="J586" s="1"/>
      <c r="K586" s="1"/>
      <c r="L586" s="1"/>
    </row>
    <row r="587" spans="1:12" ht="16.5" customHeight="1">
      <c r="A587" s="1"/>
      <c r="B587" s="27"/>
      <c r="C587" s="28"/>
      <c r="D587" s="20"/>
      <c r="E587" s="1"/>
      <c r="F587" s="50"/>
      <c r="G587" s="51"/>
      <c r="H587" s="1"/>
      <c r="I587" s="1"/>
      <c r="J587" s="1"/>
      <c r="K587" s="1"/>
      <c r="L587" s="1"/>
    </row>
    <row r="588" spans="1:12" ht="16.5" customHeight="1">
      <c r="A588" s="1"/>
      <c r="B588" s="27"/>
      <c r="C588" s="28"/>
      <c r="D588" s="20"/>
      <c r="E588" s="1"/>
      <c r="F588" s="50"/>
      <c r="G588" s="51"/>
      <c r="H588" s="1"/>
      <c r="I588" s="1"/>
      <c r="J588" s="1"/>
      <c r="K588" s="1"/>
      <c r="L588" s="1"/>
    </row>
    <row r="589" spans="1:12" ht="16.5" customHeight="1">
      <c r="A589" s="1"/>
      <c r="B589" s="27"/>
      <c r="C589" s="28"/>
      <c r="D589" s="20"/>
      <c r="E589" s="1"/>
      <c r="F589" s="50"/>
      <c r="G589" s="51"/>
      <c r="H589" s="1"/>
      <c r="I589" s="1"/>
      <c r="J589" s="1"/>
      <c r="K589" s="1"/>
      <c r="L589" s="1"/>
    </row>
    <row r="590" spans="1:12" ht="16.5" customHeight="1">
      <c r="A590" s="1"/>
      <c r="B590" s="27"/>
      <c r="C590" s="28"/>
      <c r="D590" s="20"/>
      <c r="E590" s="1"/>
      <c r="F590" s="50"/>
      <c r="G590" s="51"/>
      <c r="H590" s="1"/>
      <c r="I590" s="1"/>
      <c r="J590" s="1"/>
      <c r="K590" s="1"/>
      <c r="L590" s="1"/>
    </row>
    <row r="591" spans="1:12" ht="16.5" customHeight="1">
      <c r="A591" s="1"/>
      <c r="B591" s="27"/>
      <c r="C591" s="28"/>
      <c r="D591" s="20"/>
      <c r="E591" s="1"/>
      <c r="F591" s="50"/>
      <c r="G591" s="51"/>
      <c r="H591" s="1"/>
      <c r="I591" s="1"/>
      <c r="J591" s="1"/>
      <c r="K591" s="1"/>
      <c r="L591" s="1"/>
    </row>
    <row r="592" spans="1:12" ht="16.5" customHeight="1">
      <c r="A592" s="1"/>
      <c r="B592" s="27"/>
      <c r="C592" s="28"/>
      <c r="D592" s="20"/>
      <c r="E592" s="1"/>
      <c r="F592" s="50"/>
      <c r="G592" s="51"/>
      <c r="H592" s="1"/>
      <c r="I592" s="1"/>
      <c r="J592" s="1"/>
      <c r="K592" s="1"/>
      <c r="L592" s="1"/>
    </row>
    <row r="593" spans="1:12" ht="16.5" customHeight="1">
      <c r="A593" s="1"/>
      <c r="B593" s="27"/>
      <c r="C593" s="28"/>
      <c r="D593" s="20"/>
      <c r="E593" s="1"/>
      <c r="F593" s="50"/>
      <c r="G593" s="51"/>
      <c r="H593" s="1"/>
      <c r="I593" s="1"/>
      <c r="J593" s="1"/>
      <c r="K593" s="1"/>
      <c r="L593" s="1"/>
    </row>
    <row r="594" spans="1:12" ht="16.5" customHeight="1">
      <c r="A594" s="1"/>
      <c r="B594" s="27"/>
      <c r="C594" s="28"/>
      <c r="D594" s="20"/>
      <c r="E594" s="1"/>
      <c r="F594" s="50"/>
      <c r="G594" s="51"/>
      <c r="H594" s="1"/>
      <c r="I594" s="1"/>
      <c r="J594" s="1"/>
      <c r="K594" s="1"/>
      <c r="L594" s="1"/>
    </row>
    <row r="595" spans="1:12" ht="16.5" customHeight="1">
      <c r="A595" s="1"/>
      <c r="B595" s="27"/>
      <c r="C595" s="28"/>
      <c r="D595" s="20"/>
      <c r="E595" s="1"/>
      <c r="F595" s="50"/>
      <c r="G595" s="51"/>
      <c r="H595" s="1"/>
      <c r="I595" s="1"/>
      <c r="J595" s="1"/>
      <c r="K595" s="1"/>
      <c r="L595" s="1"/>
    </row>
    <row r="596" spans="1:12" ht="16.5" customHeight="1">
      <c r="A596" s="1"/>
      <c r="B596" s="27"/>
      <c r="C596" s="28"/>
      <c r="D596" s="20"/>
      <c r="E596" s="1"/>
      <c r="F596" s="50"/>
      <c r="G596" s="51"/>
      <c r="H596" s="1"/>
      <c r="I596" s="1"/>
      <c r="J596" s="1"/>
      <c r="K596" s="1"/>
      <c r="L596" s="1"/>
    </row>
    <row r="597" spans="1:12" ht="16.5" customHeight="1">
      <c r="A597" s="1"/>
      <c r="B597" s="27"/>
      <c r="C597" s="28"/>
      <c r="D597" s="20"/>
      <c r="E597" s="1"/>
      <c r="F597" s="50"/>
      <c r="G597" s="51"/>
      <c r="H597" s="1"/>
      <c r="I597" s="1"/>
      <c r="J597" s="1"/>
      <c r="K597" s="1"/>
      <c r="L597" s="1"/>
    </row>
    <row r="598" spans="1:12" ht="16.5" customHeight="1">
      <c r="A598" s="1"/>
      <c r="B598" s="27"/>
      <c r="C598" s="28"/>
      <c r="D598" s="20"/>
      <c r="E598" s="1"/>
      <c r="F598" s="50"/>
      <c r="G598" s="51"/>
      <c r="H598" s="1"/>
      <c r="I598" s="1"/>
      <c r="J598" s="1"/>
      <c r="K598" s="1"/>
      <c r="L598" s="1"/>
    </row>
    <row r="599" spans="1:12" ht="16.5" customHeight="1">
      <c r="A599" s="1"/>
      <c r="B599" s="27"/>
      <c r="C599" s="28"/>
      <c r="D599" s="20"/>
      <c r="E599" s="1"/>
      <c r="F599" s="50"/>
      <c r="G599" s="51"/>
      <c r="H599" s="1"/>
      <c r="I599" s="1"/>
      <c r="J599" s="1"/>
      <c r="K599" s="1"/>
      <c r="L599" s="1"/>
    </row>
    <row r="600" spans="1:12" ht="16.5" customHeight="1">
      <c r="A600" s="1"/>
      <c r="B600" s="27"/>
      <c r="C600" s="28"/>
      <c r="D600" s="20"/>
      <c r="E600" s="1"/>
      <c r="F600" s="50"/>
      <c r="G600" s="51"/>
      <c r="H600" s="1"/>
      <c r="I600" s="1"/>
      <c r="J600" s="1"/>
      <c r="K600" s="1"/>
      <c r="L600" s="1"/>
    </row>
    <row r="601" spans="1:12" ht="16.5" customHeight="1">
      <c r="A601" s="1"/>
      <c r="B601" s="27"/>
      <c r="C601" s="28"/>
      <c r="D601" s="20"/>
      <c r="E601" s="1"/>
      <c r="F601" s="50"/>
      <c r="G601" s="51"/>
      <c r="H601" s="1"/>
      <c r="I601" s="1"/>
      <c r="J601" s="1"/>
      <c r="K601" s="1"/>
      <c r="L601" s="1"/>
    </row>
    <row r="602" spans="1:12" ht="16.5" customHeight="1">
      <c r="A602" s="1"/>
      <c r="B602" s="27"/>
      <c r="C602" s="28"/>
      <c r="D602" s="20"/>
      <c r="E602" s="1"/>
      <c r="F602" s="50"/>
      <c r="G602" s="51"/>
      <c r="H602" s="1"/>
      <c r="I602" s="1"/>
      <c r="J602" s="1"/>
      <c r="K602" s="1"/>
      <c r="L602" s="1"/>
    </row>
    <row r="603" spans="1:12" ht="16.5" customHeight="1">
      <c r="A603" s="1"/>
      <c r="B603" s="27"/>
      <c r="C603" s="28"/>
      <c r="D603" s="20"/>
      <c r="E603" s="1"/>
      <c r="F603" s="50"/>
      <c r="G603" s="51"/>
      <c r="H603" s="1"/>
      <c r="I603" s="1"/>
      <c r="J603" s="1"/>
      <c r="K603" s="1"/>
      <c r="L603" s="1"/>
    </row>
    <row r="604" spans="1:12" ht="16.5" customHeight="1">
      <c r="A604" s="1"/>
      <c r="B604" s="27"/>
      <c r="C604" s="28"/>
      <c r="D604" s="20"/>
      <c r="E604" s="1"/>
      <c r="F604" s="50"/>
      <c r="G604" s="51"/>
      <c r="H604" s="1"/>
      <c r="I604" s="1"/>
      <c r="J604" s="1"/>
      <c r="K604" s="1"/>
      <c r="L604" s="1"/>
    </row>
    <row r="605" spans="1:12" ht="16.5" customHeight="1">
      <c r="A605" s="1"/>
      <c r="B605" s="27"/>
      <c r="C605" s="28"/>
      <c r="D605" s="20"/>
      <c r="E605" s="1"/>
      <c r="F605" s="50"/>
      <c r="G605" s="51"/>
      <c r="H605" s="1"/>
      <c r="I605" s="1"/>
      <c r="J605" s="1"/>
      <c r="K605" s="1"/>
      <c r="L605" s="1"/>
    </row>
    <row r="606" spans="1:12" ht="16.5" customHeight="1">
      <c r="A606" s="1"/>
      <c r="B606" s="27"/>
      <c r="C606" s="28"/>
      <c r="D606" s="20"/>
      <c r="E606" s="1"/>
      <c r="F606" s="50"/>
      <c r="G606" s="51"/>
      <c r="H606" s="1"/>
      <c r="I606" s="1"/>
      <c r="J606" s="1"/>
      <c r="K606" s="1"/>
      <c r="L606" s="1"/>
    </row>
    <row r="607" spans="1:12" ht="16.5" customHeight="1">
      <c r="A607" s="1"/>
      <c r="B607" s="27"/>
      <c r="C607" s="28"/>
      <c r="D607" s="20"/>
      <c r="E607" s="1"/>
      <c r="F607" s="50"/>
      <c r="G607" s="51"/>
      <c r="H607" s="1"/>
      <c r="I607" s="1"/>
      <c r="J607" s="1"/>
      <c r="K607" s="1"/>
      <c r="L607" s="1"/>
    </row>
    <row r="608" spans="1:12" ht="16.5" customHeight="1">
      <c r="A608" s="1"/>
      <c r="B608" s="27"/>
      <c r="C608" s="28"/>
      <c r="D608" s="20"/>
      <c r="E608" s="1"/>
      <c r="F608" s="50"/>
      <c r="G608" s="51"/>
      <c r="H608" s="1"/>
      <c r="I608" s="1"/>
      <c r="J608" s="1"/>
      <c r="K608" s="1"/>
      <c r="L608" s="1"/>
    </row>
    <row r="609" spans="1:12" ht="16.5" customHeight="1">
      <c r="A609" s="1"/>
      <c r="B609" s="27"/>
      <c r="C609" s="28"/>
      <c r="D609" s="20"/>
      <c r="E609" s="1"/>
      <c r="F609" s="50"/>
      <c r="G609" s="51"/>
      <c r="H609" s="1"/>
      <c r="I609" s="1"/>
      <c r="J609" s="1"/>
      <c r="K609" s="1"/>
      <c r="L609" s="1"/>
    </row>
    <row r="610" spans="1:12" ht="16.5" customHeight="1">
      <c r="A610" s="1"/>
      <c r="B610" s="27"/>
      <c r="C610" s="28"/>
      <c r="D610" s="20"/>
      <c r="E610" s="1"/>
      <c r="F610" s="50"/>
      <c r="G610" s="51"/>
      <c r="H610" s="1"/>
      <c r="I610" s="1"/>
      <c r="J610" s="1"/>
      <c r="K610" s="1"/>
      <c r="L610" s="1"/>
    </row>
    <row r="611" spans="1:12" ht="16.5" customHeight="1">
      <c r="A611" s="1"/>
      <c r="B611" s="27"/>
      <c r="C611" s="28"/>
      <c r="D611" s="20"/>
      <c r="E611" s="1"/>
      <c r="F611" s="50"/>
      <c r="G611" s="51"/>
      <c r="H611" s="1"/>
      <c r="I611" s="1"/>
      <c r="J611" s="1"/>
      <c r="K611" s="1"/>
      <c r="L611" s="1"/>
    </row>
    <row r="612" spans="1:12" ht="16.5" customHeight="1">
      <c r="A612" s="1"/>
      <c r="B612" s="27"/>
      <c r="C612" s="28"/>
      <c r="D612" s="20"/>
      <c r="E612" s="1"/>
      <c r="F612" s="50"/>
      <c r="G612" s="51"/>
      <c r="H612" s="1"/>
      <c r="I612" s="1"/>
      <c r="J612" s="1"/>
      <c r="K612" s="1"/>
      <c r="L612" s="1"/>
    </row>
    <row r="613" spans="1:12" ht="16.5" customHeight="1">
      <c r="A613" s="1"/>
      <c r="B613" s="27"/>
      <c r="C613" s="28"/>
      <c r="D613" s="20"/>
      <c r="E613" s="1"/>
      <c r="F613" s="50"/>
      <c r="G613" s="51"/>
      <c r="H613" s="1"/>
      <c r="I613" s="1"/>
      <c r="J613" s="1"/>
      <c r="K613" s="1"/>
      <c r="L613" s="1"/>
    </row>
    <row r="614" spans="1:12" ht="16.5" customHeight="1">
      <c r="A614" s="1"/>
      <c r="B614" s="27"/>
      <c r="C614" s="28"/>
      <c r="D614" s="20"/>
      <c r="E614" s="1"/>
      <c r="F614" s="50"/>
      <c r="G614" s="51"/>
      <c r="H614" s="1"/>
      <c r="I614" s="1"/>
      <c r="J614" s="1"/>
      <c r="K614" s="1"/>
      <c r="L614" s="1"/>
    </row>
    <row r="615" spans="1:12" ht="16.5" customHeight="1">
      <c r="A615" s="1"/>
      <c r="B615" s="27"/>
      <c r="C615" s="28"/>
      <c r="D615" s="20"/>
      <c r="E615" s="1"/>
      <c r="F615" s="50"/>
      <c r="G615" s="51"/>
      <c r="H615" s="1"/>
      <c r="I615" s="1"/>
      <c r="J615" s="1"/>
      <c r="K615" s="1"/>
      <c r="L615" s="1"/>
    </row>
    <row r="616" spans="1:12" ht="16.5" customHeight="1">
      <c r="A616" s="1"/>
      <c r="B616" s="27"/>
      <c r="C616" s="28"/>
      <c r="D616" s="20"/>
      <c r="E616" s="1"/>
      <c r="F616" s="50"/>
      <c r="G616" s="51"/>
      <c r="H616" s="1"/>
      <c r="I616" s="1"/>
      <c r="J616" s="1"/>
      <c r="K616" s="1"/>
      <c r="L616" s="1"/>
    </row>
    <row r="617" spans="1:12" ht="16.5" customHeight="1">
      <c r="A617" s="1"/>
      <c r="B617" s="27"/>
      <c r="C617" s="28"/>
      <c r="D617" s="20"/>
      <c r="E617" s="1"/>
      <c r="F617" s="50"/>
      <c r="G617" s="51"/>
      <c r="H617" s="1"/>
      <c r="I617" s="1"/>
      <c r="J617" s="1"/>
      <c r="K617" s="1"/>
      <c r="L617" s="1"/>
    </row>
    <row r="618" spans="1:12" ht="16.5" customHeight="1">
      <c r="A618" s="1"/>
      <c r="B618" s="27"/>
      <c r="C618" s="28"/>
      <c r="D618" s="20"/>
      <c r="E618" s="1"/>
      <c r="F618" s="50"/>
      <c r="G618" s="51"/>
      <c r="H618" s="1"/>
      <c r="I618" s="1"/>
      <c r="J618" s="1"/>
      <c r="K618" s="1"/>
      <c r="L618" s="1"/>
    </row>
    <row r="619" spans="1:12" ht="16.5" customHeight="1">
      <c r="A619" s="1"/>
      <c r="B619" s="27"/>
      <c r="C619" s="28"/>
      <c r="D619" s="20"/>
      <c r="E619" s="1"/>
      <c r="F619" s="50"/>
      <c r="G619" s="51"/>
      <c r="H619" s="1"/>
      <c r="I619" s="1"/>
      <c r="J619" s="1"/>
      <c r="K619" s="1"/>
      <c r="L619" s="1"/>
    </row>
    <row r="620" spans="1:12" ht="16.5" customHeight="1">
      <c r="A620" s="1"/>
      <c r="B620" s="27"/>
      <c r="C620" s="28"/>
      <c r="D620" s="20"/>
      <c r="E620" s="1"/>
      <c r="F620" s="50"/>
      <c r="G620" s="51"/>
      <c r="H620" s="1"/>
      <c r="I620" s="1"/>
      <c r="J620" s="1"/>
      <c r="K620" s="1"/>
      <c r="L620" s="1"/>
    </row>
    <row r="621" spans="1:12" ht="16.5" customHeight="1">
      <c r="A621" s="1"/>
      <c r="B621" s="27"/>
      <c r="C621" s="28"/>
      <c r="D621" s="20"/>
      <c r="E621" s="1"/>
      <c r="F621" s="50"/>
      <c r="G621" s="51"/>
      <c r="H621" s="1"/>
      <c r="I621" s="1"/>
      <c r="J621" s="1"/>
      <c r="K621" s="1"/>
      <c r="L621" s="1"/>
    </row>
    <row r="622" spans="1:12" ht="16.5" customHeight="1">
      <c r="A622" s="1"/>
      <c r="B622" s="27"/>
      <c r="C622" s="28"/>
      <c r="D622" s="20"/>
      <c r="E622" s="1"/>
      <c r="F622" s="50"/>
      <c r="G622" s="51"/>
      <c r="H622" s="1"/>
      <c r="I622" s="1"/>
      <c r="J622" s="1"/>
      <c r="K622" s="1"/>
      <c r="L622" s="1"/>
    </row>
    <row r="623" spans="1:12" ht="16.5" customHeight="1">
      <c r="A623" s="1"/>
      <c r="B623" s="27"/>
      <c r="C623" s="28"/>
      <c r="D623" s="20"/>
      <c r="E623" s="1"/>
      <c r="F623" s="50"/>
      <c r="G623" s="51"/>
      <c r="H623" s="1"/>
      <c r="I623" s="1"/>
      <c r="J623" s="1"/>
      <c r="K623" s="1"/>
      <c r="L623" s="1"/>
    </row>
    <row r="624" spans="1:12" ht="16.5" customHeight="1">
      <c r="A624" s="1"/>
      <c r="B624" s="27"/>
      <c r="C624" s="28"/>
      <c r="D624" s="20"/>
      <c r="E624" s="1"/>
      <c r="F624" s="50"/>
      <c r="G624" s="51"/>
      <c r="H624" s="1"/>
      <c r="I624" s="1"/>
      <c r="J624" s="1"/>
      <c r="K624" s="1"/>
      <c r="L624" s="1"/>
    </row>
    <row r="625" spans="1:12" ht="16.5" customHeight="1">
      <c r="A625" s="1"/>
      <c r="B625" s="27"/>
      <c r="C625" s="28"/>
      <c r="D625" s="20"/>
      <c r="E625" s="1"/>
      <c r="F625" s="50"/>
      <c r="G625" s="51"/>
      <c r="H625" s="1"/>
      <c r="I625" s="1"/>
      <c r="J625" s="1"/>
      <c r="K625" s="1"/>
      <c r="L625" s="1"/>
    </row>
    <row r="626" spans="1:12" ht="16.5" customHeight="1">
      <c r="A626" s="1"/>
      <c r="B626" s="27"/>
      <c r="C626" s="28"/>
      <c r="D626" s="20"/>
      <c r="E626" s="1"/>
      <c r="F626" s="50"/>
      <c r="G626" s="51"/>
      <c r="H626" s="1"/>
      <c r="I626" s="1"/>
      <c r="J626" s="1"/>
      <c r="K626" s="1"/>
      <c r="L626" s="1"/>
    </row>
    <row r="627" spans="1:12" ht="16.5" customHeight="1">
      <c r="A627" s="1"/>
      <c r="B627" s="27"/>
      <c r="C627" s="28"/>
      <c r="D627" s="20"/>
      <c r="E627" s="1"/>
      <c r="F627" s="50"/>
      <c r="G627" s="51"/>
      <c r="H627" s="1"/>
      <c r="I627" s="1"/>
      <c r="J627" s="1"/>
      <c r="K627" s="1"/>
      <c r="L627" s="1"/>
    </row>
    <row r="628" spans="1:12" ht="16.5" customHeight="1">
      <c r="A628" s="1"/>
      <c r="B628" s="27"/>
      <c r="C628" s="28"/>
      <c r="D628" s="20"/>
      <c r="E628" s="1"/>
      <c r="F628" s="50"/>
      <c r="G628" s="51"/>
      <c r="H628" s="1"/>
      <c r="I628" s="1"/>
      <c r="J628" s="1"/>
      <c r="K628" s="1"/>
      <c r="L628" s="1"/>
    </row>
    <row r="629" spans="1:12" ht="16.5" customHeight="1">
      <c r="A629" s="1"/>
      <c r="B629" s="27"/>
      <c r="C629" s="28"/>
      <c r="D629" s="20"/>
      <c r="E629" s="1"/>
      <c r="F629" s="50"/>
      <c r="G629" s="51"/>
      <c r="H629" s="1"/>
      <c r="I629" s="1"/>
      <c r="J629" s="1"/>
      <c r="K629" s="1"/>
      <c r="L629" s="1"/>
    </row>
    <row r="630" spans="1:12" ht="16.5" customHeight="1">
      <c r="A630" s="1"/>
      <c r="B630" s="27"/>
      <c r="C630" s="28"/>
      <c r="D630" s="20"/>
      <c r="E630" s="1"/>
      <c r="F630" s="50"/>
      <c r="G630" s="51"/>
      <c r="H630" s="1"/>
      <c r="I630" s="1"/>
      <c r="J630" s="1"/>
      <c r="K630" s="1"/>
      <c r="L630" s="1"/>
    </row>
    <row r="631" spans="1:12" ht="16.5" customHeight="1">
      <c r="A631" s="1"/>
      <c r="B631" s="27"/>
      <c r="C631" s="28"/>
      <c r="D631" s="20"/>
      <c r="E631" s="1"/>
      <c r="F631" s="50"/>
      <c r="G631" s="51"/>
      <c r="H631" s="1"/>
      <c r="I631" s="1"/>
      <c r="J631" s="1"/>
      <c r="K631" s="1"/>
      <c r="L631" s="1"/>
    </row>
    <row r="632" spans="1:12" ht="16.5" customHeight="1">
      <c r="A632" s="1"/>
      <c r="B632" s="27"/>
      <c r="C632" s="28"/>
      <c r="D632" s="20"/>
      <c r="E632" s="1"/>
      <c r="F632" s="50"/>
      <c r="G632" s="51"/>
      <c r="H632" s="1"/>
      <c r="I632" s="1"/>
      <c r="J632" s="1"/>
      <c r="K632" s="1"/>
      <c r="L632" s="1"/>
    </row>
    <row r="633" spans="1:12" ht="16.5" customHeight="1">
      <c r="A633" s="1"/>
      <c r="B633" s="27"/>
      <c r="C633" s="28"/>
      <c r="D633" s="20"/>
      <c r="E633" s="1"/>
      <c r="F633" s="50"/>
      <c r="G633" s="51"/>
      <c r="H633" s="1"/>
      <c r="I633" s="1"/>
      <c r="J633" s="1"/>
      <c r="K633" s="1"/>
      <c r="L633" s="1"/>
    </row>
    <row r="634" spans="1:12" ht="16.5" customHeight="1">
      <c r="A634" s="1"/>
      <c r="B634" s="27"/>
      <c r="C634" s="28"/>
      <c r="D634" s="20"/>
      <c r="E634" s="1"/>
      <c r="F634" s="50"/>
      <c r="G634" s="51"/>
      <c r="H634" s="1"/>
      <c r="I634" s="1"/>
      <c r="J634" s="1"/>
      <c r="K634" s="1"/>
      <c r="L634" s="1"/>
    </row>
    <row r="635" spans="1:12" ht="16.5" customHeight="1">
      <c r="A635" s="1"/>
      <c r="B635" s="27"/>
      <c r="C635" s="28"/>
      <c r="D635" s="20"/>
      <c r="E635" s="1"/>
      <c r="F635" s="50"/>
      <c r="G635" s="51"/>
      <c r="H635" s="1"/>
      <c r="I635" s="1"/>
      <c r="J635" s="1"/>
      <c r="K635" s="1"/>
      <c r="L635" s="1"/>
    </row>
    <row r="636" spans="1:12" ht="16.5" customHeight="1">
      <c r="A636" s="1"/>
      <c r="B636" s="27"/>
      <c r="C636" s="28"/>
      <c r="D636" s="20"/>
      <c r="E636" s="1"/>
      <c r="F636" s="50"/>
      <c r="G636" s="51"/>
      <c r="H636" s="1"/>
      <c r="I636" s="1"/>
      <c r="J636" s="1"/>
      <c r="K636" s="1"/>
      <c r="L636" s="1"/>
    </row>
    <row r="637" spans="1:12" ht="16.5" customHeight="1">
      <c r="A637" s="1"/>
      <c r="B637" s="27"/>
      <c r="C637" s="28"/>
      <c r="D637" s="20"/>
      <c r="E637" s="1"/>
      <c r="F637" s="50"/>
      <c r="G637" s="51"/>
      <c r="H637" s="1"/>
      <c r="I637" s="1"/>
      <c r="J637" s="1"/>
      <c r="K637" s="1"/>
      <c r="L637" s="1"/>
    </row>
    <row r="638" spans="1:12" ht="16.5" customHeight="1">
      <c r="A638" s="1"/>
      <c r="B638" s="27"/>
      <c r="C638" s="28"/>
      <c r="D638" s="20"/>
      <c r="E638" s="1"/>
      <c r="F638" s="50"/>
      <c r="G638" s="51"/>
      <c r="H638" s="1"/>
      <c r="I638" s="1"/>
      <c r="J638" s="1"/>
      <c r="K638" s="1"/>
      <c r="L638" s="1"/>
    </row>
    <row r="639" spans="1:12" ht="16.5" customHeight="1">
      <c r="A639" s="1"/>
      <c r="B639" s="27"/>
      <c r="C639" s="28"/>
      <c r="D639" s="20"/>
      <c r="E639" s="1"/>
      <c r="F639" s="50"/>
      <c r="G639" s="51"/>
      <c r="H639" s="1"/>
      <c r="I639" s="1"/>
      <c r="J639" s="1"/>
      <c r="K639" s="1"/>
      <c r="L639" s="1"/>
    </row>
    <row r="640" spans="1:12" ht="16.5" customHeight="1">
      <c r="A640" s="1"/>
      <c r="B640" s="27"/>
      <c r="C640" s="28"/>
      <c r="D640" s="20"/>
      <c r="E640" s="1"/>
      <c r="F640" s="50"/>
      <c r="G640" s="51"/>
      <c r="H640" s="1"/>
      <c r="I640" s="1"/>
      <c r="J640" s="1"/>
      <c r="K640" s="1"/>
      <c r="L640" s="1"/>
    </row>
    <row r="641" spans="1:12" ht="16.5" customHeight="1">
      <c r="A641" s="1"/>
      <c r="B641" s="27"/>
      <c r="C641" s="28"/>
      <c r="D641" s="20"/>
      <c r="E641" s="1"/>
      <c r="F641" s="50"/>
      <c r="G641" s="51"/>
      <c r="H641" s="1"/>
      <c r="I641" s="1"/>
      <c r="J641" s="1"/>
      <c r="K641" s="1"/>
      <c r="L641" s="1"/>
    </row>
    <row r="642" spans="1:12" ht="16.5" customHeight="1">
      <c r="A642" s="1"/>
      <c r="B642" s="27"/>
      <c r="C642" s="28"/>
      <c r="D642" s="20"/>
      <c r="E642" s="1"/>
      <c r="F642" s="50"/>
      <c r="G642" s="51"/>
      <c r="H642" s="1"/>
      <c r="I642" s="1"/>
      <c r="J642" s="1"/>
      <c r="K642" s="1"/>
      <c r="L642" s="1"/>
    </row>
    <row r="643" spans="1:12" ht="16.5" customHeight="1">
      <c r="A643" s="1"/>
      <c r="B643" s="27"/>
      <c r="C643" s="28"/>
      <c r="D643" s="20"/>
      <c r="E643" s="1"/>
      <c r="F643" s="50"/>
      <c r="G643" s="51"/>
      <c r="H643" s="1"/>
      <c r="I643" s="1"/>
      <c r="J643" s="1"/>
      <c r="K643" s="1"/>
      <c r="L643" s="1"/>
    </row>
    <row r="644" spans="1:12" ht="16.5" customHeight="1">
      <c r="A644" s="1"/>
      <c r="B644" s="27"/>
      <c r="C644" s="28"/>
      <c r="D644" s="20"/>
      <c r="E644" s="1"/>
      <c r="F644" s="50"/>
      <c r="G644" s="51"/>
      <c r="H644" s="1"/>
      <c r="I644" s="1"/>
      <c r="J644" s="1"/>
      <c r="K644" s="1"/>
      <c r="L644" s="1"/>
    </row>
    <row r="645" spans="1:12" ht="16.5" customHeight="1">
      <c r="A645" s="1"/>
      <c r="B645" s="27"/>
      <c r="C645" s="28"/>
      <c r="D645" s="20"/>
      <c r="E645" s="1"/>
      <c r="F645" s="50"/>
      <c r="G645" s="51"/>
      <c r="H645" s="1"/>
      <c r="I645" s="1"/>
      <c r="J645" s="1"/>
      <c r="K645" s="1"/>
      <c r="L645" s="1"/>
    </row>
    <row r="646" spans="1:12" ht="16.5" customHeight="1">
      <c r="A646" s="1"/>
      <c r="B646" s="27"/>
      <c r="C646" s="28"/>
      <c r="D646" s="20"/>
      <c r="E646" s="1"/>
      <c r="F646" s="50"/>
      <c r="G646" s="51"/>
      <c r="H646" s="1"/>
      <c r="I646" s="1"/>
      <c r="J646" s="1"/>
      <c r="K646" s="1"/>
      <c r="L646" s="1"/>
    </row>
    <row r="647" spans="1:12" ht="16.5" customHeight="1">
      <c r="A647" s="1"/>
      <c r="B647" s="27"/>
      <c r="C647" s="28"/>
      <c r="D647" s="20"/>
      <c r="E647" s="1"/>
      <c r="F647" s="50"/>
      <c r="G647" s="51"/>
      <c r="H647" s="1"/>
      <c r="I647" s="1"/>
      <c r="J647" s="1"/>
      <c r="K647" s="1"/>
      <c r="L647" s="1"/>
    </row>
    <row r="648" spans="1:12" ht="16.5" customHeight="1">
      <c r="A648" s="1"/>
      <c r="B648" s="27"/>
      <c r="C648" s="28"/>
      <c r="D648" s="20"/>
      <c r="E648" s="1"/>
      <c r="F648" s="50"/>
      <c r="G648" s="51"/>
      <c r="H648" s="1"/>
      <c r="I648" s="1"/>
      <c r="J648" s="1"/>
      <c r="K648" s="1"/>
      <c r="L648" s="1"/>
    </row>
    <row r="649" spans="1:12" ht="16.5" customHeight="1">
      <c r="A649" s="1"/>
      <c r="B649" s="27"/>
      <c r="C649" s="28"/>
      <c r="D649" s="20"/>
      <c r="E649" s="1"/>
      <c r="F649" s="50"/>
      <c r="G649" s="51"/>
      <c r="H649" s="1"/>
      <c r="I649" s="1"/>
      <c r="J649" s="1"/>
      <c r="K649" s="1"/>
      <c r="L649" s="1"/>
    </row>
    <row r="650" spans="1:12" ht="16.5" customHeight="1">
      <c r="A650" s="1"/>
      <c r="B650" s="27"/>
      <c r="C650" s="28"/>
      <c r="D650" s="20"/>
      <c r="E650" s="1"/>
      <c r="F650" s="50"/>
      <c r="G650" s="51"/>
      <c r="H650" s="1"/>
      <c r="I650" s="1"/>
      <c r="J650" s="1"/>
      <c r="K650" s="1"/>
      <c r="L650" s="1"/>
    </row>
    <row r="651" spans="1:12" ht="16.5" customHeight="1">
      <c r="A651" s="1"/>
      <c r="B651" s="27"/>
      <c r="C651" s="28"/>
      <c r="D651" s="20"/>
      <c r="E651" s="1"/>
      <c r="F651" s="50"/>
      <c r="G651" s="51"/>
      <c r="H651" s="1"/>
      <c r="I651" s="1"/>
      <c r="J651" s="1"/>
      <c r="K651" s="1"/>
      <c r="L651" s="1"/>
    </row>
    <row r="652" spans="1:12" ht="16.5" customHeight="1">
      <c r="A652" s="1"/>
      <c r="B652" s="27"/>
      <c r="C652" s="28"/>
      <c r="D652" s="20"/>
      <c r="E652" s="1"/>
      <c r="F652" s="50"/>
      <c r="G652" s="51"/>
      <c r="H652" s="1"/>
      <c r="I652" s="1"/>
      <c r="J652" s="1"/>
      <c r="K652" s="1"/>
      <c r="L652" s="1"/>
    </row>
    <row r="653" spans="1:12" ht="16.5" customHeight="1">
      <c r="A653" s="1"/>
      <c r="B653" s="27"/>
      <c r="C653" s="28"/>
      <c r="D653" s="20"/>
      <c r="E653" s="1"/>
      <c r="F653" s="50"/>
      <c r="G653" s="51"/>
      <c r="H653" s="1"/>
      <c r="I653" s="1"/>
      <c r="J653" s="1"/>
      <c r="K653" s="1"/>
      <c r="L653" s="1"/>
    </row>
    <row r="654" spans="1:12" ht="16.5" customHeight="1">
      <c r="A654" s="1"/>
      <c r="B654" s="27"/>
      <c r="C654" s="28"/>
      <c r="D654" s="20"/>
      <c r="E654" s="1"/>
      <c r="F654" s="50"/>
      <c r="G654" s="51"/>
      <c r="H654" s="1"/>
      <c r="I654" s="1"/>
      <c r="J654" s="1"/>
      <c r="K654" s="1"/>
      <c r="L654" s="1"/>
    </row>
    <row r="655" spans="1:12" ht="16.5" customHeight="1">
      <c r="A655" s="1"/>
      <c r="B655" s="27"/>
      <c r="C655" s="28"/>
      <c r="D655" s="20"/>
      <c r="E655" s="1"/>
      <c r="F655" s="50"/>
      <c r="G655" s="51"/>
      <c r="H655" s="1"/>
      <c r="I655" s="1"/>
      <c r="J655" s="1"/>
      <c r="K655" s="1"/>
      <c r="L655" s="1"/>
    </row>
    <row r="656" spans="1:12" ht="16.5" customHeight="1">
      <c r="A656" s="1"/>
      <c r="B656" s="27"/>
      <c r="C656" s="28"/>
      <c r="D656" s="20"/>
      <c r="E656" s="1"/>
      <c r="F656" s="50"/>
      <c r="G656" s="51"/>
      <c r="H656" s="1"/>
      <c r="I656" s="1"/>
      <c r="J656" s="1"/>
      <c r="K656" s="1"/>
      <c r="L656" s="1"/>
    </row>
    <row r="657" spans="1:12" ht="16.5" customHeight="1">
      <c r="A657" s="1"/>
      <c r="B657" s="27"/>
      <c r="C657" s="28"/>
      <c r="D657" s="20"/>
      <c r="E657" s="1"/>
      <c r="F657" s="50"/>
      <c r="G657" s="51"/>
      <c r="H657" s="1"/>
      <c r="I657" s="1"/>
      <c r="J657" s="1"/>
      <c r="K657" s="1"/>
      <c r="L657" s="1"/>
    </row>
    <row r="658" spans="1:12" ht="16.5" customHeight="1">
      <c r="A658" s="1"/>
      <c r="B658" s="27"/>
      <c r="C658" s="28"/>
      <c r="D658" s="20"/>
      <c r="E658" s="1"/>
      <c r="F658" s="50"/>
      <c r="G658" s="51"/>
      <c r="H658" s="1"/>
      <c r="I658" s="1"/>
      <c r="J658" s="1"/>
      <c r="K658" s="1"/>
      <c r="L658" s="1"/>
    </row>
    <row r="659" spans="1:12" ht="16.5" customHeight="1">
      <c r="A659" s="1"/>
      <c r="B659" s="27"/>
      <c r="C659" s="28"/>
      <c r="D659" s="20"/>
      <c r="E659" s="1"/>
      <c r="F659" s="50"/>
      <c r="G659" s="51"/>
      <c r="H659" s="1"/>
      <c r="I659" s="1"/>
      <c r="J659" s="1"/>
      <c r="K659" s="1"/>
      <c r="L659" s="1"/>
    </row>
    <row r="660" spans="1:12" ht="16.5" customHeight="1">
      <c r="A660" s="1"/>
      <c r="B660" s="27"/>
      <c r="C660" s="28"/>
      <c r="D660" s="20"/>
      <c r="E660" s="1"/>
      <c r="F660" s="50"/>
      <c r="G660" s="51"/>
      <c r="H660" s="1"/>
      <c r="I660" s="1"/>
      <c r="J660" s="1"/>
      <c r="K660" s="1"/>
      <c r="L660" s="1"/>
    </row>
    <row r="661" spans="1:12" ht="16.5" customHeight="1">
      <c r="A661" s="1"/>
      <c r="B661" s="27"/>
      <c r="C661" s="28"/>
      <c r="D661" s="20"/>
      <c r="E661" s="1"/>
      <c r="F661" s="50"/>
      <c r="G661" s="51"/>
      <c r="H661" s="1"/>
      <c r="I661" s="1"/>
      <c r="J661" s="1"/>
      <c r="K661" s="1"/>
      <c r="L661" s="1"/>
    </row>
    <row r="662" spans="1:12" ht="16.5" customHeight="1">
      <c r="A662" s="1"/>
      <c r="B662" s="27"/>
      <c r="C662" s="28"/>
      <c r="D662" s="20"/>
      <c r="E662" s="1"/>
      <c r="F662" s="50"/>
      <c r="G662" s="51"/>
      <c r="H662" s="1"/>
      <c r="I662" s="1"/>
      <c r="J662" s="1"/>
      <c r="K662" s="1"/>
      <c r="L662" s="1"/>
    </row>
    <row r="663" spans="1:12" ht="16.5" customHeight="1">
      <c r="A663" s="1"/>
      <c r="B663" s="27"/>
      <c r="C663" s="28"/>
      <c r="D663" s="20"/>
      <c r="E663" s="1"/>
      <c r="F663" s="50"/>
      <c r="G663" s="51"/>
      <c r="H663" s="1"/>
      <c r="I663" s="1"/>
      <c r="J663" s="1"/>
      <c r="K663" s="1"/>
      <c r="L663" s="1"/>
    </row>
    <row r="664" spans="1:12" ht="16.5" customHeight="1">
      <c r="A664" s="1"/>
      <c r="B664" s="27"/>
      <c r="C664" s="28"/>
      <c r="D664" s="20"/>
      <c r="E664" s="1"/>
      <c r="F664" s="50"/>
      <c r="G664" s="51"/>
      <c r="H664" s="1"/>
      <c r="I664" s="1"/>
      <c r="J664" s="1"/>
      <c r="K664" s="1"/>
      <c r="L664" s="1"/>
    </row>
    <row r="665" spans="1:12" ht="16.5" customHeight="1">
      <c r="A665" s="1"/>
      <c r="B665" s="27"/>
      <c r="C665" s="28"/>
      <c r="D665" s="20"/>
      <c r="E665" s="1"/>
      <c r="F665" s="50"/>
      <c r="G665" s="51"/>
      <c r="H665" s="1"/>
      <c r="I665" s="1"/>
      <c r="J665" s="1"/>
      <c r="K665" s="1"/>
      <c r="L665" s="1"/>
    </row>
    <row r="666" spans="1:12" ht="16.5" customHeight="1">
      <c r="A666" s="1"/>
      <c r="B666" s="27"/>
      <c r="C666" s="28"/>
      <c r="D666" s="20"/>
      <c r="E666" s="1"/>
      <c r="F666" s="50"/>
      <c r="G666" s="51"/>
      <c r="H666" s="1"/>
      <c r="I666" s="1"/>
      <c r="J666" s="1"/>
      <c r="K666" s="1"/>
      <c r="L666" s="1"/>
    </row>
    <row r="667" spans="1:12" ht="16.5" customHeight="1">
      <c r="A667" s="1"/>
      <c r="B667" s="27"/>
      <c r="C667" s="28"/>
      <c r="D667" s="20"/>
      <c r="E667" s="1"/>
      <c r="F667" s="50"/>
      <c r="G667" s="51"/>
      <c r="H667" s="1"/>
      <c r="I667" s="1"/>
      <c r="J667" s="1"/>
      <c r="K667" s="1"/>
      <c r="L667" s="1"/>
    </row>
    <row r="668" spans="1:12" ht="16.5" customHeight="1">
      <c r="A668" s="1"/>
      <c r="B668" s="27"/>
      <c r="C668" s="28"/>
      <c r="D668" s="20"/>
      <c r="E668" s="1"/>
      <c r="F668" s="50"/>
      <c r="G668" s="51"/>
      <c r="H668" s="1"/>
      <c r="I668" s="1"/>
      <c r="J668" s="1"/>
      <c r="K668" s="1"/>
      <c r="L668" s="1"/>
    </row>
    <row r="669" spans="1:12" ht="16.5" customHeight="1">
      <c r="A669" s="1"/>
      <c r="B669" s="27"/>
      <c r="C669" s="28"/>
      <c r="D669" s="20"/>
      <c r="E669" s="1"/>
      <c r="F669" s="50"/>
      <c r="G669" s="51"/>
      <c r="H669" s="1"/>
      <c r="I669" s="1"/>
      <c r="J669" s="1"/>
      <c r="K669" s="1"/>
      <c r="L669" s="1"/>
    </row>
    <row r="670" spans="1:12" ht="16.5" customHeight="1">
      <c r="A670" s="1"/>
      <c r="B670" s="27"/>
      <c r="C670" s="28"/>
      <c r="D670" s="20"/>
      <c r="E670" s="1"/>
      <c r="F670" s="50"/>
      <c r="G670" s="51"/>
      <c r="H670" s="1"/>
      <c r="I670" s="1"/>
      <c r="J670" s="1"/>
      <c r="K670" s="1"/>
      <c r="L670" s="1"/>
    </row>
    <row r="671" spans="1:12" ht="16.5" customHeight="1">
      <c r="A671" s="1"/>
      <c r="B671" s="27"/>
      <c r="C671" s="28"/>
      <c r="D671" s="20"/>
      <c r="E671" s="1"/>
      <c r="F671" s="50"/>
      <c r="G671" s="51"/>
      <c r="H671" s="1"/>
      <c r="I671" s="1"/>
      <c r="J671" s="1"/>
      <c r="K671" s="1"/>
      <c r="L671" s="1"/>
    </row>
    <row r="672" spans="1:12" ht="16.5" customHeight="1">
      <c r="A672" s="1"/>
      <c r="B672" s="27"/>
      <c r="C672" s="28"/>
      <c r="D672" s="20"/>
      <c r="E672" s="1"/>
      <c r="F672" s="50"/>
      <c r="G672" s="51"/>
      <c r="H672" s="1"/>
      <c r="I672" s="1"/>
      <c r="J672" s="1"/>
      <c r="K672" s="1"/>
      <c r="L672" s="1"/>
    </row>
    <row r="673" spans="1:12" ht="16.5" customHeight="1">
      <c r="A673" s="1"/>
      <c r="B673" s="27"/>
      <c r="C673" s="28"/>
      <c r="D673" s="20"/>
      <c r="E673" s="1"/>
      <c r="F673" s="50"/>
      <c r="G673" s="51"/>
      <c r="H673" s="1"/>
      <c r="I673" s="1"/>
      <c r="J673" s="1"/>
      <c r="K673" s="1"/>
      <c r="L673" s="1"/>
    </row>
    <row r="674" spans="1:12" ht="16.5" customHeight="1">
      <c r="A674" s="1"/>
      <c r="B674" s="27"/>
      <c r="C674" s="28"/>
      <c r="D674" s="20"/>
      <c r="E674" s="1"/>
      <c r="F674" s="50"/>
      <c r="G674" s="51"/>
      <c r="H674" s="1"/>
      <c r="I674" s="1"/>
      <c r="J674" s="1"/>
      <c r="K674" s="1"/>
      <c r="L674" s="1"/>
    </row>
    <row r="675" spans="1:12" ht="16.5" customHeight="1">
      <c r="A675" s="1"/>
      <c r="B675" s="27"/>
      <c r="C675" s="28"/>
      <c r="D675" s="20"/>
      <c r="E675" s="1"/>
      <c r="F675" s="50"/>
      <c r="G675" s="51"/>
      <c r="H675" s="1"/>
      <c r="I675" s="1"/>
      <c r="J675" s="1"/>
      <c r="K675" s="1"/>
      <c r="L675" s="1"/>
    </row>
    <row r="676" spans="1:12" ht="16.5" customHeight="1">
      <c r="A676" s="1"/>
      <c r="B676" s="27"/>
      <c r="C676" s="28"/>
      <c r="D676" s="20"/>
      <c r="E676" s="1"/>
      <c r="F676" s="50"/>
      <c r="G676" s="51"/>
      <c r="H676" s="1"/>
      <c r="I676" s="1"/>
      <c r="J676" s="1"/>
      <c r="K676" s="1"/>
      <c r="L676" s="1"/>
    </row>
    <row r="677" spans="1:12" ht="16.5" customHeight="1">
      <c r="A677" s="1"/>
      <c r="B677" s="27"/>
      <c r="C677" s="28"/>
      <c r="D677" s="20"/>
      <c r="E677" s="1"/>
      <c r="F677" s="50"/>
      <c r="G677" s="51"/>
      <c r="H677" s="1"/>
      <c r="I677" s="1"/>
      <c r="J677" s="1"/>
      <c r="K677" s="1"/>
      <c r="L677" s="1"/>
    </row>
    <row r="678" spans="1:12" ht="16.5" customHeight="1">
      <c r="A678" s="1"/>
      <c r="B678" s="27"/>
      <c r="C678" s="28"/>
      <c r="D678" s="20"/>
      <c r="E678" s="1"/>
      <c r="F678" s="50"/>
      <c r="G678" s="51"/>
      <c r="H678" s="1"/>
      <c r="I678" s="1"/>
      <c r="J678" s="1"/>
      <c r="K678" s="1"/>
      <c r="L678" s="1"/>
    </row>
    <row r="679" spans="1:12" ht="16.5" customHeight="1">
      <c r="A679" s="1"/>
      <c r="B679" s="27"/>
      <c r="C679" s="28"/>
      <c r="D679" s="20"/>
      <c r="E679" s="1"/>
      <c r="F679" s="50"/>
      <c r="G679" s="51"/>
      <c r="H679" s="1"/>
      <c r="I679" s="1"/>
      <c r="J679" s="1"/>
      <c r="K679" s="1"/>
      <c r="L679" s="1"/>
    </row>
    <row r="680" spans="1:12" ht="16.5" customHeight="1">
      <c r="A680" s="1"/>
      <c r="B680" s="27"/>
      <c r="C680" s="28"/>
      <c r="D680" s="20"/>
      <c r="E680" s="1"/>
      <c r="F680" s="50"/>
      <c r="G680" s="51"/>
      <c r="H680" s="1"/>
      <c r="I680" s="1"/>
      <c r="J680" s="1"/>
      <c r="K680" s="1"/>
      <c r="L680" s="1"/>
    </row>
    <row r="681" spans="1:12" ht="16.5" customHeight="1">
      <c r="A681" s="1"/>
      <c r="B681" s="27"/>
      <c r="C681" s="28"/>
      <c r="D681" s="20"/>
      <c r="E681" s="1"/>
      <c r="F681" s="50"/>
      <c r="G681" s="51"/>
      <c r="H681" s="1"/>
      <c r="I681" s="1"/>
      <c r="J681" s="1"/>
      <c r="K681" s="1"/>
      <c r="L681" s="1"/>
    </row>
    <row r="682" spans="1:12" ht="16.5" customHeight="1">
      <c r="A682" s="1"/>
      <c r="B682" s="27"/>
      <c r="C682" s="28"/>
      <c r="D682" s="20"/>
      <c r="E682" s="1"/>
      <c r="F682" s="50"/>
      <c r="G682" s="51"/>
      <c r="H682" s="1"/>
      <c r="I682" s="1"/>
      <c r="J682" s="1"/>
      <c r="K682" s="1"/>
      <c r="L682" s="1"/>
    </row>
    <row r="683" spans="1:12" ht="16.5" customHeight="1">
      <c r="A683" s="1"/>
      <c r="B683" s="27"/>
      <c r="C683" s="28"/>
      <c r="D683" s="20"/>
      <c r="E683" s="1"/>
      <c r="F683" s="50"/>
      <c r="G683" s="51"/>
      <c r="H683" s="1"/>
      <c r="I683" s="1"/>
      <c r="J683" s="1"/>
      <c r="K683" s="1"/>
      <c r="L683" s="1"/>
    </row>
    <row r="684" spans="1:12" ht="16.5" customHeight="1">
      <c r="A684" s="1"/>
      <c r="B684" s="27"/>
      <c r="C684" s="28"/>
      <c r="D684" s="20"/>
      <c r="E684" s="1"/>
      <c r="F684" s="50"/>
      <c r="G684" s="51"/>
      <c r="H684" s="1"/>
      <c r="I684" s="1"/>
      <c r="J684" s="1"/>
      <c r="K684" s="1"/>
      <c r="L684" s="1"/>
    </row>
    <row r="685" spans="1:12" ht="16.5" customHeight="1">
      <c r="A685" s="1"/>
      <c r="B685" s="27"/>
      <c r="C685" s="28"/>
      <c r="D685" s="20"/>
      <c r="E685" s="1"/>
      <c r="F685" s="50"/>
      <c r="G685" s="51"/>
      <c r="H685" s="1"/>
      <c r="I685" s="1"/>
      <c r="J685" s="1"/>
      <c r="K685" s="1"/>
      <c r="L685" s="1"/>
    </row>
    <row r="686" spans="1:12" ht="16.5" customHeight="1">
      <c r="A686" s="1"/>
      <c r="B686" s="27"/>
      <c r="C686" s="28"/>
      <c r="D686" s="20"/>
      <c r="E686" s="1"/>
      <c r="F686" s="50"/>
      <c r="G686" s="51"/>
      <c r="H686" s="1"/>
      <c r="I686" s="1"/>
      <c r="J686" s="1"/>
      <c r="K686" s="1"/>
      <c r="L686" s="1"/>
    </row>
    <row r="687" spans="1:12" ht="16.5" customHeight="1">
      <c r="A687" s="1"/>
      <c r="B687" s="27"/>
      <c r="C687" s="28"/>
      <c r="D687" s="20"/>
      <c r="E687" s="1"/>
      <c r="F687" s="50"/>
      <c r="G687" s="51"/>
      <c r="H687" s="1"/>
      <c r="I687" s="1"/>
      <c r="J687" s="1"/>
      <c r="K687" s="1"/>
      <c r="L687" s="1"/>
    </row>
    <row r="688" spans="1:12" ht="16.5" customHeight="1">
      <c r="A688" s="1"/>
      <c r="B688" s="27"/>
      <c r="C688" s="28"/>
      <c r="D688" s="20"/>
      <c r="E688" s="1"/>
      <c r="F688" s="50"/>
      <c r="G688" s="51"/>
      <c r="H688" s="1"/>
      <c r="I688" s="1"/>
      <c r="J688" s="1"/>
      <c r="K688" s="1"/>
      <c r="L688" s="1"/>
    </row>
    <row r="689" spans="1:12" ht="16.5" customHeight="1">
      <c r="A689" s="1"/>
      <c r="B689" s="27"/>
      <c r="C689" s="28"/>
      <c r="D689" s="20"/>
      <c r="E689" s="1"/>
      <c r="F689" s="50"/>
      <c r="G689" s="51"/>
      <c r="H689" s="1"/>
      <c r="I689" s="1"/>
      <c r="J689" s="1"/>
      <c r="K689" s="1"/>
      <c r="L689" s="1"/>
    </row>
    <row r="690" spans="1:12" ht="16.5" customHeight="1">
      <c r="A690" s="1"/>
      <c r="B690" s="27"/>
      <c r="C690" s="28"/>
      <c r="D690" s="20"/>
      <c r="E690" s="1"/>
      <c r="F690" s="50"/>
      <c r="G690" s="51"/>
      <c r="H690" s="1"/>
      <c r="I690" s="1"/>
      <c r="J690" s="1"/>
      <c r="K690" s="1"/>
      <c r="L690" s="1"/>
    </row>
    <row r="691" spans="1:12" ht="16.5" customHeight="1">
      <c r="A691" s="1"/>
      <c r="B691" s="27"/>
      <c r="C691" s="28"/>
      <c r="D691" s="20"/>
      <c r="E691" s="1"/>
      <c r="F691" s="50"/>
      <c r="G691" s="51"/>
      <c r="H691" s="1"/>
      <c r="I691" s="1"/>
      <c r="J691" s="1"/>
      <c r="K691" s="1"/>
      <c r="L691" s="1"/>
    </row>
    <row r="692" spans="1:12" ht="16.5" customHeight="1">
      <c r="A692" s="1"/>
      <c r="B692" s="27"/>
      <c r="C692" s="28"/>
      <c r="D692" s="20"/>
      <c r="E692" s="1"/>
      <c r="F692" s="50"/>
      <c r="G692" s="51"/>
      <c r="H692" s="1"/>
      <c r="I692" s="1"/>
      <c r="J692" s="1"/>
      <c r="K692" s="1"/>
      <c r="L692" s="1"/>
    </row>
    <row r="693" spans="1:12" ht="16.5" customHeight="1">
      <c r="A693" s="1"/>
      <c r="B693" s="27"/>
      <c r="C693" s="28"/>
      <c r="D693" s="20"/>
      <c r="E693" s="1"/>
      <c r="F693" s="50"/>
      <c r="G693" s="51"/>
      <c r="H693" s="1"/>
      <c r="I693" s="1"/>
      <c r="J693" s="1"/>
      <c r="K693" s="1"/>
      <c r="L693" s="1"/>
    </row>
    <row r="694" spans="1:12" ht="16.5" customHeight="1">
      <c r="A694" s="1"/>
      <c r="B694" s="27"/>
      <c r="C694" s="28"/>
      <c r="D694" s="20"/>
      <c r="E694" s="1"/>
      <c r="F694" s="50"/>
      <c r="G694" s="51"/>
      <c r="H694" s="1"/>
      <c r="I694" s="1"/>
      <c r="J694" s="1"/>
      <c r="K694" s="1"/>
      <c r="L694" s="1"/>
    </row>
    <row r="695" spans="1:12" ht="16.5" customHeight="1">
      <c r="A695" s="1"/>
      <c r="B695" s="27"/>
      <c r="C695" s="28"/>
      <c r="D695" s="20"/>
      <c r="E695" s="1"/>
      <c r="F695" s="50"/>
      <c r="G695" s="51"/>
      <c r="H695" s="1"/>
      <c r="I695" s="1"/>
      <c r="J695" s="1"/>
      <c r="K695" s="1"/>
      <c r="L695" s="1"/>
    </row>
    <row r="696" spans="1:12" ht="16.5" customHeight="1">
      <c r="A696" s="1"/>
      <c r="B696" s="27"/>
      <c r="C696" s="28"/>
      <c r="D696" s="20"/>
      <c r="E696" s="1"/>
      <c r="F696" s="50"/>
      <c r="G696" s="51"/>
      <c r="H696" s="1"/>
      <c r="I696" s="1"/>
      <c r="J696" s="1"/>
      <c r="K696" s="1"/>
      <c r="L696" s="1"/>
    </row>
    <row r="697" spans="1:12" ht="16.5" customHeight="1">
      <c r="A697" s="1"/>
      <c r="B697" s="27"/>
      <c r="C697" s="28"/>
      <c r="D697" s="20"/>
      <c r="E697" s="1"/>
      <c r="F697" s="50"/>
      <c r="G697" s="51"/>
      <c r="H697" s="1"/>
      <c r="I697" s="1"/>
      <c r="J697" s="1"/>
      <c r="K697" s="1"/>
      <c r="L697" s="1"/>
    </row>
    <row r="698" spans="1:12" ht="16.5" customHeight="1">
      <c r="A698" s="1"/>
      <c r="B698" s="27"/>
      <c r="C698" s="28"/>
      <c r="D698" s="20"/>
      <c r="E698" s="1"/>
      <c r="F698" s="50"/>
      <c r="G698" s="51"/>
      <c r="H698" s="1"/>
      <c r="I698" s="1"/>
      <c r="J698" s="1"/>
      <c r="K698" s="1"/>
      <c r="L698" s="1"/>
    </row>
    <row r="699" spans="1:12" ht="16.5" customHeight="1">
      <c r="A699" s="1"/>
      <c r="B699" s="27"/>
      <c r="C699" s="28"/>
      <c r="D699" s="20"/>
      <c r="E699" s="1"/>
      <c r="F699" s="50"/>
      <c r="G699" s="51"/>
      <c r="H699" s="1"/>
      <c r="I699" s="1"/>
      <c r="J699" s="1"/>
      <c r="K699" s="1"/>
      <c r="L699" s="1"/>
    </row>
    <row r="700" spans="1:12" ht="16.5" customHeight="1">
      <c r="A700" s="1"/>
      <c r="B700" s="27"/>
      <c r="C700" s="28"/>
      <c r="D700" s="20"/>
      <c r="E700" s="1"/>
      <c r="F700" s="50"/>
      <c r="G700" s="51"/>
      <c r="H700" s="1"/>
      <c r="I700" s="1"/>
      <c r="J700" s="1"/>
      <c r="K700" s="1"/>
      <c r="L700" s="1"/>
    </row>
    <row r="701" spans="1:12" ht="16.5" customHeight="1">
      <c r="A701" s="1"/>
      <c r="B701" s="27"/>
      <c r="C701" s="28"/>
      <c r="D701" s="20"/>
      <c r="E701" s="1"/>
      <c r="F701" s="50"/>
      <c r="G701" s="51"/>
      <c r="H701" s="1"/>
      <c r="I701" s="1"/>
      <c r="J701" s="1"/>
      <c r="K701" s="1"/>
      <c r="L701" s="1"/>
    </row>
    <row r="702" spans="1:12" ht="16.5" customHeight="1">
      <c r="A702" s="1"/>
      <c r="B702" s="27"/>
      <c r="C702" s="28"/>
      <c r="D702" s="20"/>
      <c r="E702" s="1"/>
      <c r="F702" s="50"/>
      <c r="G702" s="51"/>
      <c r="H702" s="1"/>
      <c r="I702" s="1"/>
      <c r="J702" s="1"/>
      <c r="K702" s="1"/>
      <c r="L702" s="1"/>
    </row>
    <row r="703" spans="1:12" ht="16.5" customHeight="1">
      <c r="A703" s="1"/>
      <c r="B703" s="27"/>
      <c r="C703" s="28"/>
      <c r="D703" s="20"/>
      <c r="E703" s="1"/>
      <c r="F703" s="50"/>
      <c r="G703" s="51"/>
      <c r="H703" s="1"/>
      <c r="I703" s="1"/>
      <c r="J703" s="1"/>
      <c r="K703" s="1"/>
      <c r="L703" s="1"/>
    </row>
    <row r="704" spans="1:12" ht="16.5" customHeight="1">
      <c r="A704" s="1"/>
      <c r="B704" s="27"/>
      <c r="C704" s="28"/>
      <c r="D704" s="20"/>
      <c r="E704" s="1"/>
      <c r="F704" s="50"/>
      <c r="G704" s="51"/>
      <c r="H704" s="1"/>
      <c r="I704" s="1"/>
      <c r="J704" s="1"/>
      <c r="K704" s="1"/>
      <c r="L704" s="1"/>
    </row>
    <row r="705" spans="1:12" ht="16.5" customHeight="1">
      <c r="A705" s="1"/>
      <c r="B705" s="27"/>
      <c r="C705" s="28"/>
      <c r="D705" s="20"/>
      <c r="E705" s="1"/>
      <c r="F705" s="50"/>
      <c r="G705" s="51"/>
      <c r="H705" s="1"/>
      <c r="I705" s="1"/>
      <c r="J705" s="1"/>
      <c r="K705" s="1"/>
      <c r="L705" s="1"/>
    </row>
    <row r="706" spans="1:12" ht="16.5" customHeight="1">
      <c r="A706" s="1"/>
      <c r="B706" s="27"/>
      <c r="C706" s="28"/>
      <c r="D706" s="20"/>
      <c r="E706" s="1"/>
      <c r="F706" s="50"/>
      <c r="G706" s="51"/>
      <c r="H706" s="1"/>
      <c r="I706" s="1"/>
      <c r="J706" s="1"/>
      <c r="K706" s="1"/>
      <c r="L706" s="1"/>
    </row>
    <row r="707" spans="1:12" ht="16.5" customHeight="1">
      <c r="A707" s="1"/>
      <c r="B707" s="27"/>
      <c r="C707" s="28"/>
      <c r="D707" s="20"/>
      <c r="E707" s="1"/>
      <c r="F707" s="50"/>
      <c r="G707" s="51"/>
      <c r="H707" s="1"/>
      <c r="I707" s="1"/>
      <c r="J707" s="1"/>
      <c r="K707" s="1"/>
      <c r="L707" s="1"/>
    </row>
    <row r="708" spans="1:12" ht="16.5" customHeight="1">
      <c r="A708" s="1"/>
      <c r="B708" s="27"/>
      <c r="C708" s="28"/>
      <c r="D708" s="20"/>
      <c r="E708" s="1"/>
      <c r="F708" s="50"/>
      <c r="G708" s="51"/>
      <c r="H708" s="1"/>
      <c r="I708" s="1"/>
      <c r="J708" s="1"/>
      <c r="K708" s="1"/>
      <c r="L708" s="1"/>
    </row>
    <row r="709" spans="1:12" ht="16.5" customHeight="1">
      <c r="A709" s="1"/>
      <c r="B709" s="27"/>
      <c r="C709" s="28"/>
      <c r="D709" s="20"/>
      <c r="E709" s="1"/>
      <c r="F709" s="50"/>
      <c r="G709" s="51"/>
      <c r="H709" s="1"/>
      <c r="I709" s="1"/>
      <c r="J709" s="1"/>
      <c r="K709" s="1"/>
      <c r="L709" s="1"/>
    </row>
    <row r="710" spans="1:12" ht="16.5" customHeight="1">
      <c r="A710" s="1"/>
      <c r="B710" s="27"/>
      <c r="C710" s="28"/>
      <c r="D710" s="20"/>
      <c r="E710" s="1"/>
      <c r="F710" s="50"/>
      <c r="G710" s="51"/>
      <c r="H710" s="1"/>
      <c r="I710" s="1"/>
      <c r="J710" s="1"/>
      <c r="K710" s="1"/>
      <c r="L710" s="1"/>
    </row>
    <row r="711" spans="1:12" ht="16.5" customHeight="1">
      <c r="A711" s="1"/>
      <c r="B711" s="27"/>
      <c r="C711" s="28"/>
      <c r="D711" s="20"/>
      <c r="E711" s="1"/>
      <c r="F711" s="50"/>
      <c r="G711" s="51"/>
      <c r="H711" s="1"/>
      <c r="I711" s="1"/>
      <c r="J711" s="1"/>
      <c r="K711" s="1"/>
      <c r="L711" s="1"/>
    </row>
    <row r="712" spans="1:12" ht="16.5" customHeight="1">
      <c r="A712" s="1"/>
      <c r="B712" s="27"/>
      <c r="C712" s="28"/>
      <c r="D712" s="20"/>
      <c r="E712" s="1"/>
      <c r="F712" s="50"/>
      <c r="G712" s="51"/>
      <c r="H712" s="1"/>
      <c r="I712" s="1"/>
      <c r="J712" s="1"/>
      <c r="K712" s="1"/>
      <c r="L712" s="1"/>
    </row>
    <row r="713" spans="1:12" ht="16.5" customHeight="1">
      <c r="A713" s="1"/>
      <c r="B713" s="27"/>
      <c r="C713" s="28"/>
      <c r="D713" s="20"/>
      <c r="E713" s="1"/>
      <c r="F713" s="50"/>
      <c r="G713" s="51"/>
      <c r="H713" s="1"/>
      <c r="I713" s="1"/>
      <c r="J713" s="1"/>
      <c r="K713" s="1"/>
      <c r="L713" s="1"/>
    </row>
    <row r="714" spans="1:12" ht="16.5" customHeight="1">
      <c r="A714" s="1"/>
      <c r="B714" s="27"/>
      <c r="C714" s="28"/>
      <c r="D714" s="20"/>
      <c r="E714" s="1"/>
      <c r="F714" s="50"/>
      <c r="G714" s="51"/>
      <c r="H714" s="1"/>
      <c r="I714" s="1"/>
      <c r="J714" s="1"/>
      <c r="K714" s="1"/>
      <c r="L714" s="1"/>
    </row>
    <row r="715" spans="1:12" ht="16.5" customHeight="1">
      <c r="A715" s="1"/>
      <c r="B715" s="27"/>
      <c r="C715" s="28"/>
      <c r="D715" s="20"/>
      <c r="E715" s="1"/>
      <c r="F715" s="50"/>
      <c r="G715" s="51"/>
      <c r="H715" s="1"/>
      <c r="I715" s="1"/>
      <c r="J715" s="1"/>
      <c r="K715" s="1"/>
      <c r="L715" s="1"/>
    </row>
    <row r="716" spans="1:12" ht="16.5" customHeight="1">
      <c r="A716" s="1"/>
      <c r="B716" s="27"/>
      <c r="C716" s="28"/>
      <c r="D716" s="20"/>
      <c r="E716" s="1"/>
      <c r="F716" s="50"/>
      <c r="G716" s="51"/>
      <c r="H716" s="1"/>
      <c r="I716" s="1"/>
      <c r="J716" s="1"/>
      <c r="K716" s="1"/>
      <c r="L716" s="1"/>
    </row>
    <row r="717" spans="1:12" ht="16.5" customHeight="1">
      <c r="A717" s="1"/>
      <c r="B717" s="27"/>
      <c r="C717" s="28"/>
      <c r="D717" s="20"/>
      <c r="E717" s="1"/>
      <c r="F717" s="50"/>
      <c r="G717" s="51"/>
      <c r="H717" s="1"/>
      <c r="I717" s="1"/>
      <c r="J717" s="1"/>
      <c r="K717" s="1"/>
      <c r="L717" s="1"/>
    </row>
    <row r="718" spans="1:12" ht="16.5" customHeight="1">
      <c r="A718" s="1"/>
      <c r="B718" s="27"/>
      <c r="C718" s="28"/>
      <c r="D718" s="20"/>
      <c r="E718" s="1"/>
      <c r="F718" s="50"/>
      <c r="G718" s="51"/>
      <c r="H718" s="1"/>
      <c r="I718" s="1"/>
      <c r="J718" s="1"/>
      <c r="K718" s="1"/>
      <c r="L718" s="1"/>
    </row>
    <row r="719" spans="1:12" ht="16.5" customHeight="1">
      <c r="A719" s="1"/>
      <c r="B719" s="27"/>
      <c r="C719" s="28"/>
      <c r="D719" s="20"/>
      <c r="E719" s="1"/>
      <c r="F719" s="50"/>
      <c r="G719" s="51"/>
      <c r="H719" s="1"/>
      <c r="I719" s="1"/>
      <c r="J719" s="1"/>
      <c r="K719" s="1"/>
      <c r="L719" s="1"/>
    </row>
    <row r="720" spans="1:12" ht="16.5" customHeight="1">
      <c r="A720" s="1"/>
      <c r="B720" s="27"/>
      <c r="C720" s="28"/>
      <c r="D720" s="20"/>
      <c r="E720" s="1"/>
      <c r="F720" s="50"/>
      <c r="G720" s="51"/>
      <c r="H720" s="1"/>
      <c r="I720" s="1"/>
      <c r="J720" s="1"/>
      <c r="K720" s="1"/>
      <c r="L720" s="1"/>
    </row>
    <row r="721" spans="1:12" ht="16.5" customHeight="1">
      <c r="A721" s="1"/>
      <c r="B721" s="27"/>
      <c r="C721" s="28"/>
      <c r="D721" s="20"/>
      <c r="E721" s="1"/>
      <c r="F721" s="50"/>
      <c r="G721" s="51"/>
      <c r="H721" s="1"/>
      <c r="I721" s="1"/>
      <c r="J721" s="1"/>
      <c r="K721" s="1"/>
      <c r="L721" s="1"/>
    </row>
    <row r="722" spans="1:12" ht="16.5" customHeight="1">
      <c r="A722" s="1"/>
      <c r="B722" s="27"/>
      <c r="C722" s="28"/>
      <c r="D722" s="20"/>
      <c r="E722" s="1"/>
      <c r="F722" s="50"/>
      <c r="G722" s="51"/>
      <c r="H722" s="1"/>
      <c r="I722" s="1"/>
      <c r="J722" s="1"/>
      <c r="K722" s="1"/>
      <c r="L722" s="1"/>
    </row>
    <row r="723" spans="1:12" ht="16.5" customHeight="1">
      <c r="A723" s="1"/>
      <c r="B723" s="27"/>
      <c r="C723" s="28"/>
      <c r="D723" s="20"/>
      <c r="E723" s="1"/>
      <c r="F723" s="50"/>
      <c r="G723" s="51"/>
      <c r="H723" s="1"/>
      <c r="I723" s="1"/>
      <c r="J723" s="1"/>
      <c r="K723" s="1"/>
      <c r="L723" s="1"/>
    </row>
    <row r="724" spans="1:12" ht="16.5" customHeight="1">
      <c r="A724" s="1"/>
      <c r="B724" s="27"/>
      <c r="C724" s="28"/>
      <c r="D724" s="20"/>
      <c r="E724" s="1"/>
      <c r="F724" s="50"/>
      <c r="G724" s="51"/>
      <c r="H724" s="1"/>
      <c r="I724" s="1"/>
      <c r="J724" s="1"/>
      <c r="K724" s="1"/>
      <c r="L724" s="1"/>
    </row>
    <row r="725" spans="1:12" ht="16.5" customHeight="1">
      <c r="A725" s="1"/>
      <c r="B725" s="27"/>
      <c r="C725" s="28"/>
      <c r="D725" s="20"/>
      <c r="E725" s="1"/>
      <c r="F725" s="50"/>
      <c r="G725" s="51"/>
      <c r="H725" s="1"/>
      <c r="I725" s="1"/>
      <c r="J725" s="1"/>
      <c r="K725" s="1"/>
      <c r="L725" s="1"/>
    </row>
    <row r="726" spans="1:12" ht="16.5" customHeight="1">
      <c r="A726" s="1"/>
      <c r="B726" s="27"/>
      <c r="C726" s="28"/>
      <c r="D726" s="20"/>
      <c r="E726" s="1"/>
      <c r="F726" s="50"/>
      <c r="G726" s="51"/>
      <c r="H726" s="1"/>
      <c r="I726" s="1"/>
      <c r="J726" s="1"/>
      <c r="K726" s="1"/>
      <c r="L726" s="1"/>
    </row>
    <row r="727" spans="1:12" ht="16.5" customHeight="1">
      <c r="A727" s="1"/>
      <c r="B727" s="27"/>
      <c r="C727" s="28"/>
      <c r="D727" s="20"/>
      <c r="E727" s="1"/>
      <c r="F727" s="50"/>
      <c r="G727" s="51"/>
      <c r="H727" s="1"/>
      <c r="I727" s="1"/>
      <c r="J727" s="1"/>
      <c r="K727" s="1"/>
      <c r="L727" s="1"/>
    </row>
    <row r="728" spans="1:12" ht="16.5" customHeight="1">
      <c r="A728" s="1"/>
      <c r="B728" s="27"/>
      <c r="C728" s="28"/>
      <c r="D728" s="20"/>
      <c r="E728" s="1"/>
      <c r="F728" s="50"/>
      <c r="G728" s="51"/>
      <c r="H728" s="1"/>
      <c r="I728" s="1"/>
      <c r="J728" s="1"/>
      <c r="K728" s="1"/>
      <c r="L728" s="1"/>
    </row>
    <row r="729" spans="1:12" ht="16.5" customHeight="1">
      <c r="A729" s="1"/>
      <c r="B729" s="27"/>
      <c r="C729" s="28"/>
      <c r="D729" s="20"/>
      <c r="E729" s="1"/>
      <c r="F729" s="50"/>
      <c r="G729" s="51"/>
      <c r="H729" s="1"/>
      <c r="I729" s="1"/>
      <c r="J729" s="1"/>
      <c r="K729" s="1"/>
      <c r="L729" s="1"/>
    </row>
    <row r="730" spans="1:12" ht="16.5" customHeight="1">
      <c r="A730" s="1"/>
      <c r="B730" s="27"/>
      <c r="C730" s="28"/>
      <c r="D730" s="20"/>
      <c r="E730" s="1"/>
      <c r="F730" s="50"/>
      <c r="G730" s="51"/>
      <c r="H730" s="1"/>
      <c r="I730" s="1"/>
      <c r="J730" s="1"/>
      <c r="K730" s="1"/>
      <c r="L730" s="1"/>
    </row>
    <row r="731" spans="1:12" ht="16.5" customHeight="1">
      <c r="A731" s="1"/>
      <c r="B731" s="27"/>
      <c r="C731" s="28"/>
      <c r="D731" s="20"/>
      <c r="E731" s="1"/>
      <c r="F731" s="50"/>
      <c r="G731" s="51"/>
      <c r="H731" s="1"/>
      <c r="I731" s="1"/>
      <c r="J731" s="1"/>
      <c r="K731" s="1"/>
      <c r="L731" s="1"/>
    </row>
    <row r="732" spans="1:12" ht="16.5" customHeight="1">
      <c r="A732" s="1"/>
      <c r="B732" s="27"/>
      <c r="C732" s="28"/>
      <c r="D732" s="20"/>
      <c r="E732" s="1"/>
      <c r="F732" s="50"/>
      <c r="G732" s="51"/>
      <c r="H732" s="1"/>
      <c r="I732" s="1"/>
      <c r="J732" s="1"/>
      <c r="K732" s="1"/>
      <c r="L732" s="1"/>
    </row>
    <row r="733" spans="1:12" ht="16.5" customHeight="1">
      <c r="A733" s="1"/>
      <c r="B733" s="27"/>
      <c r="C733" s="28"/>
      <c r="D733" s="20"/>
      <c r="E733" s="1"/>
      <c r="F733" s="50"/>
      <c r="G733" s="51"/>
      <c r="H733" s="1"/>
      <c r="I733" s="1"/>
      <c r="J733" s="1"/>
      <c r="K733" s="1"/>
      <c r="L733" s="1"/>
    </row>
    <row r="734" spans="1:12" ht="16.5" customHeight="1">
      <c r="A734" s="1"/>
      <c r="B734" s="27"/>
      <c r="C734" s="28"/>
      <c r="D734" s="20"/>
      <c r="E734" s="1"/>
      <c r="F734" s="50"/>
      <c r="G734" s="51"/>
      <c r="H734" s="1"/>
      <c r="I734" s="1"/>
      <c r="J734" s="1"/>
      <c r="K734" s="1"/>
      <c r="L734" s="1"/>
    </row>
    <row r="735" spans="1:12" ht="16.5" customHeight="1">
      <c r="A735" s="1"/>
      <c r="B735" s="27"/>
      <c r="C735" s="28"/>
      <c r="D735" s="20"/>
      <c r="E735" s="1"/>
      <c r="F735" s="50"/>
      <c r="G735" s="51"/>
      <c r="H735" s="1"/>
      <c r="I735" s="1"/>
      <c r="J735" s="1"/>
      <c r="K735" s="1"/>
      <c r="L735" s="1"/>
    </row>
    <row r="736" spans="1:12" ht="16.5" customHeight="1">
      <c r="A736" s="1"/>
      <c r="B736" s="27"/>
      <c r="C736" s="28"/>
      <c r="D736" s="20"/>
      <c r="E736" s="1"/>
      <c r="F736" s="50"/>
      <c r="G736" s="51"/>
      <c r="H736" s="1"/>
      <c r="I736" s="1"/>
      <c r="J736" s="1"/>
      <c r="K736" s="1"/>
      <c r="L736" s="1"/>
    </row>
    <row r="737" spans="1:12" ht="16.5" customHeight="1">
      <c r="A737" s="1"/>
      <c r="B737" s="27"/>
      <c r="C737" s="28"/>
      <c r="D737" s="20"/>
      <c r="E737" s="1"/>
      <c r="F737" s="50"/>
      <c r="G737" s="51"/>
      <c r="H737" s="1"/>
      <c r="I737" s="1"/>
      <c r="J737" s="1"/>
      <c r="K737" s="1"/>
      <c r="L737" s="1"/>
    </row>
    <row r="738" spans="1:12" ht="16.5" customHeight="1">
      <c r="A738" s="1"/>
      <c r="B738" s="27"/>
      <c r="C738" s="28"/>
      <c r="D738" s="20"/>
      <c r="E738" s="1"/>
      <c r="F738" s="50"/>
      <c r="G738" s="51"/>
      <c r="H738" s="1"/>
      <c r="I738" s="1"/>
      <c r="J738" s="1"/>
      <c r="K738" s="1"/>
      <c r="L738" s="1"/>
    </row>
    <row r="739" spans="1:12" ht="16.5" customHeight="1">
      <c r="A739" s="1"/>
      <c r="B739" s="27"/>
      <c r="C739" s="28"/>
      <c r="D739" s="20"/>
      <c r="E739" s="1"/>
      <c r="F739" s="50"/>
      <c r="G739" s="51"/>
      <c r="H739" s="1"/>
      <c r="I739" s="1"/>
      <c r="J739" s="1"/>
      <c r="K739" s="1"/>
      <c r="L739" s="1"/>
    </row>
    <row r="740" spans="1:12" ht="16.5" customHeight="1">
      <c r="A740" s="1"/>
      <c r="B740" s="27"/>
      <c r="C740" s="28"/>
      <c r="D740" s="20"/>
      <c r="E740" s="1"/>
      <c r="F740" s="50"/>
      <c r="G740" s="51"/>
      <c r="H740" s="1"/>
      <c r="I740" s="1"/>
      <c r="J740" s="1"/>
      <c r="K740" s="1"/>
      <c r="L740" s="1"/>
    </row>
    <row r="741" spans="1:12" ht="16.5" customHeight="1">
      <c r="A741" s="1"/>
      <c r="B741" s="27"/>
      <c r="C741" s="28"/>
      <c r="D741" s="20"/>
      <c r="E741" s="1"/>
      <c r="F741" s="50"/>
      <c r="G741" s="51"/>
      <c r="H741" s="1"/>
      <c r="I741" s="1"/>
      <c r="J741" s="1"/>
      <c r="K741" s="1"/>
      <c r="L741" s="1"/>
    </row>
    <row r="742" spans="1:12" ht="16.5" customHeight="1">
      <c r="A742" s="1"/>
      <c r="B742" s="27"/>
      <c r="C742" s="28"/>
      <c r="D742" s="20"/>
      <c r="E742" s="1"/>
      <c r="F742" s="50"/>
      <c r="G742" s="51"/>
      <c r="H742" s="1"/>
      <c r="I742" s="1"/>
      <c r="J742" s="1"/>
      <c r="K742" s="1"/>
      <c r="L742" s="1"/>
    </row>
    <row r="743" spans="1:12" ht="16.5" customHeight="1">
      <c r="A743" s="1"/>
      <c r="B743" s="27"/>
      <c r="C743" s="28"/>
      <c r="D743" s="20"/>
      <c r="E743" s="1"/>
      <c r="F743" s="50"/>
      <c r="G743" s="51"/>
      <c r="H743" s="1"/>
      <c r="I743" s="1"/>
      <c r="J743" s="1"/>
      <c r="K743" s="1"/>
      <c r="L743" s="1"/>
    </row>
    <row r="744" spans="1:12" ht="16.5" customHeight="1">
      <c r="A744" s="1"/>
      <c r="B744" s="27"/>
      <c r="C744" s="28"/>
      <c r="D744" s="20"/>
      <c r="E744" s="1"/>
      <c r="F744" s="50"/>
      <c r="G744" s="51"/>
      <c r="H744" s="1"/>
      <c r="I744" s="1"/>
      <c r="J744" s="1"/>
      <c r="K744" s="1"/>
      <c r="L744" s="1"/>
    </row>
    <row r="745" spans="1:12" ht="16.5" customHeight="1">
      <c r="A745" s="1"/>
      <c r="B745" s="27"/>
      <c r="C745" s="28"/>
      <c r="D745" s="20"/>
      <c r="E745" s="1"/>
      <c r="F745" s="50"/>
      <c r="G745" s="51"/>
      <c r="H745" s="1"/>
      <c r="I745" s="1"/>
      <c r="J745" s="1"/>
      <c r="K745" s="1"/>
      <c r="L745" s="1"/>
    </row>
    <row r="746" spans="1:12" ht="16.5" customHeight="1">
      <c r="A746" s="1"/>
      <c r="B746" s="27"/>
      <c r="C746" s="28"/>
      <c r="D746" s="20"/>
      <c r="E746" s="1"/>
      <c r="F746" s="50"/>
      <c r="G746" s="51"/>
      <c r="H746" s="1"/>
      <c r="I746" s="1"/>
      <c r="J746" s="1"/>
      <c r="K746" s="1"/>
      <c r="L746" s="1"/>
    </row>
    <row r="747" spans="1:12" ht="16.5" customHeight="1">
      <c r="A747" s="1"/>
      <c r="B747" s="27"/>
      <c r="C747" s="28"/>
      <c r="D747" s="20"/>
      <c r="E747" s="1"/>
      <c r="F747" s="50"/>
      <c r="G747" s="51"/>
      <c r="H747" s="1"/>
      <c r="I747" s="1"/>
      <c r="J747" s="1"/>
      <c r="K747" s="1"/>
      <c r="L747" s="1"/>
    </row>
    <row r="748" spans="1:12" ht="16.5" customHeight="1">
      <c r="A748" s="1"/>
      <c r="B748" s="27"/>
      <c r="C748" s="28"/>
      <c r="D748" s="20"/>
      <c r="E748" s="1"/>
      <c r="F748" s="50"/>
      <c r="G748" s="51"/>
      <c r="H748" s="1"/>
      <c r="I748" s="1"/>
      <c r="J748" s="1"/>
      <c r="K748" s="1"/>
      <c r="L748" s="1"/>
    </row>
    <row r="749" spans="1:12" ht="16.5" customHeight="1">
      <c r="A749" s="1"/>
      <c r="B749" s="27"/>
      <c r="C749" s="28"/>
      <c r="D749" s="20"/>
      <c r="E749" s="1"/>
      <c r="F749" s="50"/>
      <c r="G749" s="51"/>
      <c r="H749" s="1"/>
      <c r="I749" s="1"/>
      <c r="J749" s="1"/>
      <c r="K749" s="1"/>
      <c r="L749" s="1"/>
    </row>
    <row r="750" spans="1:12" ht="16.5" customHeight="1">
      <c r="A750" s="1"/>
      <c r="B750" s="27"/>
      <c r="C750" s="28"/>
      <c r="D750" s="20"/>
      <c r="E750" s="1"/>
      <c r="F750" s="50"/>
      <c r="G750" s="51"/>
      <c r="H750" s="1"/>
      <c r="I750" s="1"/>
      <c r="J750" s="1"/>
      <c r="K750" s="1"/>
      <c r="L750" s="1"/>
    </row>
    <row r="751" spans="1:12" ht="16.5" customHeight="1">
      <c r="A751" s="1"/>
      <c r="B751" s="27"/>
      <c r="C751" s="28"/>
      <c r="D751" s="20"/>
      <c r="E751" s="1"/>
      <c r="F751" s="50"/>
      <c r="G751" s="51"/>
      <c r="H751" s="1"/>
      <c r="I751" s="1"/>
      <c r="J751" s="1"/>
      <c r="K751" s="1"/>
      <c r="L751" s="1"/>
    </row>
    <row r="752" spans="1:12" ht="16.5" customHeight="1">
      <c r="A752" s="1"/>
      <c r="B752" s="27"/>
      <c r="C752" s="28"/>
      <c r="D752" s="20"/>
      <c r="E752" s="1"/>
      <c r="F752" s="50"/>
      <c r="G752" s="51"/>
      <c r="H752" s="1"/>
      <c r="I752" s="1"/>
      <c r="J752" s="1"/>
      <c r="K752" s="1"/>
      <c r="L752" s="1"/>
    </row>
    <row r="753" spans="1:12" ht="16.5" customHeight="1">
      <c r="A753" s="1"/>
      <c r="B753" s="27"/>
      <c r="C753" s="28"/>
      <c r="D753" s="20"/>
      <c r="E753" s="1"/>
      <c r="F753" s="50"/>
      <c r="G753" s="51"/>
      <c r="H753" s="1"/>
      <c r="I753" s="1"/>
      <c r="J753" s="1"/>
      <c r="K753" s="1"/>
      <c r="L753" s="1"/>
    </row>
    <row r="754" spans="1:12" ht="16.5" customHeight="1">
      <c r="A754" s="1"/>
      <c r="B754" s="27"/>
      <c r="C754" s="28"/>
      <c r="D754" s="20"/>
      <c r="E754" s="1"/>
      <c r="F754" s="50"/>
      <c r="G754" s="51"/>
      <c r="H754" s="1"/>
      <c r="I754" s="1"/>
      <c r="J754" s="1"/>
      <c r="K754" s="1"/>
      <c r="L754" s="1"/>
    </row>
    <row r="755" spans="1:12" ht="16.5" customHeight="1">
      <c r="A755" s="1"/>
      <c r="B755" s="27"/>
      <c r="C755" s="28"/>
      <c r="D755" s="20"/>
      <c r="E755" s="1"/>
      <c r="F755" s="50"/>
      <c r="G755" s="51"/>
      <c r="H755" s="1"/>
      <c r="I755" s="1"/>
      <c r="J755" s="1"/>
      <c r="K755" s="1"/>
      <c r="L755" s="1"/>
    </row>
    <row r="756" spans="1:12" ht="16.5" customHeight="1">
      <c r="A756" s="1"/>
      <c r="B756" s="27"/>
      <c r="C756" s="28"/>
      <c r="D756" s="20"/>
      <c r="E756" s="1"/>
      <c r="F756" s="50"/>
      <c r="G756" s="51"/>
      <c r="H756" s="1"/>
      <c r="I756" s="1"/>
      <c r="J756" s="1"/>
      <c r="K756" s="1"/>
      <c r="L756" s="1"/>
    </row>
    <row r="757" spans="1:12" ht="16.5" customHeight="1">
      <c r="A757" s="1"/>
      <c r="B757" s="27"/>
      <c r="C757" s="28"/>
      <c r="D757" s="20"/>
      <c r="E757" s="1"/>
      <c r="F757" s="50"/>
      <c r="G757" s="51"/>
      <c r="H757" s="1"/>
      <c r="I757" s="1"/>
      <c r="J757" s="1"/>
      <c r="K757" s="1"/>
      <c r="L757" s="1"/>
    </row>
    <row r="758" spans="1:12" ht="16.5" customHeight="1">
      <c r="A758" s="1"/>
      <c r="B758" s="27"/>
      <c r="C758" s="28"/>
      <c r="D758" s="20"/>
      <c r="E758" s="1"/>
      <c r="F758" s="50"/>
      <c r="G758" s="51"/>
      <c r="H758" s="1"/>
      <c r="I758" s="1"/>
      <c r="J758" s="1"/>
      <c r="K758" s="1"/>
      <c r="L758" s="1"/>
    </row>
    <row r="759" spans="1:12" ht="16.5" customHeight="1">
      <c r="A759" s="1"/>
      <c r="B759" s="27"/>
      <c r="C759" s="28"/>
      <c r="D759" s="20"/>
      <c r="E759" s="1"/>
      <c r="F759" s="50"/>
      <c r="G759" s="51"/>
      <c r="H759" s="1"/>
      <c r="I759" s="1"/>
      <c r="J759" s="1"/>
      <c r="K759" s="1"/>
      <c r="L759" s="1"/>
    </row>
    <row r="760" spans="1:12" ht="16.5" customHeight="1">
      <c r="A760" s="1"/>
      <c r="B760" s="27"/>
      <c r="C760" s="28"/>
      <c r="D760" s="20"/>
      <c r="E760" s="1"/>
      <c r="F760" s="50"/>
      <c r="G760" s="51"/>
      <c r="H760" s="1"/>
      <c r="I760" s="1"/>
      <c r="J760" s="1"/>
      <c r="K760" s="1"/>
      <c r="L760" s="1"/>
    </row>
    <row r="761" spans="1:12" ht="16.5" customHeight="1">
      <c r="A761" s="1"/>
      <c r="B761" s="27"/>
      <c r="C761" s="28"/>
      <c r="D761" s="20"/>
      <c r="E761" s="1"/>
      <c r="F761" s="50"/>
      <c r="G761" s="51"/>
      <c r="H761" s="1"/>
      <c r="I761" s="1"/>
      <c r="J761" s="1"/>
      <c r="K761" s="1"/>
      <c r="L761" s="1"/>
    </row>
    <row r="762" spans="1:12" ht="16.5" customHeight="1">
      <c r="A762" s="1"/>
      <c r="B762" s="27"/>
      <c r="C762" s="28"/>
      <c r="D762" s="20"/>
      <c r="E762" s="1"/>
      <c r="F762" s="50"/>
      <c r="G762" s="51"/>
      <c r="H762" s="1"/>
      <c r="I762" s="1"/>
      <c r="J762" s="1"/>
      <c r="K762" s="1"/>
      <c r="L762" s="1"/>
    </row>
    <row r="763" spans="1:12" ht="16.5" customHeight="1">
      <c r="A763" s="1"/>
      <c r="B763" s="27"/>
      <c r="C763" s="28"/>
      <c r="D763" s="20"/>
      <c r="E763" s="1"/>
      <c r="F763" s="50"/>
      <c r="G763" s="51"/>
      <c r="H763" s="1"/>
      <c r="I763" s="1"/>
      <c r="J763" s="1"/>
      <c r="K763" s="1"/>
      <c r="L763" s="1"/>
    </row>
    <row r="764" spans="1:12" ht="16.5" customHeight="1">
      <c r="A764" s="1"/>
      <c r="B764" s="27"/>
      <c r="C764" s="28"/>
      <c r="D764" s="20"/>
      <c r="E764" s="1"/>
      <c r="F764" s="50"/>
      <c r="G764" s="51"/>
      <c r="H764" s="1"/>
      <c r="I764" s="1"/>
      <c r="J764" s="1"/>
      <c r="K764" s="1"/>
      <c r="L764" s="1"/>
    </row>
    <row r="765" spans="1:12" ht="16.5" customHeight="1">
      <c r="A765" s="1"/>
      <c r="B765" s="27"/>
      <c r="C765" s="28"/>
      <c r="D765" s="20"/>
      <c r="E765" s="1"/>
      <c r="F765" s="50"/>
      <c r="G765" s="51"/>
      <c r="H765" s="1"/>
      <c r="I765" s="1"/>
      <c r="J765" s="1"/>
      <c r="K765" s="1"/>
      <c r="L765" s="1"/>
    </row>
    <row r="766" spans="1:12" ht="16.5" customHeight="1">
      <c r="A766" s="1"/>
      <c r="B766" s="27"/>
      <c r="C766" s="28"/>
      <c r="D766" s="20"/>
      <c r="E766" s="1"/>
      <c r="F766" s="50"/>
      <c r="G766" s="51"/>
      <c r="H766" s="1"/>
      <c r="I766" s="1"/>
      <c r="J766" s="1"/>
      <c r="K766" s="1"/>
      <c r="L766" s="1"/>
    </row>
    <row r="767" spans="1:12" ht="16.5" customHeight="1">
      <c r="A767" s="1"/>
      <c r="B767" s="27"/>
      <c r="C767" s="28"/>
      <c r="D767" s="20"/>
      <c r="E767" s="1"/>
      <c r="F767" s="50"/>
      <c r="G767" s="51"/>
      <c r="H767" s="1"/>
      <c r="I767" s="1"/>
      <c r="J767" s="1"/>
      <c r="K767" s="1"/>
      <c r="L767" s="1"/>
    </row>
    <row r="768" spans="1:12" ht="16.5" customHeight="1">
      <c r="A768" s="1"/>
      <c r="B768" s="27"/>
      <c r="C768" s="28"/>
      <c r="D768" s="20"/>
      <c r="E768" s="1"/>
      <c r="F768" s="50"/>
      <c r="G768" s="51"/>
      <c r="H768" s="1"/>
      <c r="I768" s="1"/>
      <c r="J768" s="1"/>
      <c r="K768" s="1"/>
      <c r="L768" s="1"/>
    </row>
    <row r="769" spans="1:12" ht="16.5" customHeight="1">
      <c r="A769" s="1"/>
      <c r="B769" s="27"/>
      <c r="C769" s="28"/>
      <c r="D769" s="20"/>
      <c r="E769" s="1"/>
      <c r="F769" s="50"/>
      <c r="G769" s="51"/>
      <c r="H769" s="1"/>
      <c r="I769" s="1"/>
      <c r="J769" s="1"/>
      <c r="K769" s="1"/>
      <c r="L769" s="1"/>
    </row>
    <row r="770" spans="1:12" ht="16.5" customHeight="1">
      <c r="A770" s="1"/>
      <c r="B770" s="27"/>
      <c r="C770" s="28"/>
      <c r="D770" s="20"/>
      <c r="E770" s="1"/>
      <c r="F770" s="50"/>
      <c r="G770" s="51"/>
      <c r="H770" s="1"/>
      <c r="I770" s="1"/>
      <c r="J770" s="1"/>
      <c r="K770" s="1"/>
      <c r="L770" s="1"/>
    </row>
    <row r="771" spans="1:12" ht="16.5" customHeight="1">
      <c r="A771" s="1"/>
      <c r="B771" s="27"/>
      <c r="C771" s="28"/>
      <c r="D771" s="20"/>
      <c r="E771" s="1"/>
      <c r="F771" s="50"/>
      <c r="G771" s="51"/>
      <c r="H771" s="1"/>
      <c r="I771" s="1"/>
      <c r="J771" s="1"/>
      <c r="K771" s="1"/>
      <c r="L771" s="1"/>
    </row>
    <row r="772" spans="1:12" ht="16.5" customHeight="1">
      <c r="A772" s="1"/>
      <c r="B772" s="27"/>
      <c r="C772" s="28"/>
      <c r="D772" s="20"/>
      <c r="E772" s="1"/>
      <c r="F772" s="50"/>
      <c r="G772" s="51"/>
      <c r="H772" s="1"/>
      <c r="I772" s="1"/>
      <c r="J772" s="1"/>
      <c r="K772" s="1"/>
      <c r="L772" s="1"/>
    </row>
    <row r="773" spans="1:12" ht="16.5" customHeight="1">
      <c r="A773" s="1"/>
      <c r="B773" s="27"/>
      <c r="C773" s="28"/>
      <c r="D773" s="20"/>
      <c r="E773" s="1"/>
      <c r="F773" s="50"/>
      <c r="G773" s="51"/>
      <c r="H773" s="1"/>
      <c r="I773" s="1"/>
      <c r="J773" s="1"/>
      <c r="K773" s="1"/>
      <c r="L773" s="1"/>
    </row>
    <row r="774" spans="1:12" ht="16.5" customHeight="1">
      <c r="A774" s="1"/>
      <c r="B774" s="27"/>
      <c r="C774" s="28"/>
      <c r="D774" s="20"/>
      <c r="E774" s="1"/>
      <c r="F774" s="50"/>
      <c r="G774" s="51"/>
      <c r="H774" s="1"/>
      <c r="I774" s="1"/>
      <c r="J774" s="1"/>
      <c r="K774" s="1"/>
      <c r="L774" s="1"/>
    </row>
    <row r="775" spans="1:12" ht="16.5" customHeight="1">
      <c r="A775" s="1"/>
      <c r="B775" s="27"/>
      <c r="C775" s="28"/>
      <c r="D775" s="20"/>
      <c r="E775" s="1"/>
      <c r="F775" s="50"/>
      <c r="G775" s="51"/>
      <c r="H775" s="1"/>
      <c r="I775" s="1"/>
      <c r="J775" s="1"/>
      <c r="K775" s="1"/>
      <c r="L775" s="1"/>
    </row>
    <row r="776" spans="1:12" ht="16.5" customHeight="1">
      <c r="A776" s="1"/>
      <c r="B776" s="27"/>
      <c r="C776" s="28"/>
      <c r="D776" s="20"/>
      <c r="E776" s="1"/>
      <c r="F776" s="50"/>
      <c r="G776" s="51"/>
      <c r="H776" s="1"/>
      <c r="I776" s="1"/>
      <c r="J776" s="1"/>
      <c r="K776" s="1"/>
      <c r="L776" s="1"/>
    </row>
    <row r="777" spans="1:12" ht="16.5" customHeight="1">
      <c r="A777" s="1"/>
      <c r="B777" s="27"/>
      <c r="C777" s="28"/>
      <c r="D777" s="20"/>
      <c r="E777" s="1"/>
      <c r="F777" s="50"/>
      <c r="G777" s="51"/>
      <c r="H777" s="1"/>
      <c r="I777" s="1"/>
      <c r="J777" s="1"/>
      <c r="K777" s="1"/>
      <c r="L777" s="1"/>
    </row>
    <row r="778" spans="1:12" ht="16.5" customHeight="1">
      <c r="A778" s="1"/>
      <c r="B778" s="27"/>
      <c r="C778" s="28"/>
      <c r="D778" s="20"/>
      <c r="E778" s="1"/>
      <c r="F778" s="50"/>
      <c r="G778" s="51"/>
      <c r="H778" s="1"/>
      <c r="I778" s="1"/>
      <c r="J778" s="1"/>
      <c r="K778" s="1"/>
      <c r="L778" s="1"/>
    </row>
    <row r="779" spans="1:12" ht="16.5" customHeight="1">
      <c r="A779" s="1"/>
      <c r="B779" s="27"/>
      <c r="C779" s="28"/>
      <c r="D779" s="20"/>
      <c r="E779" s="1"/>
      <c r="F779" s="50"/>
      <c r="G779" s="51"/>
      <c r="H779" s="1"/>
      <c r="I779" s="1"/>
      <c r="J779" s="1"/>
      <c r="K779" s="1"/>
      <c r="L779" s="1"/>
    </row>
    <row r="780" spans="1:12" ht="16.5" customHeight="1">
      <c r="A780" s="1"/>
      <c r="B780" s="27"/>
      <c r="C780" s="28"/>
      <c r="D780" s="20"/>
      <c r="E780" s="1"/>
      <c r="F780" s="50"/>
      <c r="G780" s="51"/>
      <c r="H780" s="1"/>
      <c r="I780" s="1"/>
      <c r="J780" s="1"/>
      <c r="K780" s="1"/>
      <c r="L780" s="1"/>
    </row>
    <row r="781" spans="1:12" ht="16.5" customHeight="1">
      <c r="A781" s="1"/>
      <c r="B781" s="27"/>
      <c r="C781" s="28"/>
      <c r="D781" s="20"/>
      <c r="E781" s="1"/>
      <c r="F781" s="50"/>
      <c r="G781" s="51"/>
      <c r="H781" s="1"/>
      <c r="I781" s="1"/>
      <c r="J781" s="1"/>
      <c r="K781" s="1"/>
      <c r="L781" s="1"/>
    </row>
    <row r="782" spans="1:12" ht="16.5" customHeight="1">
      <c r="A782" s="1"/>
      <c r="B782" s="27"/>
      <c r="C782" s="28"/>
      <c r="D782" s="20"/>
      <c r="E782" s="1"/>
      <c r="F782" s="50"/>
      <c r="G782" s="51"/>
      <c r="H782" s="1"/>
      <c r="I782" s="1"/>
      <c r="J782" s="1"/>
      <c r="K782" s="1"/>
      <c r="L782" s="1"/>
    </row>
    <row r="783" spans="1:12" ht="16.5" customHeight="1">
      <c r="A783" s="1"/>
      <c r="B783" s="27"/>
      <c r="C783" s="28"/>
      <c r="D783" s="20"/>
      <c r="E783" s="1"/>
      <c r="F783" s="50"/>
      <c r="G783" s="51"/>
      <c r="H783" s="1"/>
      <c r="I783" s="1"/>
      <c r="J783" s="1"/>
      <c r="K783" s="1"/>
      <c r="L783" s="1"/>
    </row>
    <row r="784" spans="1:12" ht="16.5" customHeight="1">
      <c r="A784" s="1"/>
      <c r="B784" s="27"/>
      <c r="C784" s="28"/>
      <c r="D784" s="20"/>
      <c r="E784" s="1"/>
      <c r="F784" s="50"/>
      <c r="G784" s="51"/>
      <c r="H784" s="1"/>
      <c r="I784" s="1"/>
      <c r="J784" s="1"/>
      <c r="K784" s="1"/>
      <c r="L784" s="1"/>
    </row>
    <row r="785" spans="1:12" ht="16.5" customHeight="1">
      <c r="A785" s="1"/>
      <c r="B785" s="27"/>
      <c r="C785" s="28"/>
      <c r="D785" s="20"/>
      <c r="E785" s="1"/>
      <c r="F785" s="50"/>
      <c r="G785" s="51"/>
      <c r="H785" s="1"/>
      <c r="I785" s="1"/>
      <c r="J785" s="1"/>
      <c r="K785" s="1"/>
      <c r="L785" s="1"/>
    </row>
    <row r="786" spans="1:12" ht="16.5" customHeight="1">
      <c r="A786" s="1"/>
      <c r="B786" s="27"/>
      <c r="C786" s="28"/>
      <c r="D786" s="20"/>
      <c r="E786" s="1"/>
      <c r="F786" s="50"/>
      <c r="G786" s="51"/>
      <c r="H786" s="1"/>
      <c r="I786" s="1"/>
      <c r="J786" s="1"/>
      <c r="K786" s="1"/>
      <c r="L786" s="1"/>
    </row>
    <row r="787" spans="1:12" ht="16.5" customHeight="1">
      <c r="A787" s="1"/>
      <c r="B787" s="27"/>
      <c r="C787" s="28"/>
      <c r="D787" s="20"/>
      <c r="E787" s="1"/>
      <c r="F787" s="50"/>
      <c r="G787" s="51"/>
      <c r="H787" s="1"/>
      <c r="I787" s="1"/>
      <c r="J787" s="1"/>
      <c r="K787" s="1"/>
      <c r="L787" s="1"/>
    </row>
    <row r="788" spans="1:12" ht="16.5" customHeight="1">
      <c r="A788" s="1"/>
      <c r="B788" s="27"/>
      <c r="C788" s="28"/>
      <c r="D788" s="20"/>
      <c r="E788" s="1"/>
      <c r="F788" s="50"/>
      <c r="G788" s="51"/>
      <c r="H788" s="1"/>
      <c r="I788" s="1"/>
      <c r="J788" s="1"/>
      <c r="K788" s="1"/>
      <c r="L788" s="1"/>
    </row>
    <row r="789" spans="1:12" ht="16.5" customHeight="1">
      <c r="A789" s="1"/>
      <c r="B789" s="27"/>
      <c r="C789" s="28"/>
      <c r="D789" s="20"/>
      <c r="E789" s="1"/>
      <c r="F789" s="50"/>
      <c r="G789" s="51"/>
      <c r="H789" s="1"/>
      <c r="I789" s="1"/>
      <c r="J789" s="1"/>
      <c r="K789" s="1"/>
      <c r="L789" s="1"/>
    </row>
    <row r="790" spans="1:12" ht="16.5" customHeight="1">
      <c r="A790" s="1"/>
      <c r="B790" s="27"/>
      <c r="C790" s="28"/>
      <c r="D790" s="20"/>
      <c r="E790" s="1"/>
      <c r="F790" s="50"/>
      <c r="G790" s="51"/>
      <c r="H790" s="1"/>
      <c r="I790" s="1"/>
      <c r="J790" s="1"/>
      <c r="K790" s="1"/>
      <c r="L790" s="1"/>
    </row>
    <row r="791" spans="1:12" ht="16.5" customHeight="1">
      <c r="A791" s="1"/>
      <c r="B791" s="27"/>
      <c r="C791" s="28"/>
      <c r="D791" s="20"/>
      <c r="E791" s="1"/>
      <c r="F791" s="50"/>
      <c r="G791" s="51"/>
      <c r="H791" s="1"/>
      <c r="I791" s="1"/>
      <c r="J791" s="1"/>
      <c r="K791" s="1"/>
      <c r="L791" s="1"/>
    </row>
    <row r="792" spans="1:12" ht="16.5" customHeight="1">
      <c r="A792" s="1"/>
      <c r="B792" s="27"/>
      <c r="C792" s="28"/>
      <c r="D792" s="20"/>
      <c r="E792" s="1"/>
      <c r="F792" s="50"/>
      <c r="G792" s="51"/>
      <c r="H792" s="1"/>
      <c r="I792" s="1"/>
      <c r="J792" s="1"/>
      <c r="K792" s="1"/>
      <c r="L792" s="1"/>
    </row>
    <row r="793" spans="1:12" ht="16.5" customHeight="1">
      <c r="A793" s="1"/>
      <c r="B793" s="27"/>
      <c r="C793" s="28"/>
      <c r="D793" s="20"/>
      <c r="E793" s="1"/>
      <c r="F793" s="50"/>
      <c r="G793" s="51"/>
      <c r="H793" s="1"/>
      <c r="I793" s="1"/>
      <c r="J793" s="1"/>
      <c r="K793" s="1"/>
      <c r="L793" s="1"/>
    </row>
    <row r="794" spans="1:12" ht="16.5" customHeight="1">
      <c r="A794" s="1"/>
      <c r="B794" s="27"/>
      <c r="C794" s="28"/>
      <c r="D794" s="20"/>
      <c r="E794" s="1"/>
      <c r="F794" s="50"/>
      <c r="G794" s="51"/>
      <c r="H794" s="1"/>
      <c r="I794" s="1"/>
      <c r="J794" s="1"/>
      <c r="K794" s="1"/>
      <c r="L794" s="1"/>
    </row>
    <row r="795" spans="1:12" ht="16.5" customHeight="1">
      <c r="A795" s="1"/>
      <c r="B795" s="27"/>
      <c r="C795" s="28"/>
      <c r="D795" s="20"/>
      <c r="E795" s="1"/>
      <c r="F795" s="50"/>
      <c r="G795" s="51"/>
      <c r="H795" s="1"/>
      <c r="I795" s="1"/>
      <c r="J795" s="1"/>
      <c r="K795" s="1"/>
      <c r="L795" s="1"/>
    </row>
    <row r="796" spans="1:12" ht="16.5" customHeight="1">
      <c r="A796" s="1"/>
      <c r="B796" s="27"/>
      <c r="C796" s="28"/>
      <c r="D796" s="20"/>
      <c r="E796" s="1"/>
      <c r="F796" s="50"/>
      <c r="G796" s="51"/>
      <c r="H796" s="1"/>
      <c r="I796" s="1"/>
      <c r="J796" s="1"/>
      <c r="K796" s="1"/>
      <c r="L796" s="1"/>
    </row>
    <row r="797" spans="1:12" ht="16.5" customHeight="1">
      <c r="A797" s="1"/>
      <c r="B797" s="27"/>
      <c r="C797" s="28"/>
      <c r="D797" s="20"/>
      <c r="E797" s="1"/>
      <c r="F797" s="50"/>
      <c r="G797" s="51"/>
      <c r="H797" s="1"/>
      <c r="I797" s="1"/>
      <c r="J797" s="1"/>
      <c r="K797" s="1"/>
      <c r="L797" s="1"/>
    </row>
    <row r="798" spans="1:12" ht="16.5" customHeight="1">
      <c r="A798" s="1"/>
      <c r="B798" s="27"/>
      <c r="C798" s="28"/>
      <c r="D798" s="20"/>
      <c r="E798" s="1"/>
      <c r="F798" s="50"/>
      <c r="G798" s="51"/>
      <c r="H798" s="1"/>
      <c r="I798" s="1"/>
      <c r="J798" s="1"/>
      <c r="K798" s="1"/>
      <c r="L798" s="1"/>
    </row>
    <row r="799" spans="1:12" ht="16.5" customHeight="1">
      <c r="A799" s="1"/>
      <c r="B799" s="27"/>
      <c r="C799" s="28"/>
      <c r="D799" s="20"/>
      <c r="E799" s="1"/>
      <c r="F799" s="50"/>
      <c r="G799" s="51"/>
      <c r="H799" s="1"/>
      <c r="I799" s="1"/>
      <c r="J799" s="1"/>
      <c r="K799" s="1"/>
      <c r="L799" s="1"/>
    </row>
    <row r="800" spans="1:12" ht="16.5" customHeight="1">
      <c r="A800" s="1"/>
      <c r="B800" s="27"/>
      <c r="C800" s="28"/>
      <c r="D800" s="20"/>
      <c r="E800" s="1"/>
      <c r="F800" s="50"/>
      <c r="G800" s="51"/>
      <c r="H800" s="1"/>
      <c r="I800" s="1"/>
      <c r="J800" s="1"/>
      <c r="K800" s="1"/>
      <c r="L800" s="1"/>
    </row>
    <row r="801" spans="1:12" ht="16.5" customHeight="1">
      <c r="A801" s="1"/>
      <c r="B801" s="27"/>
      <c r="C801" s="28"/>
      <c r="D801" s="20"/>
      <c r="E801" s="1"/>
      <c r="F801" s="50"/>
      <c r="G801" s="51"/>
      <c r="H801" s="1"/>
      <c r="I801" s="1"/>
      <c r="J801" s="1"/>
      <c r="K801" s="1"/>
      <c r="L801" s="1"/>
    </row>
    <row r="802" spans="1:12" ht="16.5" customHeight="1">
      <c r="A802" s="1"/>
      <c r="B802" s="27"/>
      <c r="C802" s="28"/>
      <c r="D802" s="20"/>
      <c r="E802" s="1"/>
      <c r="F802" s="50"/>
      <c r="G802" s="51"/>
      <c r="H802" s="1"/>
      <c r="I802" s="1"/>
      <c r="J802" s="1"/>
      <c r="K802" s="1"/>
      <c r="L802" s="1"/>
    </row>
    <row r="803" spans="1:12" ht="16.5" customHeight="1">
      <c r="A803" s="1"/>
      <c r="B803" s="27"/>
      <c r="C803" s="28"/>
      <c r="D803" s="20"/>
      <c r="E803" s="1"/>
      <c r="F803" s="50"/>
      <c r="G803" s="51"/>
      <c r="H803" s="1"/>
      <c r="I803" s="1"/>
      <c r="J803" s="1"/>
      <c r="K803" s="1"/>
      <c r="L803" s="1"/>
    </row>
    <row r="804" spans="1:12" ht="16.5" customHeight="1">
      <c r="A804" s="1"/>
      <c r="B804" s="27"/>
      <c r="C804" s="28"/>
      <c r="D804" s="20"/>
      <c r="E804" s="1"/>
      <c r="F804" s="50"/>
      <c r="G804" s="51"/>
      <c r="H804" s="1"/>
      <c r="I804" s="1"/>
      <c r="J804" s="1"/>
      <c r="K804" s="1"/>
      <c r="L804" s="1"/>
    </row>
    <row r="805" spans="1:12" ht="16.5" customHeight="1">
      <c r="A805" s="1"/>
      <c r="B805" s="27"/>
      <c r="C805" s="28"/>
      <c r="D805" s="20"/>
      <c r="E805" s="1"/>
      <c r="F805" s="50"/>
      <c r="G805" s="51"/>
      <c r="H805" s="1"/>
      <c r="I805" s="1"/>
      <c r="J805" s="1"/>
      <c r="K805" s="1"/>
      <c r="L805" s="1"/>
    </row>
    <row r="806" spans="1:12" ht="16.5" customHeight="1">
      <c r="A806" s="1"/>
      <c r="B806" s="27"/>
      <c r="C806" s="28"/>
      <c r="D806" s="20"/>
      <c r="E806" s="1"/>
      <c r="F806" s="50"/>
      <c r="G806" s="51"/>
      <c r="H806" s="1"/>
      <c r="I806" s="1"/>
      <c r="J806" s="1"/>
      <c r="K806" s="1"/>
      <c r="L806" s="1"/>
    </row>
    <row r="807" spans="1:12" ht="16.5" customHeight="1">
      <c r="A807" s="1"/>
      <c r="B807" s="27"/>
      <c r="C807" s="28"/>
      <c r="D807" s="20"/>
      <c r="E807" s="1"/>
      <c r="F807" s="50"/>
      <c r="G807" s="51"/>
      <c r="H807" s="1"/>
      <c r="I807" s="1"/>
      <c r="J807" s="1"/>
      <c r="K807" s="1"/>
      <c r="L807" s="1"/>
    </row>
    <row r="808" spans="1:12" ht="16.5" customHeight="1">
      <c r="A808" s="1"/>
      <c r="B808" s="27"/>
      <c r="C808" s="28"/>
      <c r="D808" s="20"/>
      <c r="E808" s="1"/>
      <c r="F808" s="50"/>
      <c r="G808" s="51"/>
      <c r="H808" s="1"/>
      <c r="I808" s="1"/>
      <c r="J808" s="1"/>
      <c r="K808" s="1"/>
      <c r="L808" s="1"/>
    </row>
    <row r="809" spans="1:12" ht="16.5" customHeight="1">
      <c r="A809" s="1"/>
      <c r="B809" s="27"/>
      <c r="C809" s="28"/>
      <c r="D809" s="20"/>
      <c r="E809" s="1"/>
      <c r="F809" s="50"/>
      <c r="G809" s="51"/>
      <c r="H809" s="1"/>
      <c r="I809" s="1"/>
      <c r="J809" s="1"/>
      <c r="K809" s="1"/>
      <c r="L809" s="1"/>
    </row>
    <row r="810" spans="1:12" ht="16.5" customHeight="1">
      <c r="A810" s="1"/>
      <c r="B810" s="27"/>
      <c r="C810" s="28"/>
      <c r="D810" s="20"/>
      <c r="E810" s="1"/>
      <c r="F810" s="50"/>
      <c r="G810" s="51"/>
      <c r="H810" s="1"/>
      <c r="I810" s="1"/>
      <c r="J810" s="1"/>
      <c r="K810" s="1"/>
      <c r="L810" s="1"/>
    </row>
    <row r="811" spans="1:12" ht="16.5" customHeight="1">
      <c r="A811" s="1"/>
      <c r="B811" s="27"/>
      <c r="C811" s="28"/>
      <c r="D811" s="20"/>
      <c r="E811" s="1"/>
      <c r="F811" s="50"/>
      <c r="G811" s="51"/>
      <c r="H811" s="1"/>
      <c r="I811" s="1"/>
      <c r="J811" s="1"/>
      <c r="K811" s="1"/>
      <c r="L811" s="1"/>
    </row>
    <row r="812" spans="1:12" ht="16.5" customHeight="1">
      <c r="A812" s="1"/>
      <c r="B812" s="27"/>
      <c r="C812" s="28"/>
      <c r="D812" s="20"/>
      <c r="E812" s="1"/>
      <c r="F812" s="50"/>
      <c r="G812" s="51"/>
      <c r="H812" s="1"/>
      <c r="I812" s="1"/>
      <c r="J812" s="1"/>
      <c r="K812" s="1"/>
      <c r="L812" s="1"/>
    </row>
    <row r="813" spans="1:12" ht="16.5" customHeight="1">
      <c r="A813" s="1"/>
      <c r="B813" s="27"/>
      <c r="C813" s="28"/>
      <c r="D813" s="20"/>
      <c r="E813" s="1"/>
      <c r="F813" s="50"/>
      <c r="G813" s="51"/>
      <c r="H813" s="1"/>
      <c r="I813" s="1"/>
      <c r="J813" s="1"/>
      <c r="K813" s="1"/>
      <c r="L813" s="1"/>
    </row>
    <row r="814" spans="1:12" ht="16.5" customHeight="1">
      <c r="A814" s="1"/>
      <c r="B814" s="27"/>
      <c r="C814" s="28"/>
      <c r="D814" s="20"/>
      <c r="E814" s="1"/>
      <c r="F814" s="50"/>
      <c r="G814" s="51"/>
      <c r="H814" s="1"/>
      <c r="I814" s="1"/>
      <c r="J814" s="1"/>
      <c r="K814" s="1"/>
      <c r="L814" s="1"/>
    </row>
    <row r="815" spans="1:12" ht="16.5" customHeight="1">
      <c r="A815" s="1"/>
      <c r="B815" s="27"/>
      <c r="C815" s="28"/>
      <c r="D815" s="20"/>
      <c r="E815" s="1"/>
      <c r="F815" s="50"/>
      <c r="G815" s="51"/>
      <c r="H815" s="1"/>
      <c r="I815" s="1"/>
      <c r="J815" s="1"/>
      <c r="K815" s="1"/>
      <c r="L815" s="1"/>
    </row>
    <row r="816" spans="1:12" ht="16.5" customHeight="1">
      <c r="A816" s="1"/>
      <c r="B816" s="27"/>
      <c r="C816" s="28"/>
      <c r="D816" s="20"/>
      <c r="E816" s="1"/>
      <c r="F816" s="50"/>
      <c r="G816" s="51"/>
      <c r="H816" s="1"/>
      <c r="I816" s="1"/>
      <c r="J816" s="1"/>
      <c r="K816" s="1"/>
      <c r="L816" s="1"/>
    </row>
    <row r="817" spans="1:12" ht="16.5" customHeight="1">
      <c r="A817" s="1"/>
      <c r="B817" s="27"/>
      <c r="C817" s="28"/>
      <c r="D817" s="20"/>
      <c r="E817" s="1"/>
      <c r="F817" s="50"/>
      <c r="G817" s="51"/>
      <c r="H817" s="1"/>
      <c r="I817" s="1"/>
      <c r="J817" s="1"/>
      <c r="K817" s="1"/>
      <c r="L817" s="1"/>
    </row>
    <row r="818" spans="1:12" ht="16.5" customHeight="1">
      <c r="A818" s="1"/>
      <c r="B818" s="27"/>
      <c r="C818" s="28"/>
      <c r="D818" s="20"/>
      <c r="E818" s="1"/>
      <c r="F818" s="50"/>
      <c r="G818" s="51"/>
      <c r="H818" s="1"/>
      <c r="I818" s="1"/>
      <c r="J818" s="1"/>
      <c r="K818" s="1"/>
      <c r="L818" s="1"/>
    </row>
    <row r="819" spans="1:12" ht="16.5" customHeight="1">
      <c r="A819" s="1"/>
      <c r="B819" s="27"/>
      <c r="C819" s="28"/>
      <c r="D819" s="20"/>
      <c r="E819" s="1"/>
      <c r="F819" s="50"/>
      <c r="G819" s="51"/>
      <c r="H819" s="1"/>
      <c r="I819" s="1"/>
      <c r="J819" s="1"/>
      <c r="K819" s="1"/>
      <c r="L819" s="1"/>
    </row>
    <row r="820" spans="1:12" ht="16.5" customHeight="1">
      <c r="A820" s="1"/>
      <c r="B820" s="27"/>
      <c r="C820" s="28"/>
      <c r="D820" s="20"/>
      <c r="E820" s="1"/>
      <c r="F820" s="50"/>
      <c r="G820" s="51"/>
      <c r="H820" s="1"/>
      <c r="I820" s="1"/>
      <c r="J820" s="1"/>
      <c r="K820" s="1"/>
      <c r="L820" s="1"/>
    </row>
    <row r="821" spans="1:12" ht="16.5" customHeight="1">
      <c r="A821" s="1"/>
      <c r="B821" s="27"/>
      <c r="C821" s="28"/>
      <c r="D821" s="20"/>
      <c r="E821" s="1"/>
      <c r="F821" s="50"/>
      <c r="G821" s="51"/>
      <c r="H821" s="1"/>
      <c r="I821" s="1"/>
      <c r="J821" s="1"/>
      <c r="K821" s="1"/>
      <c r="L821" s="1"/>
    </row>
    <row r="822" spans="1:12" ht="16.5" customHeight="1">
      <c r="A822" s="1"/>
      <c r="B822" s="27"/>
      <c r="C822" s="28"/>
      <c r="D822" s="20"/>
      <c r="E822" s="1"/>
      <c r="F822" s="50"/>
      <c r="G822" s="51"/>
      <c r="H822" s="1"/>
      <c r="I822" s="1"/>
      <c r="J822" s="1"/>
      <c r="K822" s="1"/>
      <c r="L822" s="1"/>
    </row>
    <row r="823" spans="1:12" ht="16.5" customHeight="1">
      <c r="A823" s="1"/>
      <c r="B823" s="27"/>
      <c r="C823" s="28"/>
      <c r="D823" s="20"/>
      <c r="E823" s="1"/>
      <c r="F823" s="50"/>
      <c r="G823" s="51"/>
      <c r="H823" s="1"/>
      <c r="I823" s="1"/>
      <c r="J823" s="1"/>
      <c r="K823" s="1"/>
      <c r="L823" s="1"/>
    </row>
    <row r="824" spans="1:12" ht="16.5" customHeight="1">
      <c r="A824" s="1"/>
      <c r="B824" s="27"/>
      <c r="C824" s="28"/>
      <c r="D824" s="20"/>
      <c r="E824" s="1"/>
      <c r="F824" s="50"/>
      <c r="G824" s="51"/>
      <c r="H824" s="1"/>
      <c r="I824" s="1"/>
      <c r="J824" s="1"/>
      <c r="K824" s="1"/>
      <c r="L824" s="1"/>
    </row>
    <row r="825" spans="1:12" ht="16.5" customHeight="1">
      <c r="A825" s="1"/>
      <c r="B825" s="27"/>
      <c r="C825" s="28"/>
      <c r="D825" s="20"/>
      <c r="E825" s="1"/>
      <c r="F825" s="50"/>
      <c r="G825" s="51"/>
      <c r="H825" s="1"/>
      <c r="I825" s="1"/>
      <c r="J825" s="1"/>
      <c r="K825" s="1"/>
      <c r="L825" s="1"/>
    </row>
    <row r="826" spans="1:12" ht="16.5" customHeight="1">
      <c r="A826" s="1"/>
      <c r="B826" s="27"/>
      <c r="C826" s="28"/>
      <c r="D826" s="20"/>
      <c r="E826" s="1"/>
      <c r="F826" s="50"/>
      <c r="G826" s="51"/>
      <c r="H826" s="1"/>
      <c r="I826" s="1"/>
      <c r="J826" s="1"/>
      <c r="K826" s="1"/>
      <c r="L826" s="1"/>
    </row>
    <row r="827" spans="1:12" ht="16.5" customHeight="1">
      <c r="A827" s="1"/>
      <c r="B827" s="27"/>
      <c r="C827" s="28"/>
      <c r="D827" s="20"/>
      <c r="E827" s="1"/>
      <c r="F827" s="50"/>
      <c r="G827" s="51"/>
      <c r="H827" s="1"/>
      <c r="I827" s="1"/>
      <c r="J827" s="1"/>
      <c r="K827" s="1"/>
      <c r="L827" s="1"/>
    </row>
    <row r="828" spans="1:12" ht="16.5" customHeight="1">
      <c r="A828" s="1"/>
      <c r="B828" s="27"/>
      <c r="C828" s="28"/>
      <c r="D828" s="20"/>
      <c r="E828" s="1"/>
      <c r="F828" s="50"/>
      <c r="G828" s="51"/>
      <c r="H828" s="1"/>
      <c r="I828" s="1"/>
      <c r="J828" s="1"/>
      <c r="K828" s="1"/>
      <c r="L828" s="1"/>
    </row>
    <row r="829" spans="1:12" ht="16.5" customHeight="1">
      <c r="A829" s="1"/>
      <c r="B829" s="27"/>
      <c r="C829" s="28"/>
      <c r="D829" s="20"/>
      <c r="E829" s="1"/>
      <c r="F829" s="50"/>
      <c r="G829" s="51"/>
      <c r="H829" s="1"/>
      <c r="I829" s="1"/>
      <c r="J829" s="1"/>
      <c r="K829" s="1"/>
      <c r="L829" s="1"/>
    </row>
    <row r="830" spans="1:12" ht="16.5" customHeight="1">
      <c r="A830" s="1"/>
      <c r="B830" s="27"/>
      <c r="C830" s="28"/>
      <c r="D830" s="20"/>
      <c r="E830" s="1"/>
      <c r="F830" s="50"/>
      <c r="G830" s="51"/>
      <c r="H830" s="1"/>
      <c r="I830" s="1"/>
      <c r="J830" s="1"/>
      <c r="K830" s="1"/>
      <c r="L830" s="1"/>
    </row>
    <row r="831" spans="1:12" ht="16.5" customHeight="1">
      <c r="A831" s="1"/>
      <c r="B831" s="27"/>
      <c r="C831" s="28"/>
      <c r="D831" s="20"/>
      <c r="E831" s="1"/>
      <c r="F831" s="50"/>
      <c r="G831" s="51"/>
      <c r="H831" s="1"/>
      <c r="I831" s="1"/>
      <c r="J831" s="1"/>
      <c r="K831" s="1"/>
      <c r="L831" s="1"/>
    </row>
    <row r="832" spans="1:12" ht="16.5" customHeight="1">
      <c r="A832" s="1"/>
      <c r="B832" s="27"/>
      <c r="C832" s="28"/>
      <c r="D832" s="20"/>
      <c r="E832" s="1"/>
      <c r="F832" s="50"/>
      <c r="G832" s="51"/>
      <c r="H832" s="1"/>
      <c r="I832" s="1"/>
      <c r="J832" s="1"/>
      <c r="K832" s="1"/>
      <c r="L832" s="1"/>
    </row>
    <row r="833" spans="1:12" ht="16.5" customHeight="1">
      <c r="A833" s="1"/>
      <c r="B833" s="27"/>
      <c r="C833" s="28"/>
      <c r="D833" s="20"/>
      <c r="E833" s="1"/>
      <c r="F833" s="50"/>
      <c r="G833" s="51"/>
      <c r="H833" s="1"/>
      <c r="I833" s="1"/>
      <c r="J833" s="1"/>
      <c r="K833" s="1"/>
      <c r="L833" s="1"/>
    </row>
    <row r="834" spans="1:12" ht="16.5" customHeight="1">
      <c r="A834" s="1"/>
      <c r="B834" s="27"/>
      <c r="C834" s="28"/>
      <c r="D834" s="20"/>
      <c r="E834" s="1"/>
      <c r="F834" s="50"/>
      <c r="G834" s="51"/>
      <c r="H834" s="1"/>
      <c r="I834" s="1"/>
      <c r="J834" s="1"/>
      <c r="K834" s="1"/>
      <c r="L834" s="1"/>
    </row>
    <row r="835" spans="1:12" ht="16.5" customHeight="1">
      <c r="A835" s="1"/>
      <c r="B835" s="27"/>
      <c r="C835" s="28"/>
      <c r="D835" s="20"/>
      <c r="E835" s="1"/>
      <c r="F835" s="50"/>
      <c r="G835" s="51"/>
      <c r="H835" s="1"/>
      <c r="I835" s="1"/>
      <c r="J835" s="1"/>
      <c r="K835" s="1"/>
      <c r="L835" s="1"/>
    </row>
    <row r="836" spans="1:12" ht="16.5" customHeight="1">
      <c r="A836" s="1"/>
      <c r="B836" s="27"/>
      <c r="C836" s="28"/>
      <c r="D836" s="20"/>
      <c r="E836" s="1"/>
      <c r="F836" s="50"/>
      <c r="G836" s="51"/>
      <c r="H836" s="1"/>
      <c r="I836" s="1"/>
      <c r="J836" s="1"/>
      <c r="K836" s="1"/>
      <c r="L836" s="1"/>
    </row>
    <row r="837" spans="1:12" ht="16.5" customHeight="1">
      <c r="A837" s="1"/>
      <c r="B837" s="27"/>
      <c r="C837" s="28"/>
      <c r="D837" s="20"/>
      <c r="E837" s="1"/>
      <c r="F837" s="50"/>
      <c r="G837" s="51"/>
      <c r="H837" s="1"/>
      <c r="I837" s="1"/>
      <c r="J837" s="1"/>
      <c r="K837" s="1"/>
      <c r="L837" s="1"/>
    </row>
    <row r="838" spans="1:12" ht="16.5" customHeight="1">
      <c r="A838" s="1"/>
      <c r="B838" s="27"/>
      <c r="C838" s="28"/>
      <c r="D838" s="20"/>
      <c r="E838" s="1"/>
      <c r="F838" s="50"/>
      <c r="G838" s="51"/>
      <c r="H838" s="1"/>
      <c r="I838" s="1"/>
      <c r="J838" s="1"/>
      <c r="K838" s="1"/>
      <c r="L838" s="1"/>
    </row>
    <row r="839" spans="1:12" ht="16.5" customHeight="1">
      <c r="A839" s="1"/>
      <c r="B839" s="27"/>
      <c r="C839" s="28"/>
      <c r="D839" s="20"/>
      <c r="E839" s="1"/>
      <c r="F839" s="50"/>
      <c r="G839" s="51"/>
      <c r="H839" s="1"/>
      <c r="I839" s="1"/>
      <c r="J839" s="1"/>
      <c r="K839" s="1"/>
      <c r="L839" s="1"/>
    </row>
    <row r="840" spans="1:12" ht="16.5" customHeight="1">
      <c r="A840" s="1"/>
      <c r="B840" s="27"/>
      <c r="C840" s="28"/>
      <c r="D840" s="20"/>
      <c r="E840" s="1"/>
      <c r="F840" s="50"/>
      <c r="G840" s="51"/>
      <c r="H840" s="1"/>
      <c r="I840" s="1"/>
      <c r="J840" s="1"/>
      <c r="K840" s="1"/>
      <c r="L840" s="1"/>
    </row>
    <row r="841" spans="1:12" ht="16.5" customHeight="1">
      <c r="A841" s="1"/>
      <c r="B841" s="27"/>
      <c r="C841" s="28"/>
      <c r="D841" s="20"/>
      <c r="E841" s="1"/>
      <c r="F841" s="50"/>
      <c r="G841" s="51"/>
      <c r="H841" s="1"/>
      <c r="I841" s="1"/>
      <c r="J841" s="1"/>
      <c r="K841" s="1"/>
      <c r="L841" s="1"/>
    </row>
    <row r="842" spans="1:12" ht="16.5" customHeight="1">
      <c r="A842" s="1"/>
      <c r="B842" s="27"/>
      <c r="C842" s="28"/>
      <c r="D842" s="20"/>
      <c r="E842" s="1"/>
      <c r="F842" s="50"/>
      <c r="G842" s="51"/>
      <c r="H842" s="1"/>
      <c r="I842" s="1"/>
      <c r="J842" s="1"/>
      <c r="K842" s="1"/>
      <c r="L842" s="1"/>
    </row>
    <row r="843" spans="1:12" ht="16.5" customHeight="1">
      <c r="A843" s="1"/>
      <c r="B843" s="27"/>
      <c r="C843" s="28"/>
      <c r="D843" s="20"/>
      <c r="E843" s="1"/>
      <c r="F843" s="50"/>
      <c r="G843" s="51"/>
      <c r="H843" s="1"/>
      <c r="I843" s="1"/>
      <c r="J843" s="1"/>
      <c r="K843" s="1"/>
      <c r="L843" s="1"/>
    </row>
    <row r="844" spans="1:12" ht="16.5" customHeight="1">
      <c r="A844" s="1"/>
      <c r="B844" s="27"/>
      <c r="C844" s="28"/>
      <c r="D844" s="20"/>
      <c r="E844" s="1"/>
      <c r="F844" s="50"/>
      <c r="G844" s="51"/>
      <c r="H844" s="1"/>
      <c r="I844" s="1"/>
      <c r="J844" s="1"/>
      <c r="K844" s="1"/>
      <c r="L844" s="1"/>
    </row>
    <row r="845" spans="1:12" ht="16.5" customHeight="1">
      <c r="A845" s="1"/>
      <c r="B845" s="27"/>
      <c r="C845" s="28"/>
      <c r="D845" s="20"/>
      <c r="E845" s="1"/>
      <c r="F845" s="50"/>
      <c r="G845" s="51"/>
      <c r="H845" s="1"/>
      <c r="I845" s="1"/>
      <c r="J845" s="1"/>
      <c r="K845" s="1"/>
      <c r="L845" s="1"/>
    </row>
    <row r="846" spans="1:12" ht="16.5" customHeight="1">
      <c r="A846" s="1"/>
      <c r="B846" s="27"/>
      <c r="C846" s="28"/>
      <c r="D846" s="20"/>
      <c r="E846" s="1"/>
      <c r="F846" s="50"/>
      <c r="G846" s="51"/>
      <c r="H846" s="1"/>
      <c r="I846" s="1"/>
      <c r="J846" s="1"/>
      <c r="K846" s="1"/>
      <c r="L846" s="1"/>
    </row>
    <row r="847" spans="1:12" ht="16.5" customHeight="1">
      <c r="A847" s="1"/>
      <c r="B847" s="27"/>
      <c r="C847" s="28"/>
      <c r="D847" s="20"/>
      <c r="E847" s="1"/>
      <c r="F847" s="50"/>
      <c r="G847" s="51"/>
      <c r="H847" s="1"/>
      <c r="I847" s="1"/>
      <c r="J847" s="1"/>
      <c r="K847" s="1"/>
      <c r="L847" s="1"/>
    </row>
    <row r="848" spans="1:12" ht="16.5" customHeight="1">
      <c r="A848" s="1"/>
      <c r="B848" s="27"/>
      <c r="C848" s="28"/>
      <c r="D848" s="20"/>
      <c r="E848" s="1"/>
      <c r="F848" s="50"/>
      <c r="G848" s="51"/>
      <c r="H848" s="1"/>
      <c r="I848" s="1"/>
      <c r="J848" s="1"/>
      <c r="K848" s="1"/>
      <c r="L848" s="1"/>
    </row>
    <row r="849" spans="1:12" ht="16.5" customHeight="1">
      <c r="A849" s="1"/>
      <c r="B849" s="27"/>
      <c r="C849" s="28"/>
      <c r="D849" s="20"/>
      <c r="E849" s="1"/>
      <c r="F849" s="50"/>
      <c r="G849" s="51"/>
      <c r="H849" s="1"/>
      <c r="I849" s="1"/>
      <c r="J849" s="1"/>
      <c r="K849" s="1"/>
      <c r="L849" s="1"/>
    </row>
    <row r="850" spans="1:12" ht="16.5" customHeight="1">
      <c r="A850" s="1"/>
      <c r="B850" s="27"/>
      <c r="C850" s="28"/>
      <c r="D850" s="20"/>
      <c r="E850" s="1"/>
      <c r="F850" s="50"/>
      <c r="G850" s="51"/>
      <c r="H850" s="1"/>
      <c r="I850" s="1"/>
      <c r="J850" s="1"/>
      <c r="K850" s="1"/>
      <c r="L850" s="1"/>
    </row>
    <row r="851" spans="1:12" ht="16.5" customHeight="1">
      <c r="A851" s="1"/>
      <c r="B851" s="27"/>
      <c r="C851" s="28"/>
      <c r="D851" s="20"/>
      <c r="E851" s="1"/>
      <c r="F851" s="50"/>
      <c r="G851" s="51"/>
      <c r="H851" s="1"/>
      <c r="I851" s="1"/>
      <c r="J851" s="1"/>
      <c r="K851" s="1"/>
      <c r="L851" s="1"/>
    </row>
    <row r="852" spans="1:12" ht="16.5" customHeight="1">
      <c r="A852" s="1"/>
      <c r="B852" s="27"/>
      <c r="C852" s="28"/>
      <c r="D852" s="20"/>
      <c r="E852" s="1"/>
      <c r="F852" s="50"/>
      <c r="G852" s="51"/>
      <c r="H852" s="1"/>
      <c r="I852" s="1"/>
      <c r="J852" s="1"/>
      <c r="K852" s="1"/>
      <c r="L852" s="1"/>
    </row>
    <row r="853" spans="1:12" ht="16.5" customHeight="1">
      <c r="A853" s="1"/>
      <c r="B853" s="27"/>
      <c r="C853" s="28"/>
      <c r="D853" s="20"/>
      <c r="E853" s="1"/>
      <c r="F853" s="50"/>
      <c r="G853" s="51"/>
      <c r="H853" s="1"/>
      <c r="I853" s="1"/>
      <c r="J853" s="1"/>
      <c r="K853" s="1"/>
      <c r="L853" s="1"/>
    </row>
    <row r="854" spans="1:12" ht="16.5" customHeight="1">
      <c r="A854" s="1"/>
      <c r="B854" s="27"/>
      <c r="C854" s="28"/>
      <c r="D854" s="20"/>
      <c r="E854" s="1"/>
      <c r="F854" s="50"/>
      <c r="G854" s="51"/>
      <c r="H854" s="1"/>
      <c r="I854" s="1"/>
      <c r="J854" s="1"/>
      <c r="K854" s="1"/>
      <c r="L854" s="1"/>
    </row>
    <row r="855" spans="1:12" ht="16.5" customHeight="1">
      <c r="A855" s="1"/>
      <c r="B855" s="27"/>
      <c r="C855" s="28"/>
      <c r="D855" s="20"/>
      <c r="E855" s="1"/>
      <c r="F855" s="50"/>
      <c r="G855" s="51"/>
      <c r="H855" s="1"/>
      <c r="I855" s="1"/>
      <c r="J855" s="1"/>
      <c r="K855" s="1"/>
      <c r="L855" s="1"/>
    </row>
    <row r="856" spans="1:12" ht="16.5" customHeight="1">
      <c r="A856" s="1"/>
      <c r="B856" s="27"/>
      <c r="C856" s="28"/>
      <c r="D856" s="20"/>
      <c r="E856" s="1"/>
      <c r="F856" s="50"/>
      <c r="G856" s="51"/>
      <c r="H856" s="1"/>
      <c r="I856" s="1"/>
      <c r="J856" s="1"/>
      <c r="K856" s="1"/>
      <c r="L856" s="1"/>
    </row>
    <row r="857" spans="1:12" ht="16.5" customHeight="1">
      <c r="A857" s="1"/>
      <c r="B857" s="27"/>
      <c r="C857" s="28"/>
      <c r="D857" s="20"/>
      <c r="E857" s="1"/>
      <c r="F857" s="50"/>
      <c r="G857" s="51"/>
      <c r="H857" s="1"/>
      <c r="I857" s="1"/>
      <c r="J857" s="1"/>
      <c r="K857" s="1"/>
      <c r="L857" s="1"/>
    </row>
    <row r="858" spans="1:12" ht="16.5" customHeight="1">
      <c r="A858" s="1"/>
      <c r="B858" s="27"/>
      <c r="C858" s="28"/>
      <c r="D858" s="20"/>
      <c r="E858" s="1"/>
      <c r="F858" s="50"/>
      <c r="G858" s="51"/>
      <c r="H858" s="1"/>
      <c r="I858" s="1"/>
      <c r="J858" s="1"/>
      <c r="K858" s="1"/>
      <c r="L858" s="1"/>
    </row>
    <row r="859" spans="1:12" ht="16.5" customHeight="1">
      <c r="A859" s="1"/>
      <c r="B859" s="27"/>
      <c r="C859" s="28"/>
      <c r="D859" s="20"/>
      <c r="E859" s="1"/>
      <c r="F859" s="50"/>
      <c r="G859" s="51"/>
      <c r="H859" s="1"/>
      <c r="I859" s="1"/>
      <c r="J859" s="1"/>
      <c r="K859" s="1"/>
      <c r="L859" s="1"/>
    </row>
    <row r="860" spans="1:12" ht="16.5" customHeight="1">
      <c r="A860" s="1"/>
      <c r="B860" s="27"/>
      <c r="C860" s="28"/>
      <c r="D860" s="20"/>
      <c r="E860" s="1"/>
      <c r="F860" s="50"/>
      <c r="G860" s="51"/>
      <c r="H860" s="1"/>
      <c r="I860" s="1"/>
      <c r="J860" s="1"/>
      <c r="K860" s="1"/>
      <c r="L860" s="1"/>
    </row>
    <row r="861" spans="1:12" ht="16.5" customHeight="1">
      <c r="A861" s="1"/>
      <c r="B861" s="27"/>
      <c r="C861" s="28"/>
      <c r="D861" s="20"/>
      <c r="E861" s="1"/>
      <c r="F861" s="50"/>
      <c r="G861" s="51"/>
      <c r="H861" s="1"/>
      <c r="I861" s="1"/>
      <c r="J861" s="1"/>
      <c r="K861" s="1"/>
      <c r="L861" s="1"/>
    </row>
    <row r="862" spans="1:12" ht="16.5" customHeight="1">
      <c r="A862" s="1"/>
      <c r="B862" s="27"/>
      <c r="C862" s="28"/>
      <c r="D862" s="20"/>
      <c r="E862" s="1"/>
      <c r="F862" s="50"/>
      <c r="G862" s="51"/>
      <c r="H862" s="1"/>
      <c r="I862" s="1"/>
      <c r="J862" s="1"/>
      <c r="K862" s="1"/>
      <c r="L862" s="1"/>
    </row>
    <row r="863" spans="1:12" ht="16.5" customHeight="1">
      <c r="A863" s="1"/>
      <c r="B863" s="27"/>
      <c r="C863" s="28"/>
      <c r="D863" s="20"/>
      <c r="E863" s="1"/>
      <c r="F863" s="50"/>
      <c r="G863" s="51"/>
      <c r="H863" s="1"/>
      <c r="I863" s="1"/>
      <c r="J863" s="1"/>
      <c r="K863" s="1"/>
      <c r="L863" s="1"/>
    </row>
    <row r="864" spans="1:12" ht="16.5" customHeight="1">
      <c r="A864" s="1"/>
      <c r="B864" s="27"/>
      <c r="C864" s="28"/>
      <c r="D864" s="20"/>
      <c r="E864" s="1"/>
      <c r="F864" s="50"/>
      <c r="G864" s="51"/>
      <c r="H864" s="1"/>
      <c r="I864" s="1"/>
      <c r="J864" s="1"/>
      <c r="K864" s="1"/>
      <c r="L864" s="1"/>
    </row>
    <row r="865" spans="1:12" ht="16.5" customHeight="1">
      <c r="A865" s="1"/>
      <c r="B865" s="27"/>
      <c r="C865" s="28"/>
      <c r="D865" s="20"/>
      <c r="E865" s="1"/>
      <c r="F865" s="50"/>
      <c r="G865" s="51"/>
      <c r="H865" s="1"/>
      <c r="I865" s="1"/>
      <c r="J865" s="1"/>
      <c r="K865" s="1"/>
      <c r="L865" s="1"/>
    </row>
    <row r="866" spans="1:12" ht="16.5" customHeight="1">
      <c r="A866" s="1"/>
      <c r="B866" s="27"/>
      <c r="C866" s="28"/>
      <c r="D866" s="20"/>
      <c r="E866" s="1"/>
      <c r="F866" s="50"/>
      <c r="G866" s="51"/>
      <c r="H866" s="1"/>
      <c r="I866" s="1"/>
      <c r="J866" s="1"/>
      <c r="K866" s="1"/>
      <c r="L866" s="1"/>
    </row>
    <row r="867" spans="1:12" ht="16.5" customHeight="1">
      <c r="A867" s="1"/>
      <c r="B867" s="27"/>
      <c r="C867" s="28"/>
      <c r="D867" s="20"/>
      <c r="E867" s="1"/>
      <c r="F867" s="50"/>
      <c r="G867" s="51"/>
      <c r="H867" s="1"/>
      <c r="I867" s="1"/>
      <c r="J867" s="1"/>
      <c r="K867" s="1"/>
      <c r="L867" s="1"/>
    </row>
    <row r="868" spans="1:12" ht="16.5" customHeight="1">
      <c r="A868" s="1"/>
      <c r="B868" s="27"/>
      <c r="C868" s="28"/>
      <c r="D868" s="20"/>
      <c r="E868" s="1"/>
      <c r="F868" s="50"/>
      <c r="G868" s="51"/>
      <c r="H868" s="1"/>
      <c r="I868" s="1"/>
      <c r="J868" s="1"/>
      <c r="K868" s="1"/>
      <c r="L868" s="1"/>
    </row>
    <row r="869" spans="1:12" ht="16.5" customHeight="1">
      <c r="A869" s="1"/>
      <c r="B869" s="27"/>
      <c r="C869" s="28"/>
      <c r="D869" s="20"/>
      <c r="E869" s="1"/>
      <c r="F869" s="50"/>
      <c r="G869" s="51"/>
      <c r="H869" s="1"/>
      <c r="I869" s="1"/>
      <c r="J869" s="1"/>
      <c r="K869" s="1"/>
      <c r="L869" s="1"/>
    </row>
    <row r="870" spans="1:12" ht="16.5" customHeight="1">
      <c r="A870" s="1"/>
      <c r="B870" s="27"/>
      <c r="C870" s="28"/>
      <c r="D870" s="20"/>
      <c r="E870" s="1"/>
      <c r="F870" s="50"/>
      <c r="G870" s="51"/>
      <c r="H870" s="1"/>
      <c r="I870" s="1"/>
      <c r="J870" s="1"/>
      <c r="K870" s="1"/>
      <c r="L870" s="1"/>
    </row>
    <row r="871" spans="1:12" ht="16.5" customHeight="1">
      <c r="A871" s="1"/>
      <c r="B871" s="27"/>
      <c r="C871" s="28"/>
      <c r="D871" s="20"/>
      <c r="E871" s="1"/>
      <c r="F871" s="50"/>
      <c r="G871" s="51"/>
      <c r="H871" s="1"/>
      <c r="I871" s="1"/>
      <c r="J871" s="1"/>
      <c r="K871" s="1"/>
      <c r="L871" s="1"/>
    </row>
    <row r="872" spans="1:12" ht="16.5" customHeight="1">
      <c r="A872" s="1"/>
      <c r="B872" s="27"/>
      <c r="C872" s="28"/>
      <c r="D872" s="20"/>
      <c r="E872" s="1"/>
      <c r="F872" s="50"/>
      <c r="G872" s="51"/>
      <c r="H872" s="1"/>
      <c r="I872" s="1"/>
      <c r="J872" s="1"/>
      <c r="K872" s="1"/>
      <c r="L872" s="1"/>
    </row>
    <row r="873" spans="1:12" ht="16.5" customHeight="1">
      <c r="A873" s="1"/>
      <c r="B873" s="27"/>
      <c r="C873" s="28"/>
      <c r="D873" s="20"/>
      <c r="E873" s="1"/>
      <c r="F873" s="50"/>
      <c r="G873" s="51"/>
      <c r="H873" s="1"/>
      <c r="I873" s="1"/>
      <c r="J873" s="1"/>
      <c r="K873" s="1"/>
      <c r="L873" s="1"/>
    </row>
    <row r="874" spans="1:12" ht="16.5" customHeight="1">
      <c r="A874" s="1"/>
      <c r="B874" s="27"/>
      <c r="C874" s="28"/>
      <c r="D874" s="20"/>
      <c r="E874" s="1"/>
      <c r="F874" s="50"/>
      <c r="G874" s="51"/>
      <c r="H874" s="1"/>
      <c r="I874" s="1"/>
      <c r="J874" s="1"/>
      <c r="K874" s="1"/>
      <c r="L874" s="1"/>
    </row>
    <row r="875" spans="1:12" ht="16.5" customHeight="1">
      <c r="A875" s="1"/>
      <c r="B875" s="27"/>
      <c r="C875" s="28"/>
      <c r="D875" s="20"/>
      <c r="E875" s="1"/>
      <c r="F875" s="50"/>
      <c r="G875" s="51"/>
      <c r="H875" s="1"/>
      <c r="I875" s="1"/>
      <c r="J875" s="1"/>
      <c r="K875" s="1"/>
      <c r="L875" s="1"/>
    </row>
    <row r="876" spans="1:12" ht="16.5" customHeight="1">
      <c r="A876" s="1"/>
      <c r="B876" s="27"/>
      <c r="C876" s="28"/>
      <c r="D876" s="20"/>
      <c r="E876" s="1"/>
      <c r="F876" s="50"/>
      <c r="G876" s="51"/>
      <c r="H876" s="1"/>
      <c r="I876" s="1"/>
      <c r="J876" s="1"/>
      <c r="K876" s="1"/>
      <c r="L876" s="1"/>
    </row>
    <row r="877" spans="1:12" ht="16.5" customHeight="1">
      <c r="A877" s="1"/>
      <c r="B877" s="27"/>
      <c r="C877" s="28"/>
      <c r="D877" s="20"/>
      <c r="E877" s="1"/>
      <c r="F877" s="50"/>
      <c r="G877" s="51"/>
      <c r="H877" s="1"/>
      <c r="I877" s="1"/>
      <c r="J877" s="1"/>
      <c r="K877" s="1"/>
      <c r="L877" s="1"/>
    </row>
    <row r="878" spans="1:12" ht="16.5" customHeight="1">
      <c r="A878" s="1"/>
      <c r="B878" s="27"/>
      <c r="C878" s="28"/>
      <c r="D878" s="20"/>
      <c r="E878" s="1"/>
      <c r="F878" s="50"/>
      <c r="G878" s="51"/>
      <c r="H878" s="1"/>
      <c r="I878" s="1"/>
      <c r="J878" s="1"/>
      <c r="K878" s="1"/>
      <c r="L878" s="1"/>
    </row>
    <row r="879" spans="1:12" ht="16.5" customHeight="1">
      <c r="A879" s="1"/>
      <c r="B879" s="27"/>
      <c r="C879" s="28"/>
      <c r="D879" s="20"/>
      <c r="E879" s="1"/>
      <c r="F879" s="50"/>
      <c r="G879" s="51"/>
      <c r="H879" s="1"/>
      <c r="I879" s="1"/>
      <c r="J879" s="1"/>
      <c r="K879" s="1"/>
      <c r="L879" s="1"/>
    </row>
    <row r="880" spans="1:12" ht="16.5" customHeight="1">
      <c r="A880" s="1"/>
      <c r="B880" s="27"/>
      <c r="C880" s="28"/>
      <c r="D880" s="20"/>
      <c r="E880" s="1"/>
      <c r="F880" s="50"/>
      <c r="G880" s="51"/>
      <c r="H880" s="1"/>
      <c r="I880" s="1"/>
      <c r="J880" s="1"/>
      <c r="K880" s="1"/>
      <c r="L880" s="1"/>
    </row>
    <row r="881" spans="1:12" ht="16.5" customHeight="1">
      <c r="A881" s="1"/>
      <c r="B881" s="27"/>
      <c r="C881" s="28"/>
      <c r="D881" s="20"/>
      <c r="E881" s="1"/>
      <c r="F881" s="50"/>
      <c r="G881" s="51"/>
      <c r="H881" s="1"/>
      <c r="I881" s="1"/>
      <c r="J881" s="1"/>
      <c r="K881" s="1"/>
      <c r="L881" s="1"/>
    </row>
    <row r="882" spans="1:12" ht="16.5" customHeight="1">
      <c r="A882" s="1"/>
      <c r="B882" s="27"/>
      <c r="C882" s="28"/>
      <c r="D882" s="20"/>
      <c r="E882" s="1"/>
      <c r="F882" s="50"/>
      <c r="G882" s="51"/>
      <c r="H882" s="1"/>
      <c r="I882" s="1"/>
      <c r="J882" s="1"/>
      <c r="K882" s="1"/>
      <c r="L882" s="1"/>
    </row>
    <row r="883" spans="1:12" ht="16.5" customHeight="1">
      <c r="A883" s="1"/>
      <c r="B883" s="27"/>
      <c r="C883" s="28"/>
      <c r="D883" s="20"/>
      <c r="E883" s="1"/>
      <c r="F883" s="50"/>
      <c r="G883" s="51"/>
      <c r="H883" s="1"/>
      <c r="I883" s="1"/>
      <c r="J883" s="1"/>
      <c r="K883" s="1"/>
      <c r="L883" s="1"/>
    </row>
    <row r="884" spans="1:12" ht="16.5" customHeight="1">
      <c r="A884" s="1"/>
      <c r="B884" s="27"/>
      <c r="C884" s="28"/>
      <c r="D884" s="20"/>
      <c r="E884" s="1"/>
      <c r="F884" s="50"/>
      <c r="G884" s="51"/>
      <c r="H884" s="1"/>
      <c r="I884" s="1"/>
      <c r="J884" s="1"/>
      <c r="K884" s="1"/>
      <c r="L884" s="1"/>
    </row>
    <row r="885" spans="1:12" ht="16.5" customHeight="1">
      <c r="A885" s="1"/>
      <c r="B885" s="27"/>
      <c r="C885" s="28"/>
      <c r="D885" s="20"/>
      <c r="E885" s="1"/>
      <c r="F885" s="50"/>
      <c r="G885" s="51"/>
      <c r="H885" s="1"/>
      <c r="I885" s="1"/>
      <c r="J885" s="1"/>
      <c r="K885" s="1"/>
      <c r="L885" s="1"/>
    </row>
    <row r="886" spans="1:12" ht="16.5" customHeight="1">
      <c r="A886" s="1"/>
      <c r="B886" s="27"/>
      <c r="C886" s="28"/>
      <c r="D886" s="20"/>
      <c r="E886" s="1"/>
      <c r="F886" s="50"/>
      <c r="G886" s="51"/>
      <c r="H886" s="1"/>
      <c r="I886" s="1"/>
      <c r="J886" s="1"/>
      <c r="K886" s="1"/>
      <c r="L886" s="1"/>
    </row>
    <row r="887" spans="1:12" ht="16.5" customHeight="1">
      <c r="A887" s="1"/>
      <c r="B887" s="27"/>
      <c r="C887" s="28"/>
      <c r="D887" s="20"/>
      <c r="E887" s="1"/>
      <c r="F887" s="50"/>
      <c r="G887" s="51"/>
      <c r="H887" s="1"/>
      <c r="I887" s="1"/>
      <c r="J887" s="1"/>
      <c r="K887" s="1"/>
      <c r="L887" s="1"/>
    </row>
    <row r="888" spans="1:12" ht="16.5" customHeight="1">
      <c r="A888" s="1"/>
      <c r="B888" s="27"/>
      <c r="C888" s="28"/>
      <c r="D888" s="20"/>
      <c r="E888" s="1"/>
      <c r="F888" s="50"/>
      <c r="G888" s="51"/>
      <c r="H888" s="1"/>
      <c r="I888" s="1"/>
      <c r="J888" s="1"/>
      <c r="K888" s="1"/>
      <c r="L888" s="1"/>
    </row>
    <row r="889" spans="1:12" ht="16.5" customHeight="1">
      <c r="A889" s="1"/>
      <c r="B889" s="27"/>
      <c r="C889" s="28"/>
      <c r="D889" s="20"/>
      <c r="E889" s="1"/>
      <c r="F889" s="50"/>
      <c r="G889" s="51"/>
      <c r="H889" s="1"/>
      <c r="I889" s="1"/>
      <c r="J889" s="1"/>
      <c r="K889" s="1"/>
      <c r="L889" s="1"/>
    </row>
    <row r="890" spans="1:12" ht="16.5" customHeight="1">
      <c r="A890" s="1"/>
      <c r="B890" s="27"/>
      <c r="C890" s="28"/>
      <c r="D890" s="20"/>
      <c r="E890" s="1"/>
      <c r="F890" s="50"/>
      <c r="G890" s="51"/>
      <c r="H890" s="1"/>
      <c r="I890" s="1"/>
      <c r="J890" s="1"/>
      <c r="K890" s="1"/>
      <c r="L890" s="1"/>
    </row>
    <row r="891" spans="1:12" ht="16.5" customHeight="1">
      <c r="A891" s="1"/>
      <c r="B891" s="27"/>
      <c r="C891" s="28"/>
      <c r="D891" s="20"/>
      <c r="E891" s="1"/>
      <c r="F891" s="50"/>
      <c r="G891" s="51"/>
      <c r="H891" s="1"/>
      <c r="I891" s="1"/>
      <c r="J891" s="1"/>
      <c r="K891" s="1"/>
      <c r="L891" s="1"/>
    </row>
    <row r="892" spans="1:12" ht="16.5" customHeight="1">
      <c r="A892" s="1"/>
      <c r="B892" s="27"/>
      <c r="C892" s="28"/>
      <c r="D892" s="20"/>
      <c r="E892" s="1"/>
      <c r="F892" s="50"/>
      <c r="G892" s="51"/>
      <c r="H892" s="1"/>
      <c r="I892" s="1"/>
      <c r="J892" s="1"/>
      <c r="K892" s="1"/>
      <c r="L892" s="1"/>
    </row>
    <row r="893" spans="1:12" ht="16.5" customHeight="1">
      <c r="A893" s="1"/>
      <c r="B893" s="27"/>
      <c r="C893" s="28"/>
      <c r="D893" s="20"/>
      <c r="E893" s="1"/>
      <c r="F893" s="50"/>
      <c r="G893" s="51"/>
      <c r="H893" s="1"/>
      <c r="I893" s="1"/>
      <c r="J893" s="1"/>
      <c r="K893" s="1"/>
      <c r="L893" s="1"/>
    </row>
    <row r="894" spans="1:12" ht="16.5" customHeight="1">
      <c r="A894" s="1"/>
      <c r="B894" s="27"/>
      <c r="C894" s="28"/>
      <c r="D894" s="20"/>
      <c r="E894" s="1"/>
      <c r="F894" s="50"/>
      <c r="G894" s="51"/>
      <c r="H894" s="1"/>
      <c r="I894" s="1"/>
      <c r="J894" s="1"/>
      <c r="K894" s="1"/>
      <c r="L894" s="1"/>
    </row>
    <row r="895" spans="1:12" ht="16.5" customHeight="1">
      <c r="A895" s="1"/>
      <c r="B895" s="27"/>
      <c r="C895" s="28"/>
      <c r="D895" s="20"/>
      <c r="E895" s="1"/>
      <c r="F895" s="50"/>
      <c r="G895" s="51"/>
      <c r="H895" s="1"/>
      <c r="I895" s="1"/>
      <c r="J895" s="1"/>
      <c r="K895" s="1"/>
      <c r="L895" s="1"/>
    </row>
    <row r="896" spans="1:12" ht="16.5" customHeight="1">
      <c r="A896" s="1"/>
      <c r="B896" s="27"/>
      <c r="C896" s="28"/>
      <c r="D896" s="20"/>
      <c r="E896" s="1"/>
      <c r="F896" s="50"/>
      <c r="G896" s="51"/>
      <c r="H896" s="1"/>
      <c r="I896" s="1"/>
      <c r="J896" s="1"/>
      <c r="K896" s="1"/>
      <c r="L896" s="1"/>
    </row>
    <row r="897" spans="1:12" ht="16.5" customHeight="1">
      <c r="A897" s="1"/>
      <c r="B897" s="27"/>
      <c r="C897" s="28"/>
      <c r="D897" s="20"/>
      <c r="E897" s="1"/>
      <c r="F897" s="50"/>
      <c r="G897" s="51"/>
      <c r="H897" s="1"/>
      <c r="I897" s="1"/>
      <c r="J897" s="1"/>
      <c r="K897" s="1"/>
      <c r="L897" s="1"/>
    </row>
    <row r="898" spans="1:12" ht="16.5" customHeight="1">
      <c r="A898" s="1"/>
      <c r="B898" s="27"/>
      <c r="C898" s="28"/>
      <c r="D898" s="20"/>
      <c r="E898" s="1"/>
      <c r="F898" s="50"/>
      <c r="G898" s="51"/>
      <c r="H898" s="1"/>
      <c r="I898" s="1"/>
      <c r="J898" s="1"/>
      <c r="K898" s="1"/>
      <c r="L898" s="1"/>
    </row>
    <row r="899" spans="1:12" ht="16.5" customHeight="1">
      <c r="A899" s="1"/>
      <c r="B899" s="27"/>
      <c r="C899" s="28"/>
      <c r="D899" s="20"/>
      <c r="E899" s="1"/>
      <c r="F899" s="50"/>
      <c r="G899" s="51"/>
      <c r="H899" s="1"/>
      <c r="I899" s="1"/>
      <c r="J899" s="1"/>
      <c r="K899" s="1"/>
      <c r="L899" s="1"/>
    </row>
    <row r="900" spans="1:12" ht="16.5" customHeight="1">
      <c r="A900" s="1"/>
      <c r="B900" s="27"/>
      <c r="C900" s="28"/>
      <c r="D900" s="20"/>
      <c r="E900" s="1"/>
      <c r="F900" s="50"/>
      <c r="G900" s="51"/>
      <c r="H900" s="1"/>
      <c r="I900" s="1"/>
      <c r="J900" s="1"/>
      <c r="K900" s="1"/>
      <c r="L900" s="1"/>
    </row>
    <row r="901" spans="1:12" ht="16.5" customHeight="1">
      <c r="A901" s="1"/>
      <c r="B901" s="27"/>
      <c r="C901" s="28"/>
      <c r="D901" s="20"/>
      <c r="E901" s="1"/>
      <c r="F901" s="50"/>
      <c r="G901" s="51"/>
      <c r="H901" s="1"/>
      <c r="I901" s="1"/>
      <c r="J901" s="1"/>
      <c r="K901" s="1"/>
      <c r="L901" s="1"/>
    </row>
    <row r="902" spans="1:12" ht="16.5" customHeight="1">
      <c r="A902" s="1"/>
      <c r="B902" s="27"/>
      <c r="C902" s="28"/>
      <c r="D902" s="20"/>
      <c r="E902" s="1"/>
      <c r="F902" s="50"/>
      <c r="G902" s="51"/>
      <c r="H902" s="1"/>
      <c r="I902" s="1"/>
      <c r="J902" s="1"/>
      <c r="K902" s="1"/>
      <c r="L902" s="1"/>
    </row>
    <row r="903" spans="1:12" ht="16.5" customHeight="1">
      <c r="A903" s="1"/>
      <c r="B903" s="27"/>
      <c r="C903" s="28"/>
      <c r="D903" s="20"/>
      <c r="E903" s="1"/>
      <c r="F903" s="50"/>
      <c r="G903" s="51"/>
      <c r="H903" s="1"/>
      <c r="I903" s="1"/>
      <c r="J903" s="1"/>
      <c r="K903" s="1"/>
      <c r="L903" s="1"/>
    </row>
    <row r="904" spans="1:12" ht="16.5" customHeight="1">
      <c r="A904" s="1"/>
      <c r="B904" s="27"/>
      <c r="C904" s="28"/>
      <c r="D904" s="20"/>
      <c r="E904" s="1"/>
      <c r="F904" s="50"/>
      <c r="G904" s="51"/>
      <c r="H904" s="1"/>
      <c r="I904" s="1"/>
      <c r="J904" s="1"/>
      <c r="K904" s="1"/>
      <c r="L904" s="1"/>
    </row>
    <row r="905" spans="1:12" ht="16.5" customHeight="1">
      <c r="A905" s="1"/>
      <c r="B905" s="27"/>
      <c r="C905" s="28"/>
      <c r="D905" s="20"/>
      <c r="E905" s="1"/>
      <c r="F905" s="50"/>
      <c r="G905" s="51"/>
      <c r="H905" s="1"/>
      <c r="I905" s="1"/>
      <c r="J905" s="1"/>
      <c r="K905" s="1"/>
      <c r="L905" s="1"/>
    </row>
    <row r="906" spans="1:12" ht="16.5" customHeight="1">
      <c r="A906" s="1"/>
      <c r="B906" s="27"/>
      <c r="C906" s="28"/>
      <c r="D906" s="20"/>
      <c r="E906" s="1"/>
      <c r="F906" s="50"/>
      <c r="G906" s="51"/>
      <c r="H906" s="1"/>
      <c r="I906" s="1"/>
      <c r="J906" s="1"/>
      <c r="K906" s="1"/>
      <c r="L906" s="1"/>
    </row>
    <row r="907" spans="1:12" ht="16.5" customHeight="1">
      <c r="A907" s="1"/>
      <c r="B907" s="27"/>
      <c r="C907" s="28"/>
      <c r="D907" s="20"/>
      <c r="E907" s="1"/>
      <c r="F907" s="50"/>
      <c r="G907" s="51"/>
      <c r="H907" s="1"/>
      <c r="I907" s="1"/>
      <c r="J907" s="1"/>
      <c r="K907" s="1"/>
      <c r="L907" s="1"/>
    </row>
    <row r="908" spans="1:12" ht="16.5" customHeight="1">
      <c r="A908" s="1"/>
      <c r="B908" s="27"/>
      <c r="C908" s="28"/>
      <c r="D908" s="20"/>
      <c r="E908" s="1"/>
      <c r="F908" s="50"/>
      <c r="G908" s="51"/>
      <c r="H908" s="1"/>
      <c r="I908" s="1"/>
      <c r="J908" s="1"/>
      <c r="K908" s="1"/>
      <c r="L908" s="1"/>
    </row>
    <row r="909" spans="1:12" ht="16.5" customHeight="1">
      <c r="A909" s="1"/>
      <c r="B909" s="27"/>
      <c r="C909" s="28"/>
      <c r="D909" s="20"/>
      <c r="E909" s="1"/>
      <c r="F909" s="50"/>
      <c r="G909" s="51"/>
      <c r="H909" s="1"/>
      <c r="I909" s="1"/>
      <c r="J909" s="1"/>
      <c r="K909" s="1"/>
      <c r="L909" s="1"/>
    </row>
    <row r="910" spans="1:12" ht="16.5" customHeight="1">
      <c r="A910" s="1"/>
      <c r="B910" s="27"/>
      <c r="C910" s="28"/>
      <c r="D910" s="20"/>
      <c r="E910" s="1"/>
      <c r="F910" s="50"/>
      <c r="G910" s="51"/>
      <c r="H910" s="1"/>
      <c r="I910" s="1"/>
      <c r="J910" s="1"/>
      <c r="K910" s="1"/>
      <c r="L910" s="1"/>
    </row>
    <row r="911" spans="1:12" ht="16.5" customHeight="1">
      <c r="A911" s="1"/>
      <c r="B911" s="27"/>
      <c r="C911" s="28"/>
      <c r="D911" s="20"/>
      <c r="E911" s="1"/>
      <c r="F911" s="50"/>
      <c r="G911" s="51"/>
      <c r="H911" s="1"/>
      <c r="I911" s="1"/>
      <c r="J911" s="1"/>
      <c r="K911" s="1"/>
      <c r="L911" s="1"/>
    </row>
    <row r="912" spans="1:12" ht="16.5" customHeight="1">
      <c r="A912" s="1"/>
      <c r="B912" s="27"/>
      <c r="C912" s="28"/>
      <c r="D912" s="20"/>
      <c r="E912" s="1"/>
      <c r="F912" s="50"/>
      <c r="G912" s="51"/>
      <c r="H912" s="1"/>
      <c r="I912" s="1"/>
      <c r="J912" s="1"/>
      <c r="K912" s="1"/>
      <c r="L912" s="1"/>
    </row>
    <row r="913" spans="1:12" ht="16.5" customHeight="1">
      <c r="A913" s="1"/>
      <c r="B913" s="27"/>
      <c r="C913" s="28"/>
      <c r="D913" s="20"/>
      <c r="E913" s="1"/>
      <c r="F913" s="50"/>
      <c r="G913" s="51"/>
      <c r="H913" s="1"/>
      <c r="I913" s="1"/>
      <c r="J913" s="1"/>
      <c r="K913" s="1"/>
      <c r="L913" s="1"/>
    </row>
    <row r="914" spans="1:12" ht="16.5" customHeight="1">
      <c r="A914" s="1"/>
      <c r="B914" s="27"/>
      <c r="C914" s="28"/>
      <c r="D914" s="20"/>
      <c r="E914" s="1"/>
      <c r="F914" s="50"/>
      <c r="G914" s="51"/>
      <c r="H914" s="1"/>
      <c r="I914" s="1"/>
      <c r="J914" s="1"/>
      <c r="K914" s="1"/>
      <c r="L914" s="1"/>
    </row>
    <row r="915" spans="1:12" ht="16.5" customHeight="1">
      <c r="A915" s="1"/>
      <c r="B915" s="27"/>
      <c r="C915" s="28"/>
      <c r="D915" s="20"/>
      <c r="E915" s="1"/>
      <c r="F915" s="50"/>
      <c r="G915" s="51"/>
      <c r="H915" s="1"/>
      <c r="I915" s="1"/>
      <c r="J915" s="1"/>
      <c r="K915" s="1"/>
      <c r="L915" s="1"/>
    </row>
    <row r="916" spans="1:12" ht="16.5" customHeight="1">
      <c r="A916" s="1"/>
      <c r="B916" s="27"/>
      <c r="C916" s="28"/>
      <c r="D916" s="20"/>
      <c r="E916" s="1"/>
      <c r="F916" s="50"/>
      <c r="G916" s="51"/>
      <c r="H916" s="1"/>
      <c r="I916" s="1"/>
      <c r="J916" s="1"/>
      <c r="K916" s="1"/>
      <c r="L916" s="1"/>
    </row>
    <row r="917" spans="1:12" ht="16.5" customHeight="1">
      <c r="A917" s="1"/>
      <c r="B917" s="27"/>
      <c r="C917" s="28"/>
      <c r="D917" s="20"/>
      <c r="E917" s="1"/>
      <c r="F917" s="50"/>
      <c r="G917" s="51"/>
      <c r="H917" s="1"/>
      <c r="I917" s="1"/>
      <c r="J917" s="1"/>
      <c r="K917" s="1"/>
      <c r="L917" s="1"/>
    </row>
    <row r="918" spans="1:12" ht="16.5" customHeight="1">
      <c r="A918" s="1"/>
      <c r="B918" s="27"/>
      <c r="C918" s="28"/>
      <c r="D918" s="20"/>
      <c r="E918" s="1"/>
      <c r="F918" s="50"/>
      <c r="G918" s="51"/>
      <c r="H918" s="1"/>
      <c r="I918" s="1"/>
      <c r="J918" s="1"/>
      <c r="K918" s="1"/>
      <c r="L918" s="1"/>
    </row>
    <row r="919" spans="1:12" ht="16.5" customHeight="1">
      <c r="A919" s="1"/>
      <c r="B919" s="27"/>
      <c r="C919" s="28"/>
      <c r="D919" s="20"/>
      <c r="E919" s="1"/>
      <c r="F919" s="50"/>
      <c r="G919" s="51"/>
      <c r="H919" s="1"/>
      <c r="I919" s="1"/>
      <c r="J919" s="1"/>
      <c r="K919" s="1"/>
      <c r="L919" s="1"/>
    </row>
    <row r="920" spans="1:12" ht="16.5" customHeight="1">
      <c r="A920" s="1"/>
      <c r="B920" s="27"/>
      <c r="C920" s="28"/>
      <c r="D920" s="20"/>
      <c r="E920" s="1"/>
      <c r="F920" s="50"/>
      <c r="G920" s="51"/>
      <c r="H920" s="1"/>
      <c r="I920" s="1"/>
      <c r="J920" s="1"/>
      <c r="K920" s="1"/>
      <c r="L920" s="1"/>
    </row>
    <row r="921" spans="1:12" ht="16.5" customHeight="1">
      <c r="A921" s="1"/>
      <c r="B921" s="27"/>
      <c r="C921" s="28"/>
      <c r="D921" s="20"/>
      <c r="E921" s="1"/>
      <c r="F921" s="50"/>
      <c r="G921" s="51"/>
      <c r="H921" s="1"/>
      <c r="I921" s="1"/>
      <c r="J921" s="1"/>
      <c r="K921" s="1"/>
      <c r="L921" s="1"/>
    </row>
    <row r="922" spans="1:12" ht="16.5" customHeight="1">
      <c r="A922" s="1"/>
      <c r="B922" s="27"/>
      <c r="C922" s="28"/>
      <c r="D922" s="20"/>
      <c r="E922" s="1"/>
      <c r="F922" s="50"/>
      <c r="G922" s="51"/>
      <c r="H922" s="1"/>
      <c r="I922" s="1"/>
      <c r="J922" s="1"/>
      <c r="K922" s="1"/>
      <c r="L922" s="1"/>
    </row>
    <row r="923" spans="1:12" ht="16.5" customHeight="1">
      <c r="A923" s="1"/>
      <c r="B923" s="27"/>
      <c r="C923" s="28"/>
      <c r="D923" s="20"/>
      <c r="E923" s="1"/>
      <c r="F923" s="50"/>
      <c r="G923" s="51"/>
      <c r="H923" s="1"/>
      <c r="I923" s="1"/>
      <c r="J923" s="1"/>
      <c r="K923" s="1"/>
      <c r="L923" s="1"/>
    </row>
    <row r="924" spans="1:12" ht="16.5" customHeight="1">
      <c r="A924" s="1"/>
      <c r="B924" s="27"/>
      <c r="C924" s="28"/>
      <c r="D924" s="20"/>
      <c r="E924" s="1"/>
      <c r="F924" s="50"/>
      <c r="G924" s="51"/>
      <c r="H924" s="1"/>
      <c r="I924" s="1"/>
      <c r="J924" s="1"/>
      <c r="K924" s="1"/>
      <c r="L924" s="1"/>
    </row>
    <row r="925" spans="1:12" ht="16.5" customHeight="1">
      <c r="A925" s="1"/>
      <c r="B925" s="27"/>
      <c r="C925" s="28"/>
      <c r="D925" s="20"/>
      <c r="E925" s="1"/>
      <c r="F925" s="50"/>
      <c r="G925" s="51"/>
      <c r="H925" s="1"/>
      <c r="I925" s="1"/>
      <c r="J925" s="1"/>
      <c r="K925" s="1"/>
      <c r="L925" s="1"/>
    </row>
    <row r="926" spans="1:12" ht="16.5" customHeight="1">
      <c r="A926" s="1"/>
      <c r="B926" s="27"/>
      <c r="C926" s="28"/>
      <c r="D926" s="20"/>
      <c r="E926" s="1"/>
      <c r="F926" s="50"/>
      <c r="G926" s="51"/>
      <c r="H926" s="1"/>
      <c r="I926" s="1"/>
      <c r="J926" s="1"/>
      <c r="K926" s="1"/>
      <c r="L926" s="1"/>
    </row>
    <row r="927" spans="1:12" ht="16.5" customHeight="1">
      <c r="A927" s="1"/>
      <c r="B927" s="27"/>
      <c r="C927" s="28"/>
      <c r="D927" s="20"/>
      <c r="E927" s="1"/>
      <c r="F927" s="50"/>
      <c r="G927" s="51"/>
      <c r="H927" s="1"/>
      <c r="I927" s="1"/>
      <c r="J927" s="1"/>
      <c r="K927" s="1"/>
      <c r="L927" s="1"/>
    </row>
    <row r="928" spans="1:12" ht="16.5" customHeight="1">
      <c r="A928" s="1"/>
      <c r="B928" s="27"/>
      <c r="C928" s="28"/>
      <c r="D928" s="20"/>
      <c r="E928" s="1"/>
      <c r="F928" s="50"/>
      <c r="G928" s="51"/>
      <c r="H928" s="1"/>
      <c r="I928" s="1"/>
      <c r="J928" s="1"/>
      <c r="K928" s="1"/>
      <c r="L928" s="1"/>
    </row>
    <row r="929" spans="1:12" ht="16.5" customHeight="1">
      <c r="A929" s="1"/>
      <c r="B929" s="27"/>
      <c r="C929" s="28"/>
      <c r="D929" s="20"/>
      <c r="E929" s="1"/>
      <c r="F929" s="50"/>
      <c r="G929" s="51"/>
      <c r="H929" s="1"/>
      <c r="I929" s="1"/>
      <c r="J929" s="1"/>
      <c r="K929" s="1"/>
      <c r="L929" s="1"/>
    </row>
    <row r="930" spans="1:12" ht="16.5" customHeight="1">
      <c r="A930" s="1"/>
      <c r="B930" s="27"/>
      <c r="C930" s="28"/>
      <c r="D930" s="20"/>
      <c r="E930" s="1"/>
      <c r="F930" s="50"/>
      <c r="G930" s="51"/>
      <c r="H930" s="1"/>
      <c r="I930" s="1"/>
      <c r="J930" s="1"/>
      <c r="K930" s="1"/>
      <c r="L930" s="1"/>
    </row>
    <row r="931" spans="1:12" ht="16.5" customHeight="1">
      <c r="A931" s="1"/>
      <c r="B931" s="27"/>
      <c r="C931" s="28"/>
      <c r="D931" s="20"/>
      <c r="E931" s="1"/>
      <c r="F931" s="50"/>
      <c r="G931" s="51"/>
      <c r="H931" s="1"/>
      <c r="I931" s="1"/>
      <c r="J931" s="1"/>
      <c r="K931" s="1"/>
      <c r="L931" s="1"/>
    </row>
    <row r="932" spans="1:12" ht="16.5" customHeight="1">
      <c r="A932" s="1"/>
      <c r="B932" s="27"/>
      <c r="C932" s="28"/>
      <c r="D932" s="20"/>
      <c r="E932" s="1"/>
      <c r="F932" s="50"/>
      <c r="G932" s="51"/>
      <c r="H932" s="1"/>
      <c r="I932" s="1"/>
      <c r="J932" s="1"/>
      <c r="K932" s="1"/>
      <c r="L932" s="1"/>
    </row>
    <row r="933" spans="1:12" ht="16.5" customHeight="1">
      <c r="A933" s="1"/>
      <c r="B933" s="27"/>
      <c r="C933" s="28"/>
      <c r="D933" s="20"/>
      <c r="E933" s="1"/>
      <c r="F933" s="50"/>
      <c r="G933" s="51"/>
      <c r="H933" s="1"/>
      <c r="I933" s="1"/>
      <c r="J933" s="1"/>
      <c r="K933" s="1"/>
      <c r="L933" s="1"/>
    </row>
    <row r="934" spans="1:12" ht="16.5" customHeight="1">
      <c r="A934" s="1"/>
      <c r="B934" s="27"/>
      <c r="C934" s="28"/>
      <c r="D934" s="20"/>
      <c r="E934" s="1"/>
      <c r="F934" s="50"/>
      <c r="G934" s="51"/>
      <c r="H934" s="1"/>
      <c r="I934" s="1"/>
      <c r="J934" s="1"/>
      <c r="K934" s="1"/>
      <c r="L934" s="1"/>
    </row>
    <row r="935" spans="1:12" ht="16.5" customHeight="1">
      <c r="A935" s="1"/>
      <c r="B935" s="27"/>
      <c r="C935" s="28"/>
      <c r="D935" s="20"/>
      <c r="E935" s="1"/>
      <c r="F935" s="50"/>
      <c r="G935" s="51"/>
      <c r="H935" s="1"/>
      <c r="I935" s="1"/>
      <c r="J935" s="1"/>
      <c r="K935" s="1"/>
      <c r="L935" s="1"/>
    </row>
    <row r="936" spans="1:12" ht="16.5" customHeight="1">
      <c r="A936" s="1"/>
      <c r="B936" s="27"/>
      <c r="C936" s="28"/>
      <c r="D936" s="20"/>
      <c r="E936" s="1"/>
      <c r="F936" s="50"/>
      <c r="G936" s="51"/>
      <c r="H936" s="1"/>
      <c r="I936" s="1"/>
      <c r="J936" s="1"/>
      <c r="K936" s="1"/>
      <c r="L936" s="1"/>
    </row>
    <row r="937" spans="1:12" ht="16.5" customHeight="1">
      <c r="A937" s="1"/>
      <c r="B937" s="27"/>
      <c r="C937" s="28"/>
      <c r="D937" s="20"/>
      <c r="E937" s="1"/>
      <c r="F937" s="50"/>
      <c r="G937" s="51"/>
      <c r="H937" s="1"/>
      <c r="I937" s="1"/>
      <c r="J937" s="1"/>
      <c r="K937" s="1"/>
      <c r="L937" s="1"/>
    </row>
    <row r="938" spans="1:12" ht="16.5" customHeight="1">
      <c r="A938" s="1"/>
      <c r="B938" s="27"/>
      <c r="C938" s="28"/>
      <c r="D938" s="20"/>
      <c r="E938" s="1"/>
      <c r="F938" s="50"/>
      <c r="G938" s="51"/>
      <c r="H938" s="1"/>
      <c r="I938" s="1"/>
      <c r="J938" s="1"/>
      <c r="K938" s="1"/>
      <c r="L938" s="1"/>
    </row>
    <row r="939" spans="1:12" ht="16.5" customHeight="1">
      <c r="A939" s="1"/>
      <c r="B939" s="27"/>
      <c r="C939" s="28"/>
      <c r="D939" s="20"/>
      <c r="E939" s="1"/>
      <c r="F939" s="50"/>
      <c r="G939" s="51"/>
      <c r="H939" s="1"/>
      <c r="I939" s="1"/>
      <c r="J939" s="1"/>
      <c r="K939" s="1"/>
      <c r="L939" s="1"/>
    </row>
    <row r="940" spans="1:12" ht="16.5" customHeight="1">
      <c r="A940" s="1"/>
      <c r="B940" s="27"/>
      <c r="C940" s="28"/>
      <c r="D940" s="20"/>
      <c r="E940" s="1"/>
      <c r="F940" s="50"/>
      <c r="G940" s="51"/>
      <c r="H940" s="1"/>
      <c r="I940" s="1"/>
      <c r="J940" s="1"/>
      <c r="K940" s="1"/>
      <c r="L940" s="1"/>
    </row>
    <row r="941" spans="1:12" ht="16.5" customHeight="1">
      <c r="A941" s="1"/>
      <c r="B941" s="27"/>
      <c r="C941" s="28"/>
      <c r="D941" s="20"/>
      <c r="E941" s="1"/>
      <c r="F941" s="50"/>
      <c r="G941" s="51"/>
      <c r="H941" s="1"/>
      <c r="I941" s="1"/>
      <c r="J941" s="1"/>
      <c r="K941" s="1"/>
      <c r="L941" s="1"/>
    </row>
    <row r="942" spans="1:12" ht="16.5" customHeight="1">
      <c r="A942" s="1"/>
      <c r="B942" s="27"/>
      <c r="C942" s="28"/>
      <c r="D942" s="20"/>
      <c r="E942" s="1"/>
      <c r="F942" s="50"/>
      <c r="G942" s="51"/>
      <c r="H942" s="1"/>
      <c r="I942" s="1"/>
      <c r="J942" s="1"/>
      <c r="K942" s="1"/>
      <c r="L942" s="1"/>
    </row>
    <row r="943" spans="1:12" ht="16.5" customHeight="1">
      <c r="A943" s="1"/>
      <c r="B943" s="27"/>
      <c r="C943" s="28"/>
      <c r="D943" s="20"/>
      <c r="E943" s="1"/>
      <c r="F943" s="50"/>
      <c r="G943" s="51"/>
      <c r="H943" s="1"/>
      <c r="I943" s="1"/>
      <c r="J943" s="1"/>
      <c r="K943" s="1"/>
      <c r="L943" s="1"/>
    </row>
    <row r="944" spans="1:12" ht="16.5" customHeight="1">
      <c r="A944" s="1"/>
      <c r="B944" s="27"/>
      <c r="C944" s="28"/>
      <c r="D944" s="20"/>
      <c r="E944" s="1"/>
      <c r="F944" s="50"/>
      <c r="G944" s="51"/>
      <c r="H944" s="1"/>
      <c r="I944" s="1"/>
      <c r="J944" s="1"/>
      <c r="K944" s="1"/>
      <c r="L944" s="1"/>
    </row>
    <row r="945" spans="1:12" ht="16.5" customHeight="1">
      <c r="A945" s="1"/>
      <c r="B945" s="27"/>
      <c r="C945" s="28"/>
      <c r="D945" s="20"/>
      <c r="E945" s="1"/>
      <c r="F945" s="50"/>
      <c r="G945" s="51"/>
      <c r="H945" s="1"/>
      <c r="I945" s="1"/>
      <c r="J945" s="1"/>
      <c r="K945" s="1"/>
      <c r="L945" s="1"/>
    </row>
    <row r="946" spans="1:12" ht="16.5" customHeight="1">
      <c r="A946" s="1"/>
      <c r="B946" s="27"/>
      <c r="C946" s="28"/>
      <c r="D946" s="20"/>
      <c r="E946" s="1"/>
      <c r="F946" s="50"/>
      <c r="G946" s="51"/>
      <c r="H946" s="1"/>
      <c r="I946" s="1"/>
      <c r="J946" s="1"/>
      <c r="K946" s="1"/>
      <c r="L946" s="1"/>
    </row>
    <row r="947" spans="1:12" ht="16.5" customHeight="1">
      <c r="A947" s="1"/>
      <c r="B947" s="27"/>
      <c r="C947" s="28"/>
      <c r="D947" s="20"/>
      <c r="E947" s="1"/>
      <c r="F947" s="50"/>
      <c r="G947" s="51"/>
      <c r="H947" s="1"/>
      <c r="I947" s="1"/>
      <c r="J947" s="1"/>
      <c r="K947" s="1"/>
      <c r="L947" s="1"/>
    </row>
    <row r="948" spans="1:12" ht="16.5" customHeight="1">
      <c r="A948" s="1"/>
      <c r="B948" s="27"/>
      <c r="C948" s="28"/>
      <c r="D948" s="20"/>
      <c r="E948" s="1"/>
      <c r="F948" s="50"/>
      <c r="G948" s="51"/>
      <c r="H948" s="1"/>
      <c r="I948" s="1"/>
      <c r="J948" s="1"/>
      <c r="K948" s="1"/>
      <c r="L948" s="1"/>
    </row>
    <row r="949" spans="1:12" ht="16.5" customHeight="1">
      <c r="A949" s="1"/>
      <c r="B949" s="27"/>
      <c r="C949" s="28"/>
      <c r="D949" s="20"/>
      <c r="E949" s="1"/>
      <c r="F949" s="50"/>
      <c r="G949" s="51"/>
      <c r="H949" s="1"/>
      <c r="I949" s="1"/>
      <c r="J949" s="1"/>
      <c r="K949" s="1"/>
      <c r="L949" s="1"/>
    </row>
    <row r="950" spans="1:12" ht="16.5" customHeight="1">
      <c r="A950" s="1"/>
      <c r="B950" s="27"/>
      <c r="C950" s="28"/>
      <c r="D950" s="20"/>
      <c r="E950" s="1"/>
      <c r="F950" s="50"/>
      <c r="G950" s="51"/>
      <c r="H950" s="1"/>
      <c r="I950" s="1"/>
      <c r="J950" s="1"/>
      <c r="K950" s="1"/>
      <c r="L950" s="1"/>
    </row>
    <row r="951" spans="1:12" ht="16.5" customHeight="1">
      <c r="A951" s="1"/>
      <c r="B951" s="27"/>
      <c r="C951" s="28"/>
      <c r="D951" s="20"/>
      <c r="E951" s="1"/>
      <c r="F951" s="50"/>
      <c r="G951" s="51"/>
      <c r="H951" s="1"/>
      <c r="I951" s="1"/>
      <c r="J951" s="1"/>
      <c r="K951" s="1"/>
      <c r="L951" s="1"/>
    </row>
    <row r="952" spans="1:12" ht="16.5" customHeight="1">
      <c r="A952" s="1"/>
      <c r="B952" s="27"/>
      <c r="C952" s="28"/>
      <c r="D952" s="20"/>
      <c r="E952" s="1"/>
      <c r="F952" s="50"/>
      <c r="G952" s="51"/>
      <c r="H952" s="1"/>
      <c r="I952" s="1"/>
      <c r="J952" s="1"/>
      <c r="K952" s="1"/>
      <c r="L952" s="1"/>
    </row>
    <row r="953" spans="1:12" ht="16.5" customHeight="1">
      <c r="A953" s="1"/>
      <c r="B953" s="27"/>
      <c r="C953" s="28"/>
      <c r="D953" s="20"/>
      <c r="E953" s="1"/>
      <c r="F953" s="50"/>
      <c r="G953" s="51"/>
      <c r="H953" s="1"/>
      <c r="I953" s="1"/>
      <c r="J953" s="1"/>
      <c r="K953" s="1"/>
      <c r="L953" s="1"/>
    </row>
    <row r="954" spans="1:12" ht="16.5" customHeight="1">
      <c r="A954" s="1"/>
      <c r="B954" s="27"/>
      <c r="C954" s="28"/>
      <c r="D954" s="20"/>
      <c r="E954" s="1"/>
      <c r="F954" s="50"/>
      <c r="G954" s="51"/>
      <c r="H954" s="1"/>
      <c r="I954" s="1"/>
      <c r="J954" s="1"/>
      <c r="K954" s="1"/>
      <c r="L954" s="1"/>
    </row>
    <row r="955" spans="1:12" ht="16.5" customHeight="1">
      <c r="A955" s="1"/>
      <c r="B955" s="27"/>
      <c r="C955" s="28"/>
      <c r="D955" s="20"/>
      <c r="E955" s="1"/>
      <c r="F955" s="50"/>
      <c r="G955" s="51"/>
      <c r="H955" s="1"/>
      <c r="I955" s="1"/>
      <c r="J955" s="1"/>
      <c r="K955" s="1"/>
      <c r="L955" s="1"/>
    </row>
    <row r="956" spans="1:12" ht="16.5" customHeight="1">
      <c r="A956" s="1"/>
      <c r="B956" s="27"/>
      <c r="C956" s="28"/>
      <c r="D956" s="20"/>
      <c r="E956" s="1"/>
      <c r="F956" s="50"/>
      <c r="G956" s="51"/>
      <c r="H956" s="1"/>
      <c r="I956" s="1"/>
      <c r="J956" s="1"/>
      <c r="K956" s="1"/>
      <c r="L956" s="1"/>
    </row>
    <row r="957" spans="1:12" ht="16.5" customHeight="1">
      <c r="A957" s="1"/>
      <c r="B957" s="27"/>
      <c r="C957" s="28"/>
      <c r="D957" s="20"/>
      <c r="E957" s="1"/>
      <c r="F957" s="50"/>
      <c r="G957" s="51"/>
      <c r="H957" s="1"/>
      <c r="I957" s="1"/>
      <c r="J957" s="1"/>
      <c r="K957" s="1"/>
      <c r="L957" s="1"/>
    </row>
    <row r="958" spans="1:12" ht="16.5" customHeight="1">
      <c r="A958" s="1"/>
      <c r="B958" s="27"/>
      <c r="C958" s="28"/>
      <c r="D958" s="20"/>
      <c r="E958" s="1"/>
      <c r="F958" s="50"/>
      <c r="G958" s="51"/>
      <c r="H958" s="1"/>
      <c r="I958" s="1"/>
      <c r="J958" s="1"/>
      <c r="K958" s="1"/>
      <c r="L958" s="1"/>
    </row>
    <row r="959" spans="1:12" ht="16.5" customHeight="1">
      <c r="A959" s="1"/>
      <c r="B959" s="27"/>
      <c r="C959" s="28"/>
      <c r="D959" s="20"/>
      <c r="E959" s="1"/>
      <c r="F959" s="50"/>
      <c r="G959" s="51"/>
      <c r="H959" s="1"/>
      <c r="I959" s="1"/>
      <c r="J959" s="1"/>
      <c r="K959" s="1"/>
      <c r="L959" s="1"/>
    </row>
    <row r="960" spans="1:12" ht="16.5" customHeight="1">
      <c r="A960" s="1"/>
      <c r="B960" s="27"/>
      <c r="C960" s="28"/>
      <c r="D960" s="20"/>
      <c r="E960" s="1"/>
      <c r="F960" s="50"/>
      <c r="G960" s="51"/>
      <c r="H960" s="1"/>
      <c r="I960" s="1"/>
      <c r="J960" s="1"/>
      <c r="K960" s="1"/>
      <c r="L960" s="1"/>
    </row>
    <row r="961" spans="1:12" ht="16.5" customHeight="1">
      <c r="A961" s="1"/>
      <c r="B961" s="27"/>
      <c r="C961" s="28"/>
      <c r="D961" s="20"/>
      <c r="E961" s="1"/>
      <c r="F961" s="50"/>
      <c r="G961" s="51"/>
      <c r="H961" s="1"/>
      <c r="I961" s="1"/>
      <c r="J961" s="1"/>
      <c r="K961" s="1"/>
      <c r="L961" s="1"/>
    </row>
    <row r="962" spans="1:12" ht="16.5" customHeight="1">
      <c r="A962" s="1"/>
      <c r="B962" s="27"/>
      <c r="C962" s="28"/>
      <c r="D962" s="20"/>
      <c r="E962" s="1"/>
      <c r="F962" s="50"/>
      <c r="G962" s="51"/>
      <c r="H962" s="1"/>
      <c r="I962" s="1"/>
      <c r="J962" s="1"/>
      <c r="K962" s="1"/>
      <c r="L962" s="1"/>
    </row>
    <row r="963" spans="1:12" ht="16.5" customHeight="1">
      <c r="A963" s="1"/>
      <c r="B963" s="27"/>
      <c r="C963" s="28"/>
      <c r="D963" s="20"/>
      <c r="E963" s="1"/>
      <c r="F963" s="50"/>
      <c r="G963" s="51"/>
      <c r="H963" s="1"/>
      <c r="I963" s="1"/>
      <c r="J963" s="1"/>
      <c r="K963" s="1"/>
      <c r="L963" s="1"/>
    </row>
    <row r="964" spans="1:12" ht="16.5" customHeight="1">
      <c r="A964" s="1"/>
      <c r="B964" s="27"/>
      <c r="C964" s="28"/>
      <c r="D964" s="20"/>
      <c r="E964" s="1"/>
      <c r="F964" s="50"/>
      <c r="G964" s="51"/>
      <c r="H964" s="1"/>
      <c r="I964" s="1"/>
      <c r="J964" s="1"/>
      <c r="K964" s="1"/>
      <c r="L964" s="1"/>
    </row>
    <row r="965" spans="1:12" ht="16.5" customHeight="1">
      <c r="A965" s="1"/>
      <c r="B965" s="27"/>
      <c r="C965" s="28"/>
      <c r="D965" s="20"/>
      <c r="E965" s="1"/>
      <c r="F965" s="50"/>
      <c r="G965" s="51"/>
      <c r="H965" s="1"/>
      <c r="I965" s="1"/>
      <c r="J965" s="1"/>
      <c r="K965" s="1"/>
      <c r="L965" s="1"/>
    </row>
    <row r="966" spans="1:12" ht="16.5" customHeight="1">
      <c r="A966" s="1"/>
      <c r="B966" s="27"/>
      <c r="C966" s="28"/>
      <c r="D966" s="20"/>
      <c r="E966" s="1"/>
      <c r="F966" s="50"/>
      <c r="G966" s="51"/>
      <c r="H966" s="1"/>
      <c r="I966" s="1"/>
      <c r="J966" s="1"/>
      <c r="K966" s="1"/>
      <c r="L966" s="1"/>
    </row>
    <row r="967" spans="1:12" ht="16.5" customHeight="1">
      <c r="A967" s="1"/>
      <c r="B967" s="27"/>
      <c r="C967" s="28"/>
      <c r="D967" s="20"/>
      <c r="E967" s="1"/>
      <c r="F967" s="50"/>
      <c r="G967" s="51"/>
      <c r="H967" s="1"/>
      <c r="I967" s="1"/>
      <c r="J967" s="1"/>
      <c r="K967" s="1"/>
      <c r="L967" s="1"/>
    </row>
    <row r="968" spans="1:12" ht="16.5" customHeight="1">
      <c r="A968" s="1"/>
      <c r="B968" s="27"/>
      <c r="C968" s="28"/>
      <c r="D968" s="20"/>
      <c r="E968" s="1"/>
      <c r="F968" s="50"/>
      <c r="G968" s="51"/>
      <c r="H968" s="1"/>
      <c r="I968" s="1"/>
      <c r="J968" s="1"/>
      <c r="K968" s="1"/>
      <c r="L968" s="1"/>
    </row>
    <row r="969" spans="1:12" ht="16.5" customHeight="1">
      <c r="A969" s="1"/>
      <c r="B969" s="27"/>
      <c r="C969" s="28"/>
      <c r="D969" s="20"/>
      <c r="E969" s="1"/>
      <c r="F969" s="50"/>
      <c r="G969" s="51"/>
      <c r="H969" s="1"/>
      <c r="I969" s="1"/>
      <c r="J969" s="1"/>
      <c r="K969" s="1"/>
      <c r="L969" s="1"/>
    </row>
    <row r="970" spans="1:12" ht="16.5" customHeight="1">
      <c r="A970" s="1"/>
      <c r="B970" s="27"/>
      <c r="C970" s="28"/>
      <c r="D970" s="20"/>
      <c r="E970" s="1"/>
      <c r="F970" s="50"/>
      <c r="G970" s="51"/>
      <c r="H970" s="1"/>
      <c r="I970" s="1"/>
      <c r="J970" s="1"/>
      <c r="K970" s="1"/>
      <c r="L970" s="1"/>
    </row>
    <row r="971" spans="1:12" ht="16.5" customHeight="1">
      <c r="A971" s="1"/>
      <c r="B971" s="27"/>
      <c r="C971" s="28"/>
      <c r="D971" s="20"/>
      <c r="E971" s="1"/>
      <c r="F971" s="50"/>
      <c r="G971" s="51"/>
      <c r="H971" s="1"/>
      <c r="I971" s="1"/>
      <c r="J971" s="1"/>
      <c r="K971" s="1"/>
      <c r="L971" s="1"/>
    </row>
    <row r="972" spans="1:12" ht="16.5" customHeight="1">
      <c r="A972" s="1"/>
      <c r="B972" s="27"/>
      <c r="C972" s="28"/>
      <c r="D972" s="20"/>
      <c r="E972" s="1"/>
      <c r="F972" s="50"/>
      <c r="G972" s="51"/>
      <c r="H972" s="1"/>
      <c r="I972" s="1"/>
      <c r="J972" s="1"/>
      <c r="K972" s="1"/>
      <c r="L972" s="1"/>
    </row>
    <row r="973" spans="1:12" ht="16.5" customHeight="1">
      <c r="A973" s="1"/>
      <c r="B973" s="27"/>
      <c r="C973" s="28"/>
      <c r="D973" s="20"/>
      <c r="E973" s="1"/>
      <c r="F973" s="50"/>
      <c r="G973" s="51"/>
      <c r="H973" s="1"/>
      <c r="I973" s="1"/>
      <c r="J973" s="1"/>
      <c r="K973" s="1"/>
      <c r="L973" s="1"/>
    </row>
    <row r="974" spans="1:12" ht="16.5" customHeight="1">
      <c r="A974" s="1"/>
      <c r="B974" s="27"/>
      <c r="C974" s="28"/>
      <c r="D974" s="20"/>
      <c r="E974" s="1"/>
      <c r="F974" s="50"/>
      <c r="G974" s="51"/>
      <c r="H974" s="1"/>
      <c r="I974" s="1"/>
      <c r="J974" s="1"/>
      <c r="K974" s="1"/>
      <c r="L974" s="1"/>
    </row>
    <row r="975" spans="1:12" ht="16.5" customHeight="1">
      <c r="A975" s="1"/>
      <c r="B975" s="27"/>
      <c r="C975" s="28"/>
      <c r="D975" s="20"/>
      <c r="E975" s="1"/>
      <c r="F975" s="50"/>
      <c r="G975" s="51"/>
      <c r="H975" s="1"/>
      <c r="I975" s="1"/>
      <c r="J975" s="1"/>
      <c r="K975" s="1"/>
      <c r="L975" s="1"/>
    </row>
    <row r="976" spans="1:12" ht="16.5" customHeight="1">
      <c r="A976" s="1"/>
      <c r="B976" s="27"/>
      <c r="C976" s="28"/>
      <c r="D976" s="20"/>
      <c r="E976" s="1"/>
      <c r="F976" s="50"/>
      <c r="G976" s="51"/>
      <c r="H976" s="1"/>
      <c r="I976" s="1"/>
      <c r="J976" s="1"/>
      <c r="K976" s="1"/>
      <c r="L976" s="1"/>
    </row>
    <row r="977" spans="1:12" ht="16.5" customHeight="1">
      <c r="A977" s="1"/>
      <c r="B977" s="27"/>
      <c r="C977" s="28"/>
      <c r="D977" s="20"/>
      <c r="E977" s="1"/>
      <c r="F977" s="50"/>
      <c r="G977" s="51"/>
      <c r="H977" s="1"/>
      <c r="I977" s="1"/>
      <c r="J977" s="1"/>
      <c r="K977" s="1"/>
      <c r="L977" s="1"/>
    </row>
    <row r="978" spans="1:12" ht="16.5" customHeight="1">
      <c r="A978" s="1"/>
      <c r="B978" s="27"/>
      <c r="C978" s="28"/>
      <c r="D978" s="20"/>
      <c r="E978" s="1"/>
      <c r="F978" s="50"/>
      <c r="G978" s="51"/>
      <c r="H978" s="1"/>
      <c r="I978" s="1"/>
      <c r="J978" s="1"/>
      <c r="K978" s="1"/>
      <c r="L978" s="1"/>
    </row>
    <row r="979" spans="1:12" ht="16.5" customHeight="1">
      <c r="A979" s="1"/>
      <c r="B979" s="27"/>
      <c r="C979" s="28"/>
      <c r="D979" s="20"/>
      <c r="E979" s="1"/>
      <c r="F979" s="50"/>
      <c r="G979" s="51"/>
      <c r="H979" s="1"/>
      <c r="I979" s="1"/>
      <c r="J979" s="1"/>
      <c r="K979" s="1"/>
      <c r="L979" s="1"/>
    </row>
    <row r="980" spans="1:12" ht="16.5" customHeight="1">
      <c r="A980" s="1"/>
      <c r="B980" s="27"/>
      <c r="C980" s="28"/>
      <c r="D980" s="20"/>
      <c r="E980" s="1"/>
      <c r="F980" s="50"/>
      <c r="G980" s="51"/>
      <c r="H980" s="1"/>
      <c r="I980" s="1"/>
      <c r="J980" s="1"/>
      <c r="K980" s="1"/>
      <c r="L980" s="1"/>
    </row>
    <row r="981" spans="1:12" ht="16.5" customHeight="1">
      <c r="A981" s="1"/>
      <c r="B981" s="27"/>
      <c r="C981" s="28"/>
      <c r="D981" s="20"/>
      <c r="E981" s="1"/>
      <c r="F981" s="50"/>
      <c r="G981" s="51"/>
      <c r="H981" s="1"/>
      <c r="I981" s="1"/>
      <c r="J981" s="1"/>
      <c r="K981" s="1"/>
      <c r="L981" s="1"/>
    </row>
    <row r="982" spans="1:12" ht="16.5" customHeight="1">
      <c r="A982" s="1"/>
      <c r="B982" s="27"/>
      <c r="C982" s="28"/>
      <c r="D982" s="20"/>
      <c r="E982" s="1"/>
      <c r="F982" s="50"/>
      <c r="G982" s="51"/>
      <c r="H982" s="1"/>
      <c r="I982" s="1"/>
      <c r="J982" s="1"/>
      <c r="K982" s="1"/>
      <c r="L982" s="1"/>
    </row>
    <row r="983" spans="1:12" ht="16.5" customHeight="1">
      <c r="A983" s="1"/>
      <c r="B983" s="27"/>
      <c r="C983" s="28"/>
      <c r="D983" s="20"/>
      <c r="E983" s="1"/>
      <c r="F983" s="50"/>
      <c r="G983" s="51"/>
      <c r="H983" s="1"/>
      <c r="I983" s="1"/>
      <c r="J983" s="1"/>
      <c r="K983" s="1"/>
      <c r="L983" s="1"/>
    </row>
    <row r="984" spans="1:12" ht="16.5" customHeight="1">
      <c r="A984" s="1"/>
      <c r="B984" s="27"/>
      <c r="C984" s="28"/>
      <c r="D984" s="20"/>
      <c r="E984" s="1"/>
      <c r="F984" s="50"/>
      <c r="G984" s="51"/>
      <c r="H984" s="1"/>
      <c r="I984" s="1"/>
      <c r="J984" s="1"/>
      <c r="K984" s="1"/>
      <c r="L984" s="1"/>
    </row>
    <row r="985" spans="1:12" ht="16.5" customHeight="1">
      <c r="A985" s="1"/>
      <c r="B985" s="27"/>
      <c r="C985" s="28"/>
      <c r="D985" s="20"/>
      <c r="E985" s="1"/>
      <c r="F985" s="50"/>
      <c r="G985" s="51"/>
      <c r="H985" s="1"/>
      <c r="I985" s="1"/>
      <c r="J985" s="1"/>
      <c r="K985" s="1"/>
      <c r="L985" s="1"/>
    </row>
    <row r="986" spans="1:12" ht="16.5" customHeight="1">
      <c r="A986" s="1"/>
      <c r="B986" s="27"/>
      <c r="C986" s="28"/>
      <c r="D986" s="20"/>
      <c r="E986" s="1"/>
      <c r="F986" s="50"/>
      <c r="G986" s="51"/>
      <c r="H986" s="1"/>
      <c r="I986" s="1"/>
      <c r="J986" s="1"/>
      <c r="K986" s="1"/>
      <c r="L986" s="1"/>
    </row>
    <row r="987" spans="1:12" ht="16.5" customHeight="1">
      <c r="A987" s="1"/>
      <c r="B987" s="27"/>
      <c r="C987" s="28"/>
      <c r="D987" s="20"/>
      <c r="E987" s="1"/>
      <c r="F987" s="50"/>
      <c r="G987" s="51"/>
      <c r="H987" s="1"/>
      <c r="I987" s="1"/>
      <c r="J987" s="1"/>
      <c r="K987" s="1"/>
      <c r="L987" s="1"/>
    </row>
    <row r="988" spans="1:12" ht="16.5" customHeight="1">
      <c r="A988" s="1"/>
      <c r="B988" s="27"/>
      <c r="C988" s="28"/>
      <c r="D988" s="20"/>
      <c r="E988" s="1"/>
      <c r="F988" s="50"/>
      <c r="G988" s="51"/>
      <c r="H988" s="1"/>
      <c r="I988" s="1"/>
      <c r="J988" s="1"/>
      <c r="K988" s="1"/>
      <c r="L988" s="1"/>
    </row>
    <row r="989" spans="1:12" ht="16.5" customHeight="1">
      <c r="A989" s="1"/>
      <c r="B989" s="27"/>
      <c r="C989" s="28"/>
      <c r="D989" s="20"/>
      <c r="E989" s="1"/>
      <c r="F989" s="50"/>
      <c r="G989" s="51"/>
      <c r="H989" s="1"/>
      <c r="I989" s="1"/>
      <c r="J989" s="1"/>
      <c r="K989" s="1"/>
      <c r="L989" s="1"/>
    </row>
    <row r="990" spans="1:12" ht="16.5" customHeight="1">
      <c r="A990" s="1"/>
      <c r="B990" s="27"/>
      <c r="C990" s="28"/>
      <c r="D990" s="20"/>
      <c r="E990" s="1"/>
      <c r="F990" s="50"/>
      <c r="G990" s="51"/>
      <c r="H990" s="1"/>
      <c r="I990" s="1"/>
      <c r="J990" s="1"/>
      <c r="K990" s="1"/>
      <c r="L990" s="1"/>
    </row>
    <row r="991" spans="1:12" ht="16.5" customHeight="1">
      <c r="A991" s="1"/>
      <c r="B991" s="27"/>
      <c r="C991" s="28"/>
      <c r="D991" s="20"/>
      <c r="E991" s="1"/>
      <c r="F991" s="50"/>
      <c r="G991" s="51"/>
      <c r="H991" s="1"/>
      <c r="I991" s="1"/>
      <c r="J991" s="1"/>
      <c r="K991" s="1"/>
      <c r="L991" s="1"/>
    </row>
    <row r="992" spans="1:12" ht="16.5" customHeight="1">
      <c r="A992" s="1"/>
      <c r="B992" s="27"/>
      <c r="C992" s="28"/>
      <c r="D992" s="20"/>
      <c r="E992" s="1"/>
      <c r="F992" s="50"/>
      <c r="G992" s="51"/>
      <c r="H992" s="1"/>
      <c r="I992" s="1"/>
      <c r="J992" s="1"/>
      <c r="K992" s="1"/>
      <c r="L992" s="1"/>
    </row>
    <row r="993" spans="1:12" ht="16.5" customHeight="1">
      <c r="A993" s="1"/>
      <c r="B993" s="27"/>
      <c r="C993" s="28"/>
      <c r="D993" s="20"/>
      <c r="E993" s="1"/>
      <c r="F993" s="50"/>
      <c r="G993" s="51"/>
      <c r="H993" s="1"/>
      <c r="I993" s="1"/>
      <c r="J993" s="1"/>
      <c r="K993" s="1"/>
      <c r="L993" s="1"/>
    </row>
    <row r="994" spans="1:12" ht="16.5" customHeight="1">
      <c r="A994" s="1"/>
      <c r="B994" s="27"/>
      <c r="C994" s="28"/>
      <c r="D994" s="20"/>
      <c r="E994" s="1"/>
      <c r="F994" s="50"/>
      <c r="G994" s="51"/>
      <c r="H994" s="1"/>
      <c r="I994" s="1"/>
      <c r="J994" s="1"/>
      <c r="K994" s="1"/>
      <c r="L994" s="1"/>
    </row>
    <row r="995" spans="1:12" ht="16.5" customHeight="1">
      <c r="A995" s="1"/>
      <c r="B995" s="27"/>
      <c r="C995" s="28"/>
      <c r="D995" s="20"/>
      <c r="E995" s="1"/>
      <c r="F995" s="50"/>
      <c r="G995" s="51"/>
      <c r="H995" s="1"/>
      <c r="I995" s="1"/>
      <c r="J995" s="1"/>
      <c r="K995" s="1"/>
      <c r="L995" s="1"/>
    </row>
    <row r="996" spans="1:12" ht="16.5" customHeight="1">
      <c r="A996" s="1"/>
      <c r="B996" s="27"/>
      <c r="C996" s="28"/>
      <c r="D996" s="20"/>
      <c r="E996" s="1"/>
      <c r="F996" s="50"/>
      <c r="G996" s="51"/>
      <c r="H996" s="1"/>
      <c r="I996" s="1"/>
      <c r="J996" s="1"/>
      <c r="K996" s="1"/>
      <c r="L996" s="1"/>
    </row>
    <row r="997" spans="1:12" ht="16.5" customHeight="1">
      <c r="A997" s="1"/>
      <c r="B997" s="27"/>
      <c r="C997" s="28"/>
      <c r="D997" s="20"/>
      <c r="E997" s="1"/>
      <c r="F997" s="50"/>
      <c r="G997" s="51"/>
      <c r="H997" s="1"/>
      <c r="I997" s="1"/>
      <c r="J997" s="1"/>
      <c r="K997" s="1"/>
      <c r="L997" s="1"/>
    </row>
    <row r="998" spans="1:12" ht="16.5" customHeight="1">
      <c r="A998" s="1"/>
      <c r="B998" s="27"/>
      <c r="C998" s="28"/>
      <c r="D998" s="20"/>
      <c r="E998" s="1"/>
      <c r="F998" s="50"/>
      <c r="G998" s="51"/>
      <c r="H998" s="1"/>
      <c r="I998" s="1"/>
      <c r="J998" s="1"/>
      <c r="K998" s="1"/>
      <c r="L998" s="1"/>
    </row>
    <row r="999" spans="1:12" ht="16.5" customHeight="1">
      <c r="A999" s="1"/>
      <c r="B999" s="27"/>
      <c r="C999" s="28"/>
      <c r="D999" s="20"/>
      <c r="E999" s="1"/>
      <c r="F999" s="50"/>
      <c r="G999" s="51"/>
      <c r="H999" s="1"/>
      <c r="I999" s="1"/>
      <c r="J999" s="1"/>
      <c r="K999" s="1"/>
      <c r="L999" s="1"/>
    </row>
    <row r="1000" spans="1:12" ht="16.5" customHeight="1">
      <c r="A1000" s="1"/>
      <c r="B1000" s="27"/>
      <c r="C1000" s="28"/>
      <c r="D1000" s="20"/>
      <c r="E1000" s="1"/>
      <c r="F1000" s="50"/>
      <c r="G1000" s="51"/>
      <c r="H1000" s="1"/>
      <c r="I1000" s="1"/>
      <c r="J1000" s="1"/>
      <c r="K1000" s="1"/>
      <c r="L1000" s="1"/>
    </row>
    <row r="1001" spans="1:12" ht="16.5" customHeight="1">
      <c r="A1001" s="1"/>
      <c r="B1001" s="27"/>
      <c r="C1001" s="28"/>
      <c r="D1001" s="20"/>
      <c r="E1001" s="1"/>
      <c r="F1001" s="50"/>
      <c r="G1001" s="51"/>
      <c r="H1001" s="1"/>
      <c r="I1001" s="1"/>
      <c r="J1001" s="1"/>
      <c r="K1001" s="1"/>
      <c r="L1001" s="1"/>
    </row>
    <row r="1002" spans="1:12" ht="16.5" customHeight="1">
      <c r="A1002" s="1"/>
      <c r="B1002" s="27"/>
      <c r="C1002" s="28"/>
      <c r="D1002" s="20"/>
      <c r="E1002" s="1"/>
      <c r="F1002" s="50"/>
      <c r="G1002" s="51"/>
      <c r="H1002" s="1"/>
      <c r="I1002" s="1"/>
      <c r="J1002" s="1"/>
      <c r="K1002" s="1"/>
      <c r="L1002" s="1"/>
    </row>
    <row r="1003" spans="1:12" ht="16.5" customHeight="1">
      <c r="A1003" s="1"/>
      <c r="B1003" s="27"/>
      <c r="C1003" s="28"/>
      <c r="D1003" s="20"/>
      <c r="E1003" s="1"/>
      <c r="F1003" s="50"/>
      <c r="G1003" s="51"/>
      <c r="H1003" s="1"/>
      <c r="I1003" s="1"/>
      <c r="J1003" s="1"/>
      <c r="K1003" s="1"/>
      <c r="L1003" s="1"/>
    </row>
    <row r="1004" spans="1:12" ht="16.5" customHeight="1">
      <c r="A1004" s="1"/>
      <c r="B1004" s="27"/>
      <c r="C1004" s="28"/>
      <c r="D1004" s="20"/>
      <c r="E1004" s="1"/>
      <c r="F1004" s="50"/>
      <c r="G1004" s="51"/>
      <c r="H1004" s="1"/>
      <c r="I1004" s="1"/>
      <c r="J1004" s="1"/>
      <c r="K1004" s="1"/>
      <c r="L1004" s="1"/>
    </row>
    <row r="1005" spans="1:12" ht="16.5" customHeight="1">
      <c r="A1005" s="1"/>
      <c r="B1005" s="27"/>
      <c r="C1005" s="28"/>
      <c r="D1005" s="20"/>
      <c r="E1005" s="1"/>
      <c r="F1005" s="50"/>
      <c r="G1005" s="51"/>
      <c r="H1005" s="1"/>
      <c r="I1005" s="1"/>
      <c r="J1005" s="1"/>
      <c r="K1005" s="1"/>
      <c r="L1005" s="1"/>
    </row>
    <row r="1006" spans="1:12" ht="16.5" customHeight="1">
      <c r="A1006" s="1"/>
      <c r="B1006" s="27"/>
      <c r="C1006" s="28"/>
      <c r="D1006" s="20"/>
      <c r="E1006" s="1"/>
      <c r="F1006" s="50"/>
      <c r="G1006" s="51"/>
      <c r="H1006" s="1"/>
      <c r="I1006" s="1"/>
      <c r="J1006" s="1"/>
      <c r="K1006" s="1"/>
      <c r="L1006" s="1"/>
    </row>
    <row r="1007" spans="1:12" ht="16.5" customHeight="1">
      <c r="A1007" s="1"/>
      <c r="B1007" s="27"/>
      <c r="C1007" s="28"/>
      <c r="D1007" s="20"/>
      <c r="E1007" s="1"/>
      <c r="F1007" s="50"/>
      <c r="G1007" s="51"/>
      <c r="H1007" s="1"/>
      <c r="I1007" s="1"/>
      <c r="J1007" s="1"/>
      <c r="K1007" s="1"/>
      <c r="L1007" s="1"/>
    </row>
    <row r="1008" spans="1:12" ht="16.5" customHeight="1">
      <c r="A1008" s="1"/>
      <c r="B1008" s="27"/>
      <c r="C1008" s="28"/>
      <c r="D1008" s="20"/>
      <c r="E1008" s="1"/>
      <c r="F1008" s="50"/>
      <c r="G1008" s="51"/>
      <c r="H1008" s="1"/>
      <c r="I1008" s="1"/>
      <c r="J1008" s="1"/>
      <c r="K1008" s="1"/>
      <c r="L1008" s="1"/>
    </row>
    <row r="1009" spans="1:12" ht="16.5" customHeight="1">
      <c r="A1009" s="1"/>
      <c r="B1009" s="27"/>
      <c r="C1009" s="28"/>
      <c r="D1009" s="20"/>
      <c r="E1009" s="1"/>
      <c r="F1009" s="50"/>
      <c r="G1009" s="51"/>
      <c r="H1009" s="1"/>
      <c r="I1009" s="1"/>
      <c r="J1009" s="1"/>
      <c r="K1009" s="1"/>
      <c r="L1009" s="1"/>
    </row>
    <row r="1010" spans="1:12" ht="16.5" customHeight="1">
      <c r="A1010" s="1"/>
      <c r="B1010" s="27"/>
      <c r="C1010" s="28"/>
      <c r="D1010" s="20"/>
      <c r="E1010" s="1"/>
      <c r="F1010" s="50"/>
      <c r="G1010" s="51"/>
      <c r="H1010" s="1"/>
      <c r="I1010" s="1"/>
      <c r="J1010" s="1"/>
      <c r="K1010" s="1"/>
      <c r="L1010" s="1"/>
    </row>
    <row r="1011" spans="1:12" ht="16.5" customHeight="1">
      <c r="A1011" s="1"/>
      <c r="B1011" s="27"/>
      <c r="C1011" s="28"/>
      <c r="D1011" s="20"/>
      <c r="E1011" s="1"/>
      <c r="F1011" s="50"/>
      <c r="G1011" s="51"/>
      <c r="H1011" s="1"/>
      <c r="I1011" s="1"/>
      <c r="J1011" s="1"/>
      <c r="K1011" s="1"/>
      <c r="L1011" s="1"/>
    </row>
    <row r="1012" spans="1:12" ht="16.5" customHeight="1">
      <c r="A1012" s="1"/>
      <c r="B1012" s="27"/>
      <c r="C1012" s="28"/>
      <c r="D1012" s="20"/>
      <c r="E1012" s="1"/>
      <c r="F1012" s="50"/>
      <c r="G1012" s="51"/>
      <c r="H1012" s="1"/>
      <c r="I1012" s="1"/>
      <c r="J1012" s="1"/>
      <c r="K1012" s="1"/>
      <c r="L1012" s="1"/>
    </row>
    <row r="1013" spans="1:12" ht="16.5" customHeight="1">
      <c r="A1013" s="1"/>
      <c r="B1013" s="27"/>
      <c r="C1013" s="28"/>
      <c r="D1013" s="20"/>
      <c r="E1013" s="1"/>
      <c r="F1013" s="50"/>
      <c r="G1013" s="51"/>
      <c r="H1013" s="1"/>
      <c r="I1013" s="1"/>
      <c r="J1013" s="1"/>
      <c r="K1013" s="1"/>
      <c r="L1013" s="1"/>
    </row>
    <row r="1014" spans="1:12" ht="16.5" customHeight="1">
      <c r="A1014" s="1"/>
      <c r="B1014" s="27"/>
      <c r="C1014" s="28"/>
      <c r="D1014" s="20"/>
      <c r="E1014" s="1"/>
      <c r="F1014" s="50"/>
      <c r="G1014" s="51"/>
      <c r="H1014" s="1"/>
      <c r="I1014" s="1"/>
      <c r="J1014" s="1"/>
      <c r="K1014" s="1"/>
      <c r="L1014" s="1"/>
    </row>
    <row r="1015" spans="1:12" ht="16.5" customHeight="1">
      <c r="A1015" s="1"/>
      <c r="B1015" s="27"/>
      <c r="C1015" s="28"/>
      <c r="D1015" s="20"/>
      <c r="E1015" s="1"/>
      <c r="F1015" s="50"/>
      <c r="G1015" s="51"/>
      <c r="H1015" s="1"/>
      <c r="I1015" s="1"/>
      <c r="J1015" s="1"/>
      <c r="K1015" s="1"/>
      <c r="L1015" s="1"/>
    </row>
    <row r="1016" spans="1:12" ht="16.5" customHeight="1">
      <c r="A1016" s="1"/>
      <c r="B1016" s="27"/>
      <c r="C1016" s="28"/>
      <c r="D1016" s="20"/>
      <c r="E1016" s="1"/>
      <c r="F1016" s="50"/>
      <c r="G1016" s="51"/>
      <c r="H1016" s="1"/>
      <c r="I1016" s="1"/>
      <c r="J1016" s="1"/>
      <c r="K1016" s="1"/>
      <c r="L1016" s="1"/>
    </row>
    <row r="1017" spans="1:12" ht="16.5" customHeight="1">
      <c r="A1017" s="1"/>
      <c r="B1017" s="27"/>
      <c r="C1017" s="28"/>
      <c r="D1017" s="20"/>
      <c r="E1017" s="1"/>
      <c r="F1017" s="50"/>
      <c r="G1017" s="51"/>
      <c r="H1017" s="1"/>
      <c r="I1017" s="1"/>
      <c r="J1017" s="1"/>
      <c r="K1017" s="1"/>
      <c r="L1017" s="1"/>
    </row>
    <row r="1018" spans="1:12" ht="16.5" customHeight="1">
      <c r="A1018" s="1"/>
      <c r="B1018" s="27"/>
      <c r="C1018" s="28"/>
      <c r="D1018" s="20"/>
      <c r="E1018" s="1"/>
      <c r="F1018" s="50"/>
      <c r="G1018" s="51"/>
      <c r="H1018" s="1"/>
      <c r="I1018" s="1"/>
      <c r="J1018" s="1"/>
      <c r="K1018" s="1"/>
      <c r="L1018" s="1"/>
    </row>
    <row r="1019" spans="1:12" ht="16.5" customHeight="1">
      <c r="A1019" s="1"/>
      <c r="B1019" s="27"/>
      <c r="C1019" s="28"/>
      <c r="D1019" s="20"/>
      <c r="E1019" s="1"/>
      <c r="F1019" s="50"/>
      <c r="G1019" s="51"/>
      <c r="H1019" s="1"/>
      <c r="I1019" s="1"/>
      <c r="J1019" s="1"/>
      <c r="K1019" s="1"/>
      <c r="L1019" s="1"/>
    </row>
    <row r="1020" spans="1:12" ht="16.5" customHeight="1">
      <c r="A1020" s="1"/>
      <c r="B1020" s="27"/>
      <c r="C1020" s="28"/>
      <c r="D1020" s="20"/>
      <c r="E1020" s="1"/>
      <c r="F1020" s="50"/>
      <c r="G1020" s="51"/>
      <c r="H1020" s="1"/>
      <c r="I1020" s="1"/>
      <c r="J1020" s="1"/>
      <c r="K1020" s="1"/>
      <c r="L1020" s="1"/>
    </row>
    <row r="1021" spans="1:12" ht="16.5" customHeight="1">
      <c r="A1021" s="1"/>
      <c r="B1021" s="27"/>
      <c r="C1021" s="28"/>
      <c r="D1021" s="20"/>
      <c r="E1021" s="1"/>
      <c r="F1021" s="50"/>
      <c r="G1021" s="51"/>
      <c r="H1021" s="1"/>
      <c r="I1021" s="1"/>
      <c r="J1021" s="1"/>
      <c r="K1021" s="1"/>
      <c r="L1021" s="1"/>
    </row>
    <row r="1022" spans="1:12" ht="16.5" customHeight="1">
      <c r="A1022" s="1"/>
      <c r="B1022" s="27"/>
      <c r="C1022" s="28"/>
      <c r="D1022" s="20"/>
      <c r="E1022" s="1"/>
      <c r="F1022" s="50"/>
      <c r="G1022" s="51"/>
      <c r="H1022" s="1"/>
      <c r="I1022" s="1"/>
      <c r="J1022" s="1"/>
      <c r="K1022" s="1"/>
      <c r="L1022" s="1"/>
    </row>
    <row r="1023" spans="1:12" ht="16.5" customHeight="1">
      <c r="A1023" s="1"/>
      <c r="B1023" s="27"/>
      <c r="C1023" s="28"/>
      <c r="D1023" s="20"/>
      <c r="E1023" s="1"/>
      <c r="F1023" s="50"/>
      <c r="G1023" s="51"/>
      <c r="H1023" s="1"/>
      <c r="I1023" s="1"/>
      <c r="J1023" s="1"/>
      <c r="K1023" s="1"/>
      <c r="L1023" s="1"/>
    </row>
    <row r="1024" spans="1:12" ht="16.5" customHeight="1">
      <c r="A1024" s="1"/>
      <c r="B1024" s="27"/>
      <c r="C1024" s="28"/>
      <c r="D1024" s="20"/>
      <c r="E1024" s="1"/>
      <c r="F1024" s="50"/>
      <c r="G1024" s="51"/>
      <c r="H1024" s="1"/>
      <c r="I1024" s="1"/>
      <c r="J1024" s="1"/>
      <c r="K1024" s="1"/>
      <c r="L1024" s="1"/>
    </row>
    <row r="1025" spans="1:12" ht="16.5" customHeight="1">
      <c r="A1025" s="1"/>
      <c r="B1025" s="27"/>
      <c r="C1025" s="28"/>
      <c r="D1025" s="20"/>
      <c r="E1025" s="1"/>
      <c r="F1025" s="50"/>
      <c r="G1025" s="51"/>
      <c r="H1025" s="1"/>
      <c r="I1025" s="1"/>
      <c r="J1025" s="1"/>
      <c r="K1025" s="1"/>
      <c r="L1025" s="1"/>
    </row>
    <row r="1026" spans="1:12" ht="16.5" customHeight="1">
      <c r="A1026" s="1"/>
      <c r="B1026" s="27"/>
      <c r="C1026" s="28"/>
      <c r="D1026" s="20"/>
      <c r="E1026" s="1"/>
      <c r="F1026" s="50"/>
      <c r="G1026" s="51"/>
      <c r="H1026" s="1"/>
      <c r="I1026" s="1"/>
      <c r="J1026" s="1"/>
      <c r="K1026" s="1"/>
      <c r="L1026" s="1"/>
    </row>
    <row r="1027" spans="1:12" ht="16.5" customHeight="1">
      <c r="A1027" s="1"/>
      <c r="B1027" s="27"/>
      <c r="C1027" s="28"/>
      <c r="D1027" s="20"/>
      <c r="E1027" s="1"/>
      <c r="F1027" s="50"/>
      <c r="G1027" s="51"/>
      <c r="H1027" s="1"/>
      <c r="I1027" s="1"/>
      <c r="J1027" s="1"/>
      <c r="K1027" s="1"/>
      <c r="L1027" s="1"/>
    </row>
    <row r="1028" spans="1:12" ht="16.5" customHeight="1">
      <c r="A1028" s="1"/>
      <c r="B1028" s="27"/>
      <c r="C1028" s="28"/>
      <c r="D1028" s="20"/>
      <c r="E1028" s="1"/>
      <c r="F1028" s="50"/>
      <c r="G1028" s="51"/>
      <c r="H1028" s="1"/>
      <c r="I1028" s="1"/>
      <c r="J1028" s="1"/>
      <c r="K1028" s="1"/>
      <c r="L1028" s="1"/>
    </row>
    <row r="1029" spans="1:12" ht="16.5" customHeight="1">
      <c r="A1029" s="1"/>
      <c r="B1029" s="27"/>
      <c r="C1029" s="28"/>
      <c r="D1029" s="20"/>
      <c r="E1029" s="1"/>
      <c r="F1029" s="50"/>
      <c r="G1029" s="51"/>
      <c r="H1029" s="1"/>
      <c r="I1029" s="1"/>
      <c r="J1029" s="1"/>
      <c r="K1029" s="1"/>
      <c r="L1029" s="1"/>
    </row>
    <row r="1030" spans="1:12" ht="16.5" customHeight="1">
      <c r="A1030" s="1"/>
      <c r="B1030" s="27"/>
      <c r="C1030" s="28"/>
      <c r="D1030" s="20"/>
      <c r="E1030" s="1"/>
      <c r="F1030" s="50"/>
      <c r="G1030" s="51"/>
      <c r="H1030" s="1"/>
      <c r="I1030" s="1"/>
      <c r="J1030" s="1"/>
      <c r="K1030" s="1"/>
      <c r="L1030" s="1"/>
    </row>
    <row r="1031" spans="1:12" ht="16.5" customHeight="1">
      <c r="A1031" s="1"/>
      <c r="B1031" s="27"/>
      <c r="C1031" s="28"/>
      <c r="D1031" s="20"/>
      <c r="E1031" s="1"/>
      <c r="F1031" s="50"/>
      <c r="G1031" s="51"/>
      <c r="H1031" s="1"/>
      <c r="I1031" s="1"/>
      <c r="J1031" s="1"/>
      <c r="K1031" s="1"/>
      <c r="L1031" s="1"/>
    </row>
    <row r="1032" spans="1:12" ht="16.5" customHeight="1">
      <c r="A1032" s="1"/>
      <c r="B1032" s="27"/>
      <c r="C1032" s="28"/>
      <c r="D1032" s="20"/>
      <c r="E1032" s="1"/>
      <c r="F1032" s="50"/>
      <c r="G1032" s="51"/>
      <c r="H1032" s="1"/>
      <c r="I1032" s="1"/>
      <c r="J1032" s="1"/>
      <c r="K1032" s="1"/>
      <c r="L1032" s="1"/>
    </row>
    <row r="1033" spans="1:12" ht="16.5" customHeight="1">
      <c r="A1033" s="1"/>
      <c r="B1033" s="27"/>
      <c r="C1033" s="28"/>
      <c r="D1033" s="20"/>
      <c r="E1033" s="1"/>
      <c r="F1033" s="50"/>
      <c r="G1033" s="51"/>
      <c r="H1033" s="1"/>
      <c r="I1033" s="1"/>
      <c r="J1033" s="1"/>
      <c r="K1033" s="1"/>
      <c r="L1033" s="1"/>
    </row>
    <row r="1034" spans="1:12" ht="16.5" customHeight="1">
      <c r="A1034" s="1"/>
      <c r="B1034" s="27"/>
      <c r="C1034" s="28"/>
      <c r="D1034" s="20"/>
      <c r="E1034" s="1"/>
      <c r="F1034" s="50"/>
      <c r="G1034" s="51"/>
      <c r="H1034" s="1"/>
      <c r="I1034" s="1"/>
      <c r="J1034" s="1"/>
      <c r="K1034" s="1"/>
      <c r="L1034" s="1"/>
    </row>
    <row r="1035" spans="1:12" ht="16.5" customHeight="1">
      <c r="A1035" s="1"/>
      <c r="B1035" s="27"/>
      <c r="C1035" s="28"/>
      <c r="D1035" s="20"/>
      <c r="E1035" s="1"/>
      <c r="F1035" s="50"/>
      <c r="G1035" s="51"/>
      <c r="H1035" s="1"/>
      <c r="I1035" s="1"/>
      <c r="J1035" s="1"/>
      <c r="K1035" s="1"/>
      <c r="L1035" s="1"/>
    </row>
    <row r="1036" spans="1:12" ht="16.5" customHeight="1">
      <c r="A1036" s="1"/>
      <c r="B1036" s="27"/>
      <c r="C1036" s="28"/>
      <c r="D1036" s="20"/>
      <c r="E1036" s="1"/>
      <c r="F1036" s="50"/>
      <c r="G1036" s="51"/>
      <c r="H1036" s="1"/>
      <c r="I1036" s="1"/>
      <c r="J1036" s="1"/>
      <c r="K1036" s="1"/>
      <c r="L1036" s="1"/>
    </row>
    <row r="1037" spans="1:12" ht="16.5" customHeight="1">
      <c r="A1037" s="1"/>
      <c r="B1037" s="27"/>
      <c r="C1037" s="28"/>
      <c r="D1037" s="20"/>
      <c r="E1037" s="1"/>
      <c r="F1037" s="50"/>
      <c r="G1037" s="51"/>
      <c r="H1037" s="1"/>
      <c r="I1037" s="1"/>
      <c r="J1037" s="1"/>
      <c r="K1037" s="1"/>
      <c r="L1037" s="1"/>
    </row>
    <row r="1038" spans="1:12" ht="16.5" customHeight="1">
      <c r="A1038" s="1"/>
      <c r="B1038" s="27"/>
      <c r="C1038" s="28"/>
      <c r="D1038" s="20"/>
      <c r="E1038" s="1"/>
      <c r="F1038" s="50"/>
      <c r="G1038" s="51"/>
      <c r="H1038" s="1"/>
      <c r="I1038" s="1"/>
      <c r="J1038" s="1"/>
      <c r="K1038" s="1"/>
      <c r="L1038" s="1"/>
    </row>
    <row r="1039" spans="1:12" ht="16.5" customHeight="1">
      <c r="A1039" s="1"/>
      <c r="B1039" s="27"/>
      <c r="C1039" s="28"/>
      <c r="D1039" s="20"/>
      <c r="E1039" s="1"/>
      <c r="F1039" s="50"/>
      <c r="G1039" s="51"/>
      <c r="H1039" s="1"/>
      <c r="I1039" s="1"/>
      <c r="J1039" s="1"/>
      <c r="K1039" s="1"/>
      <c r="L1039" s="1"/>
    </row>
    <row r="1040" spans="1:12" ht="16.5" customHeight="1">
      <c r="A1040" s="1"/>
      <c r="B1040" s="27"/>
      <c r="C1040" s="28"/>
      <c r="D1040" s="20"/>
      <c r="E1040" s="1"/>
      <c r="F1040" s="50"/>
      <c r="G1040" s="51"/>
      <c r="H1040" s="1"/>
      <c r="I1040" s="1"/>
      <c r="J1040" s="1"/>
      <c r="K1040" s="1"/>
      <c r="L1040" s="1"/>
    </row>
    <row r="1041" spans="1:12" ht="16.5" customHeight="1">
      <c r="A1041" s="1"/>
      <c r="B1041" s="27"/>
      <c r="C1041" s="28"/>
      <c r="D1041" s="20"/>
      <c r="E1041" s="1"/>
      <c r="F1041" s="50"/>
      <c r="G1041" s="51"/>
      <c r="H1041" s="1"/>
      <c r="I1041" s="1"/>
      <c r="J1041" s="1"/>
      <c r="K1041" s="1"/>
      <c r="L1041" s="1"/>
    </row>
    <row r="1042" spans="1:12" ht="16.5" customHeight="1">
      <c r="A1042" s="1"/>
      <c r="B1042" s="27"/>
      <c r="C1042" s="28"/>
      <c r="D1042" s="20"/>
      <c r="E1042" s="1"/>
      <c r="F1042" s="50"/>
      <c r="G1042" s="51"/>
      <c r="H1042" s="1"/>
      <c r="I1042" s="1"/>
      <c r="J1042" s="1"/>
      <c r="K1042" s="1"/>
      <c r="L1042" s="1"/>
    </row>
    <row r="1043" spans="1:12" ht="16.5" customHeight="1">
      <c r="A1043" s="1"/>
      <c r="B1043" s="27"/>
      <c r="C1043" s="28"/>
      <c r="D1043" s="20"/>
      <c r="E1043" s="1"/>
      <c r="F1043" s="50"/>
      <c r="G1043" s="51"/>
      <c r="H1043" s="1"/>
      <c r="I1043" s="1"/>
      <c r="J1043" s="1"/>
      <c r="K1043" s="1"/>
      <c r="L1043" s="1"/>
    </row>
    <row r="1044" spans="1:12" ht="16.5" customHeight="1">
      <c r="A1044" s="1"/>
      <c r="B1044" s="27"/>
      <c r="C1044" s="28"/>
      <c r="D1044" s="20"/>
      <c r="E1044" s="1"/>
      <c r="F1044" s="50"/>
      <c r="G1044" s="51"/>
      <c r="H1044" s="1"/>
      <c r="I1044" s="1"/>
      <c r="J1044" s="1"/>
      <c r="K1044" s="1"/>
      <c r="L1044" s="1"/>
    </row>
    <row r="1045" spans="1:12" ht="16.5" customHeight="1">
      <c r="A1045" s="1"/>
      <c r="B1045" s="27"/>
      <c r="C1045" s="28"/>
      <c r="D1045" s="20"/>
      <c r="E1045" s="1"/>
      <c r="F1045" s="50"/>
      <c r="G1045" s="51"/>
      <c r="H1045" s="1"/>
      <c r="I1045" s="1"/>
      <c r="J1045" s="1"/>
      <c r="K1045" s="1"/>
      <c r="L1045" s="1"/>
    </row>
    <row r="1046" spans="1:12" ht="16.5" customHeight="1">
      <c r="A1046" s="1"/>
      <c r="B1046" s="27"/>
      <c r="C1046" s="28"/>
      <c r="D1046" s="20"/>
      <c r="E1046" s="1"/>
      <c r="F1046" s="50"/>
      <c r="G1046" s="51"/>
      <c r="H1046" s="1"/>
      <c r="I1046" s="1"/>
      <c r="J1046" s="1"/>
      <c r="K1046" s="1"/>
      <c r="L1046" s="1"/>
    </row>
    <row r="1047" spans="1:12" ht="16.5" customHeight="1">
      <c r="A1047" s="1"/>
      <c r="B1047" s="27"/>
      <c r="C1047" s="28"/>
      <c r="D1047" s="20"/>
      <c r="E1047" s="1"/>
      <c r="F1047" s="50"/>
      <c r="G1047" s="51"/>
      <c r="H1047" s="1"/>
      <c r="I1047" s="1"/>
      <c r="J1047" s="1"/>
      <c r="K1047" s="1"/>
      <c r="L1047" s="1"/>
    </row>
    <row r="1048" spans="1:12" ht="16.5" customHeight="1">
      <c r="A1048" s="1"/>
      <c r="B1048" s="27"/>
      <c r="C1048" s="28"/>
      <c r="D1048" s="20"/>
      <c r="E1048" s="1"/>
      <c r="F1048" s="50"/>
      <c r="G1048" s="51"/>
      <c r="H1048" s="1"/>
      <c r="I1048" s="1"/>
      <c r="J1048" s="1"/>
      <c r="K1048" s="1"/>
      <c r="L1048" s="1"/>
    </row>
    <row r="1049" spans="1:12" ht="16.5" customHeight="1">
      <c r="A1049" s="1"/>
      <c r="B1049" s="27"/>
      <c r="C1049" s="28"/>
      <c r="D1049" s="20"/>
      <c r="E1049" s="1"/>
      <c r="F1049" s="50"/>
      <c r="G1049" s="51"/>
      <c r="H1049" s="1"/>
      <c r="I1049" s="1"/>
      <c r="J1049" s="1"/>
      <c r="K1049" s="1"/>
      <c r="L1049" s="1"/>
    </row>
    <row r="1050" spans="1:12" ht="16.5" customHeight="1">
      <c r="A1050" s="1"/>
      <c r="B1050" s="27"/>
      <c r="C1050" s="28"/>
      <c r="D1050" s="20"/>
      <c r="E1050" s="1"/>
      <c r="F1050" s="50"/>
      <c r="G1050" s="51"/>
      <c r="H1050" s="1"/>
      <c r="I1050" s="1"/>
      <c r="J1050" s="1"/>
      <c r="K1050" s="1"/>
      <c r="L1050" s="1"/>
    </row>
    <row r="1051" spans="1:12" ht="16.5" customHeight="1">
      <c r="A1051" s="1"/>
      <c r="B1051" s="27"/>
      <c r="C1051" s="28"/>
      <c r="D1051" s="20"/>
      <c r="E1051" s="1"/>
      <c r="F1051" s="50"/>
      <c r="G1051" s="51"/>
      <c r="H1051" s="1"/>
      <c r="I1051" s="1"/>
      <c r="J1051" s="1"/>
      <c r="K1051" s="1"/>
      <c r="L1051" s="1"/>
    </row>
    <row r="1052" spans="1:12" ht="16.5" customHeight="1">
      <c r="A1052" s="1"/>
      <c r="B1052" s="27"/>
      <c r="C1052" s="28"/>
      <c r="D1052" s="20"/>
      <c r="E1052" s="1"/>
      <c r="F1052" s="50"/>
      <c r="G1052" s="51"/>
      <c r="H1052" s="1"/>
      <c r="I1052" s="1"/>
      <c r="J1052" s="1"/>
      <c r="K1052" s="1"/>
      <c r="L1052" s="1"/>
    </row>
    <row r="1053" spans="1:12" ht="16.5" customHeight="1">
      <c r="A1053" s="1"/>
      <c r="B1053" s="27"/>
      <c r="C1053" s="28"/>
      <c r="D1053" s="20"/>
      <c r="E1053" s="1"/>
      <c r="F1053" s="50"/>
      <c r="G1053" s="51"/>
      <c r="H1053" s="1"/>
      <c r="I1053" s="1"/>
      <c r="J1053" s="1"/>
      <c r="K1053" s="1"/>
      <c r="L1053" s="1"/>
    </row>
    <row r="1054" spans="1:12" ht="16.5" customHeight="1">
      <c r="A1054" s="1"/>
      <c r="B1054" s="27"/>
      <c r="C1054" s="28"/>
      <c r="D1054" s="20"/>
      <c r="E1054" s="1"/>
      <c r="F1054" s="50"/>
      <c r="G1054" s="51"/>
      <c r="H1054" s="1"/>
      <c r="I1054" s="1"/>
      <c r="J1054" s="1"/>
      <c r="K1054" s="1"/>
      <c r="L1054" s="1"/>
    </row>
    <row r="1055" spans="1:12" ht="16.5" customHeight="1">
      <c r="A1055" s="1"/>
      <c r="B1055" s="27"/>
      <c r="C1055" s="28"/>
      <c r="D1055" s="20"/>
      <c r="E1055" s="1"/>
      <c r="F1055" s="50"/>
      <c r="G1055" s="51"/>
      <c r="H1055" s="1"/>
      <c r="I1055" s="1"/>
      <c r="J1055" s="1"/>
      <c r="K1055" s="1"/>
      <c r="L1055" s="1"/>
    </row>
    <row r="1056" spans="1:12" ht="16.5" customHeight="1">
      <c r="A1056" s="1"/>
      <c r="B1056" s="27"/>
      <c r="C1056" s="28"/>
      <c r="D1056" s="20"/>
      <c r="E1056" s="1"/>
      <c r="F1056" s="50"/>
      <c r="G1056" s="51"/>
      <c r="H1056" s="1"/>
      <c r="I1056" s="1"/>
      <c r="J1056" s="1"/>
      <c r="K1056" s="1"/>
      <c r="L1056" s="1"/>
    </row>
    <row r="1057" spans="1:12" ht="16.5" customHeight="1">
      <c r="A1057" s="1"/>
      <c r="B1057" s="27"/>
      <c r="C1057" s="28"/>
      <c r="D1057" s="20"/>
      <c r="E1057" s="1"/>
      <c r="F1057" s="50"/>
      <c r="G1057" s="51"/>
      <c r="H1057" s="1"/>
      <c r="I1057" s="1"/>
      <c r="J1057" s="1"/>
      <c r="K1057" s="1"/>
      <c r="L1057" s="1"/>
    </row>
    <row r="1058" spans="1:12" ht="16.5" customHeight="1">
      <c r="A1058" s="1"/>
      <c r="B1058" s="27"/>
      <c r="C1058" s="28"/>
      <c r="D1058" s="20"/>
      <c r="E1058" s="1"/>
      <c r="F1058" s="50"/>
      <c r="G1058" s="51"/>
      <c r="H1058" s="1"/>
      <c r="I1058" s="1"/>
      <c r="J1058" s="1"/>
      <c r="K1058" s="1"/>
      <c r="L1058" s="1"/>
    </row>
    <row r="1059" spans="1:12" ht="16.5" customHeight="1">
      <c r="A1059" s="1"/>
      <c r="B1059" s="27"/>
      <c r="C1059" s="28"/>
      <c r="D1059" s="20"/>
      <c r="E1059" s="1"/>
      <c r="F1059" s="50"/>
      <c r="G1059" s="51"/>
      <c r="H1059" s="1"/>
      <c r="I1059" s="1"/>
      <c r="J1059" s="1"/>
      <c r="K1059" s="1"/>
      <c r="L1059" s="1"/>
    </row>
    <row r="1060" spans="1:12" ht="16.5" customHeight="1">
      <c r="A1060" s="1"/>
      <c r="B1060" s="27"/>
      <c r="C1060" s="28"/>
      <c r="D1060" s="20"/>
      <c r="E1060" s="1"/>
      <c r="F1060" s="50"/>
      <c r="G1060" s="51"/>
      <c r="H1060" s="1"/>
      <c r="I1060" s="1"/>
      <c r="J1060" s="1"/>
      <c r="K1060" s="1"/>
      <c r="L1060" s="1"/>
    </row>
    <row r="1061" spans="1:12" ht="16.5" customHeight="1">
      <c r="A1061" s="1"/>
      <c r="B1061" s="27"/>
      <c r="C1061" s="28"/>
      <c r="D1061" s="20"/>
      <c r="E1061" s="1"/>
      <c r="F1061" s="50"/>
      <c r="G1061" s="51"/>
      <c r="H1061" s="1"/>
      <c r="I1061" s="1"/>
      <c r="J1061" s="1"/>
      <c r="K1061" s="1"/>
      <c r="L1061" s="1"/>
    </row>
    <row r="1062" spans="1:12" ht="16.5" customHeight="1">
      <c r="A1062" s="1"/>
      <c r="B1062" s="27"/>
      <c r="C1062" s="28"/>
      <c r="D1062" s="20"/>
      <c r="E1062" s="1"/>
      <c r="F1062" s="50"/>
      <c r="G1062" s="51"/>
      <c r="H1062" s="1"/>
      <c r="I1062" s="1"/>
      <c r="J1062" s="1"/>
      <c r="K1062" s="1"/>
      <c r="L1062" s="1"/>
    </row>
    <row r="1063" spans="1:12" ht="16.5" customHeight="1">
      <c r="A1063" s="1"/>
      <c r="B1063" s="27"/>
      <c r="C1063" s="28"/>
      <c r="D1063" s="20"/>
      <c r="E1063" s="1"/>
      <c r="F1063" s="50"/>
      <c r="G1063" s="51"/>
      <c r="H1063" s="1"/>
      <c r="I1063" s="1"/>
      <c r="J1063" s="1"/>
      <c r="K1063" s="1"/>
      <c r="L1063" s="1"/>
    </row>
    <row r="1064" spans="1:12" ht="16.5" customHeight="1">
      <c r="A1064" s="1"/>
      <c r="B1064" s="27"/>
      <c r="C1064" s="28"/>
      <c r="D1064" s="20"/>
      <c r="E1064" s="1"/>
      <c r="F1064" s="50"/>
      <c r="G1064" s="51"/>
      <c r="H1064" s="1"/>
      <c r="I1064" s="1"/>
      <c r="J1064" s="1"/>
      <c r="K1064" s="1"/>
      <c r="L1064" s="1"/>
    </row>
    <row r="1065" spans="1:12" ht="16.5" customHeight="1">
      <c r="A1065" s="1"/>
      <c r="B1065" s="27"/>
      <c r="C1065" s="28"/>
      <c r="D1065" s="20"/>
      <c r="E1065" s="1"/>
      <c r="F1065" s="50"/>
      <c r="G1065" s="51"/>
      <c r="H1065" s="1"/>
      <c r="I1065" s="1"/>
      <c r="J1065" s="1"/>
      <c r="K1065" s="1"/>
      <c r="L1065" s="1"/>
    </row>
    <row r="1066" spans="1:12" ht="16.5" customHeight="1">
      <c r="A1066" s="1"/>
      <c r="B1066" s="27"/>
      <c r="C1066" s="28"/>
      <c r="D1066" s="20"/>
      <c r="E1066" s="1"/>
      <c r="F1066" s="50"/>
      <c r="G1066" s="51"/>
      <c r="H1066" s="1"/>
      <c r="I1066" s="1"/>
      <c r="J1066" s="1"/>
      <c r="K1066" s="1"/>
      <c r="L1066" s="1"/>
    </row>
    <row r="1067" spans="1:12" ht="16.5" customHeight="1">
      <c r="A1067" s="1"/>
      <c r="B1067" s="27"/>
      <c r="C1067" s="28"/>
      <c r="D1067" s="20"/>
      <c r="E1067" s="1"/>
      <c r="F1067" s="50"/>
      <c r="G1067" s="51"/>
      <c r="H1067" s="1"/>
      <c r="I1067" s="1"/>
      <c r="J1067" s="1"/>
      <c r="K1067" s="1"/>
      <c r="L1067" s="1"/>
    </row>
    <row r="1068" spans="1:12" ht="16.5" customHeight="1">
      <c r="A1068" s="1"/>
      <c r="B1068" s="27"/>
      <c r="C1068" s="28"/>
      <c r="D1068" s="20"/>
      <c r="E1068" s="1"/>
      <c r="F1068" s="50"/>
      <c r="G1068" s="51"/>
      <c r="H1068" s="1"/>
      <c r="I1068" s="1"/>
      <c r="J1068" s="1"/>
      <c r="K1068" s="1"/>
      <c r="L1068" s="1"/>
    </row>
    <row r="1069" spans="1:12" ht="16.5" customHeight="1">
      <c r="A1069" s="1"/>
      <c r="B1069" s="27"/>
      <c r="C1069" s="28"/>
      <c r="D1069" s="20"/>
      <c r="E1069" s="1"/>
      <c r="F1069" s="50"/>
      <c r="G1069" s="51"/>
      <c r="H1069" s="1"/>
      <c r="I1069" s="1"/>
      <c r="J1069" s="1"/>
      <c r="K1069" s="1"/>
      <c r="L1069" s="1"/>
    </row>
    <row r="1070" spans="1:12" ht="16.5" customHeight="1">
      <c r="A1070" s="1"/>
      <c r="B1070" s="27"/>
      <c r="C1070" s="28"/>
      <c r="D1070" s="20"/>
      <c r="E1070" s="1"/>
      <c r="F1070" s="50"/>
      <c r="G1070" s="51"/>
      <c r="H1070" s="1"/>
      <c r="I1070" s="1"/>
      <c r="J1070" s="1"/>
      <c r="K1070" s="1"/>
      <c r="L1070" s="1"/>
    </row>
    <row r="1071" spans="1:12" ht="16.5" customHeight="1">
      <c r="A1071" s="1"/>
      <c r="B1071" s="27"/>
      <c r="C1071" s="28"/>
      <c r="D1071" s="20"/>
      <c r="E1071" s="1"/>
      <c r="F1071" s="50"/>
      <c r="G1071" s="51"/>
      <c r="H1071" s="1"/>
      <c r="I1071" s="1"/>
      <c r="J1071" s="1"/>
      <c r="K1071" s="1"/>
      <c r="L1071" s="1"/>
    </row>
    <row r="1072" spans="1:12" ht="16.5" customHeight="1">
      <c r="A1072" s="1"/>
      <c r="B1072" s="27"/>
      <c r="C1072" s="28"/>
      <c r="D1072" s="20"/>
      <c r="E1072" s="1"/>
      <c r="F1072" s="50"/>
      <c r="G1072" s="51"/>
      <c r="H1072" s="1"/>
      <c r="I1072" s="1"/>
      <c r="J1072" s="1"/>
      <c r="K1072" s="1"/>
      <c r="L1072" s="1"/>
    </row>
    <row r="1073" spans="1:12" ht="16.5" customHeight="1">
      <c r="A1073" s="1"/>
      <c r="B1073" s="27"/>
      <c r="C1073" s="28"/>
      <c r="D1073" s="20"/>
      <c r="E1073" s="1"/>
      <c r="F1073" s="50"/>
      <c r="G1073" s="51"/>
      <c r="H1073" s="1"/>
      <c r="I1073" s="1"/>
      <c r="J1073" s="1"/>
      <c r="K1073" s="1"/>
      <c r="L1073" s="1"/>
    </row>
    <row r="1074" spans="1:12" ht="16.5" customHeight="1">
      <c r="A1074" s="1"/>
      <c r="B1074" s="27"/>
      <c r="C1074" s="28"/>
      <c r="D1074" s="20"/>
      <c r="E1074" s="1"/>
      <c r="F1074" s="50"/>
      <c r="G1074" s="51"/>
      <c r="H1074" s="1"/>
      <c r="I1074" s="1"/>
      <c r="J1074" s="1"/>
      <c r="K1074" s="1"/>
      <c r="L1074" s="1"/>
    </row>
    <row r="1075" spans="1:12" ht="16.5" customHeight="1">
      <c r="A1075" s="1"/>
      <c r="B1075" s="27"/>
      <c r="C1075" s="28"/>
      <c r="D1075" s="20"/>
      <c r="E1075" s="1"/>
      <c r="F1075" s="50"/>
      <c r="G1075" s="51"/>
      <c r="H1075" s="1"/>
      <c r="I1075" s="1"/>
      <c r="J1075" s="1"/>
      <c r="K1075" s="1"/>
      <c r="L1075" s="1"/>
    </row>
    <row r="1076" spans="1:12" ht="16.5" customHeight="1">
      <c r="A1076" s="1"/>
      <c r="B1076" s="27"/>
      <c r="C1076" s="28"/>
      <c r="D1076" s="20"/>
      <c r="E1076" s="1"/>
      <c r="F1076" s="50"/>
      <c r="G1076" s="51"/>
      <c r="H1076" s="1"/>
      <c r="I1076" s="1"/>
      <c r="J1076" s="1"/>
      <c r="K1076" s="1"/>
      <c r="L1076" s="1"/>
    </row>
    <row r="1077" spans="1:12" ht="16.5" customHeight="1">
      <c r="A1077" s="1"/>
      <c r="B1077" s="27"/>
      <c r="C1077" s="28"/>
      <c r="D1077" s="20"/>
      <c r="E1077" s="1"/>
      <c r="F1077" s="50"/>
      <c r="G1077" s="51"/>
      <c r="H1077" s="1"/>
      <c r="I1077" s="1"/>
      <c r="J1077" s="1"/>
      <c r="K1077" s="1"/>
      <c r="L1077" s="1"/>
    </row>
    <row r="1078" spans="1:12" ht="16.5" customHeight="1">
      <c r="A1078" s="1"/>
      <c r="B1078" s="27"/>
      <c r="C1078" s="28"/>
      <c r="D1078" s="20"/>
      <c r="E1078" s="1"/>
      <c r="F1078" s="50"/>
      <c r="G1078" s="51"/>
      <c r="H1078" s="1"/>
      <c r="I1078" s="1"/>
      <c r="J1078" s="1"/>
      <c r="K1078" s="1"/>
      <c r="L1078" s="1"/>
    </row>
    <row r="1079" spans="1:12" ht="16.5" customHeight="1">
      <c r="A1079" s="1"/>
      <c r="B1079" s="27"/>
      <c r="C1079" s="28"/>
      <c r="D1079" s="20"/>
      <c r="E1079" s="1"/>
      <c r="F1079" s="50"/>
      <c r="G1079" s="51"/>
      <c r="H1079" s="1"/>
      <c r="I1079" s="1"/>
      <c r="J1079" s="1"/>
      <c r="K1079" s="1"/>
      <c r="L1079" s="1"/>
    </row>
    <row r="1080" spans="1:12" ht="16.5" customHeight="1">
      <c r="A1080" s="1"/>
      <c r="B1080" s="27"/>
      <c r="C1080" s="28"/>
      <c r="D1080" s="20"/>
      <c r="E1080" s="1"/>
      <c r="F1080" s="50"/>
      <c r="G1080" s="51"/>
      <c r="H1080" s="1"/>
      <c r="I1080" s="1"/>
      <c r="J1080" s="1"/>
      <c r="K1080" s="1"/>
      <c r="L1080" s="1"/>
    </row>
    <row r="1081" spans="1:12" ht="16.5" customHeight="1">
      <c r="A1081" s="1"/>
      <c r="B1081" s="27"/>
      <c r="C1081" s="28"/>
      <c r="D1081" s="20"/>
      <c r="E1081" s="1"/>
      <c r="F1081" s="50"/>
      <c r="G1081" s="51"/>
      <c r="H1081" s="1"/>
      <c r="I1081" s="1"/>
      <c r="J1081" s="1"/>
      <c r="K1081" s="1"/>
      <c r="L1081" s="1"/>
    </row>
    <row r="1082" spans="1:12" ht="16.5" customHeight="1">
      <c r="A1082" s="1"/>
      <c r="B1082" s="27"/>
      <c r="C1082" s="28"/>
      <c r="D1082" s="20"/>
      <c r="E1082" s="1"/>
      <c r="F1082" s="50"/>
      <c r="G1082" s="51"/>
      <c r="H1082" s="1"/>
      <c r="I1082" s="1"/>
      <c r="J1082" s="1"/>
      <c r="K1082" s="1"/>
      <c r="L1082" s="1"/>
    </row>
    <row r="1083" spans="1:12" ht="16.5" customHeight="1">
      <c r="A1083" s="1"/>
      <c r="B1083" s="27"/>
      <c r="C1083" s="28"/>
      <c r="D1083" s="20"/>
      <c r="E1083" s="1"/>
      <c r="F1083" s="50"/>
      <c r="G1083" s="51"/>
      <c r="H1083" s="1"/>
      <c r="I1083" s="1"/>
      <c r="J1083" s="1"/>
      <c r="K1083" s="1"/>
      <c r="L1083" s="1"/>
    </row>
    <row r="1084" spans="1:12" ht="16.5" customHeight="1">
      <c r="A1084" s="1"/>
      <c r="B1084" s="27"/>
      <c r="C1084" s="28"/>
      <c r="D1084" s="20"/>
      <c r="E1084" s="1"/>
      <c r="F1084" s="50"/>
      <c r="G1084" s="51"/>
      <c r="H1084" s="1"/>
      <c r="I1084" s="1"/>
      <c r="J1084" s="1"/>
      <c r="K1084" s="1"/>
      <c r="L1084" s="1"/>
    </row>
    <row r="1085" spans="1:12" ht="16.5" customHeight="1">
      <c r="A1085" s="1"/>
      <c r="B1085" s="27"/>
      <c r="C1085" s="28"/>
      <c r="D1085" s="20"/>
      <c r="E1085" s="1"/>
      <c r="F1085" s="50"/>
      <c r="G1085" s="51"/>
      <c r="H1085" s="1"/>
      <c r="I1085" s="1"/>
      <c r="J1085" s="1"/>
      <c r="K1085" s="1"/>
      <c r="L1085" s="1"/>
    </row>
    <row r="1086" spans="1:12" ht="16.5" customHeight="1">
      <c r="A1086" s="1"/>
      <c r="B1086" s="27"/>
      <c r="C1086" s="28"/>
      <c r="D1086" s="20"/>
      <c r="E1086" s="1"/>
      <c r="F1086" s="50"/>
      <c r="G1086" s="51"/>
      <c r="H1086" s="1"/>
      <c r="I1086" s="1"/>
      <c r="J1086" s="1"/>
      <c r="K1086" s="1"/>
      <c r="L1086" s="1"/>
    </row>
    <row r="1087" spans="1:12" ht="16.5" customHeight="1">
      <c r="A1087" s="1"/>
      <c r="B1087" s="27"/>
      <c r="C1087" s="28"/>
      <c r="D1087" s="20"/>
      <c r="E1087" s="1"/>
      <c r="F1087" s="50"/>
      <c r="G1087" s="51"/>
      <c r="H1087" s="1"/>
      <c r="I1087" s="1"/>
      <c r="J1087" s="1"/>
      <c r="K1087" s="1"/>
      <c r="L1087" s="1"/>
    </row>
    <row r="1088" spans="1:12" ht="16.5" customHeight="1">
      <c r="A1088" s="1"/>
      <c r="B1088" s="27"/>
      <c r="C1088" s="28"/>
      <c r="D1088" s="20"/>
      <c r="E1088" s="1"/>
      <c r="F1088" s="50"/>
      <c r="G1088" s="51"/>
      <c r="H1088" s="1"/>
      <c r="I1088" s="1"/>
      <c r="J1088" s="1"/>
      <c r="K1088" s="1"/>
      <c r="L1088" s="1"/>
    </row>
    <row r="1089" spans="1:12" ht="16.5" customHeight="1">
      <c r="A1089" s="1"/>
      <c r="B1089" s="27"/>
      <c r="C1089" s="28"/>
      <c r="D1089" s="20"/>
      <c r="E1089" s="1"/>
      <c r="F1089" s="50"/>
      <c r="G1089" s="51"/>
      <c r="H1089" s="1"/>
      <c r="I1089" s="1"/>
      <c r="J1089" s="1"/>
      <c r="K1089" s="1"/>
      <c r="L1089" s="1"/>
    </row>
    <row r="1090" spans="1:12" ht="16.5" customHeight="1">
      <c r="A1090" s="1"/>
      <c r="B1090" s="27"/>
      <c r="C1090" s="28"/>
      <c r="D1090" s="20"/>
      <c r="E1090" s="1"/>
      <c r="F1090" s="50"/>
      <c r="G1090" s="51"/>
      <c r="H1090" s="1"/>
      <c r="I1090" s="1"/>
      <c r="J1090" s="1"/>
      <c r="K1090" s="1"/>
      <c r="L1090" s="1"/>
    </row>
    <row r="1091" spans="1:12" ht="16.5" customHeight="1">
      <c r="A1091" s="1"/>
      <c r="B1091" s="27"/>
      <c r="C1091" s="28"/>
      <c r="D1091" s="20"/>
      <c r="E1091" s="1"/>
      <c r="F1091" s="50"/>
      <c r="G1091" s="51"/>
      <c r="H1091" s="1"/>
      <c r="I1091" s="1"/>
      <c r="J1091" s="1"/>
      <c r="K1091" s="1"/>
      <c r="L1091" s="1"/>
    </row>
    <row r="1092" spans="1:12" ht="16.5" customHeight="1">
      <c r="A1092" s="1"/>
      <c r="B1092" s="27"/>
      <c r="C1092" s="28"/>
      <c r="D1092" s="20"/>
      <c r="E1092" s="1"/>
      <c r="F1092" s="50"/>
      <c r="G1092" s="51"/>
      <c r="H1092" s="1"/>
      <c r="I1092" s="1"/>
      <c r="J1092" s="1"/>
      <c r="K1092" s="1"/>
      <c r="L1092" s="1"/>
    </row>
    <row r="1093" spans="1:12" ht="16.5" customHeight="1">
      <c r="A1093" s="1"/>
      <c r="B1093" s="27"/>
      <c r="C1093" s="28"/>
      <c r="D1093" s="20"/>
      <c r="E1093" s="1"/>
      <c r="F1093" s="50"/>
      <c r="G1093" s="51"/>
      <c r="H1093" s="1"/>
      <c r="I1093" s="1"/>
      <c r="J1093" s="1"/>
      <c r="K1093" s="1"/>
      <c r="L1093" s="1"/>
    </row>
    <row r="1094" spans="1:12" ht="16.5" customHeight="1">
      <c r="A1094" s="1"/>
      <c r="B1094" s="27"/>
      <c r="C1094" s="28"/>
      <c r="D1094" s="20"/>
      <c r="E1094" s="1"/>
      <c r="F1094" s="50"/>
      <c r="G1094" s="51"/>
      <c r="H1094" s="1"/>
      <c r="I1094" s="1"/>
      <c r="J1094" s="1"/>
      <c r="K1094" s="1"/>
      <c r="L1094" s="1"/>
    </row>
    <row r="1095" spans="1:12" ht="16.5" customHeight="1">
      <c r="A1095" s="1"/>
      <c r="B1095" s="27"/>
      <c r="C1095" s="28"/>
      <c r="D1095" s="20"/>
      <c r="E1095" s="1"/>
      <c r="F1095" s="50"/>
      <c r="G1095" s="51"/>
      <c r="H1095" s="1"/>
      <c r="I1095" s="1"/>
      <c r="J1095" s="1"/>
      <c r="K1095" s="1"/>
      <c r="L1095" s="1"/>
    </row>
    <row r="1096" spans="1:12" ht="16.5" customHeight="1">
      <c r="A1096" s="1"/>
      <c r="B1096" s="27"/>
      <c r="C1096" s="28"/>
      <c r="D1096" s="20"/>
      <c r="E1096" s="1"/>
      <c r="F1096" s="50"/>
      <c r="G1096" s="51"/>
      <c r="H1096" s="1"/>
      <c r="I1096" s="1"/>
      <c r="J1096" s="1"/>
      <c r="K1096" s="1"/>
      <c r="L1096" s="1"/>
    </row>
    <row r="1097" spans="1:12" ht="16.5" customHeight="1">
      <c r="A1097" s="1"/>
      <c r="B1097" s="27"/>
      <c r="C1097" s="28"/>
      <c r="D1097" s="20"/>
      <c r="E1097" s="1"/>
      <c r="F1097" s="50"/>
      <c r="G1097" s="51"/>
      <c r="H1097" s="1"/>
      <c r="I1097" s="1"/>
      <c r="J1097" s="1"/>
      <c r="K1097" s="1"/>
      <c r="L1097" s="1"/>
    </row>
    <row r="1098" spans="1:12" ht="16.5" customHeight="1">
      <c r="A1098" s="1"/>
      <c r="B1098" s="27"/>
      <c r="C1098" s="28"/>
      <c r="D1098" s="20"/>
      <c r="E1098" s="1"/>
      <c r="F1098" s="50"/>
      <c r="G1098" s="51"/>
      <c r="H1098" s="1"/>
      <c r="I1098" s="1"/>
      <c r="J1098" s="1"/>
      <c r="K1098" s="1"/>
      <c r="L1098" s="1"/>
    </row>
    <row r="1099" spans="1:12" ht="16.5" customHeight="1">
      <c r="A1099" s="1"/>
      <c r="B1099" s="27"/>
      <c r="C1099" s="28"/>
      <c r="D1099" s="20"/>
      <c r="E1099" s="1"/>
      <c r="F1099" s="50"/>
      <c r="G1099" s="51"/>
      <c r="H1099" s="1"/>
      <c r="I1099" s="1"/>
      <c r="J1099" s="1"/>
      <c r="K1099" s="1"/>
      <c r="L1099" s="1"/>
    </row>
    <row r="1100" spans="1:12" ht="16.5" customHeight="1">
      <c r="A1100" s="1"/>
      <c r="B1100" s="27"/>
      <c r="C1100" s="28"/>
      <c r="D1100" s="20"/>
      <c r="E1100" s="1"/>
      <c r="F1100" s="50"/>
      <c r="G1100" s="51"/>
      <c r="H1100" s="1"/>
      <c r="I1100" s="1"/>
      <c r="J1100" s="1"/>
      <c r="K1100" s="1"/>
      <c r="L1100" s="1"/>
    </row>
    <row r="1101" spans="1:12" ht="16.5" customHeight="1">
      <c r="A1101" s="1"/>
      <c r="B1101" s="27"/>
      <c r="C1101" s="28"/>
      <c r="D1101" s="20"/>
      <c r="E1101" s="1"/>
      <c r="F1101" s="50"/>
      <c r="G1101" s="51"/>
      <c r="H1101" s="1"/>
      <c r="I1101" s="1"/>
      <c r="J1101" s="1"/>
      <c r="K1101" s="1"/>
      <c r="L1101" s="1"/>
    </row>
    <row r="1102" spans="1:12" ht="16.5" customHeight="1">
      <c r="A1102" s="1"/>
      <c r="B1102" s="27"/>
      <c r="C1102" s="28"/>
      <c r="D1102" s="20"/>
      <c r="E1102" s="1"/>
      <c r="F1102" s="50"/>
      <c r="G1102" s="51"/>
      <c r="H1102" s="1"/>
      <c r="I1102" s="1"/>
      <c r="J1102" s="1"/>
      <c r="K1102" s="1"/>
      <c r="L1102" s="1"/>
    </row>
    <row r="1103" spans="1:12" ht="16.5" customHeight="1">
      <c r="A1103" s="1"/>
      <c r="B1103" s="27"/>
      <c r="C1103" s="28"/>
      <c r="D1103" s="20"/>
      <c r="E1103" s="1"/>
      <c r="F1103" s="50"/>
      <c r="G1103" s="51"/>
      <c r="H1103" s="1"/>
      <c r="I1103" s="1"/>
      <c r="J1103" s="1"/>
      <c r="K1103" s="1"/>
      <c r="L1103" s="1"/>
    </row>
    <row r="1104" spans="1:12" ht="16.5" customHeight="1">
      <c r="A1104" s="1"/>
      <c r="B1104" s="27"/>
      <c r="C1104" s="28"/>
      <c r="D1104" s="20"/>
      <c r="E1104" s="1"/>
      <c r="F1104" s="50"/>
      <c r="G1104" s="51"/>
      <c r="H1104" s="1"/>
      <c r="I1104" s="1"/>
      <c r="J1104" s="1"/>
      <c r="K1104" s="1"/>
      <c r="L1104" s="1"/>
    </row>
    <row r="1105" spans="1:12" ht="16.5" customHeight="1">
      <c r="A1105" s="1"/>
      <c r="B1105" s="27"/>
      <c r="C1105" s="28"/>
      <c r="D1105" s="20"/>
      <c r="E1105" s="1"/>
      <c r="F1105" s="50"/>
      <c r="G1105" s="51"/>
      <c r="H1105" s="1"/>
      <c r="I1105" s="1"/>
      <c r="J1105" s="1"/>
      <c r="K1105" s="1"/>
      <c r="L1105" s="1"/>
    </row>
    <row r="1106" spans="1:12" ht="16.5" customHeight="1">
      <c r="A1106" s="1"/>
      <c r="B1106" s="27"/>
      <c r="C1106" s="28"/>
      <c r="D1106" s="20"/>
      <c r="E1106" s="1"/>
      <c r="F1106" s="50"/>
      <c r="G1106" s="51"/>
      <c r="H1106" s="1"/>
      <c r="I1106" s="1"/>
      <c r="J1106" s="1"/>
      <c r="K1106" s="1"/>
      <c r="L1106" s="1"/>
    </row>
    <row r="1107" spans="1:12" ht="16.5" customHeight="1">
      <c r="A1107" s="1"/>
      <c r="B1107" s="27"/>
      <c r="C1107" s="28"/>
      <c r="D1107" s="20"/>
      <c r="E1107" s="1"/>
      <c r="F1107" s="50"/>
      <c r="G1107" s="51"/>
      <c r="H1107" s="1"/>
      <c r="I1107" s="1"/>
      <c r="J1107" s="1"/>
      <c r="K1107" s="1"/>
      <c r="L1107" s="1"/>
    </row>
    <row r="1108" spans="1:12" ht="16.5" customHeight="1">
      <c r="A1108" s="1"/>
      <c r="B1108" s="27"/>
      <c r="C1108" s="28"/>
      <c r="D1108" s="20"/>
      <c r="E1108" s="1"/>
      <c r="F1108" s="50"/>
      <c r="G1108" s="51"/>
      <c r="H1108" s="1"/>
      <c r="I1108" s="1"/>
      <c r="J1108" s="1"/>
      <c r="K1108" s="1"/>
      <c r="L1108" s="1"/>
    </row>
    <row r="1109" spans="1:12" ht="16.5" customHeight="1">
      <c r="A1109" s="1"/>
      <c r="B1109" s="27"/>
      <c r="C1109" s="28"/>
      <c r="D1109" s="20"/>
      <c r="E1109" s="1"/>
      <c r="F1109" s="50"/>
      <c r="G1109" s="51"/>
      <c r="H1109" s="1"/>
      <c r="I1109" s="1"/>
      <c r="J1109" s="1"/>
      <c r="K1109" s="1"/>
      <c r="L1109" s="1"/>
    </row>
    <row r="1110" spans="1:12" ht="16.5" customHeight="1">
      <c r="A1110" s="1"/>
      <c r="B1110" s="27"/>
      <c r="C1110" s="28"/>
      <c r="D1110" s="20"/>
      <c r="E1110" s="1"/>
      <c r="F1110" s="50"/>
      <c r="G1110" s="51"/>
      <c r="H1110" s="1"/>
      <c r="I1110" s="1"/>
      <c r="J1110" s="1"/>
      <c r="K1110" s="1"/>
      <c r="L1110" s="1"/>
    </row>
    <row r="1111" spans="1:12" ht="16.5" customHeight="1">
      <c r="A1111" s="1"/>
      <c r="B1111" s="27"/>
      <c r="C1111" s="28"/>
      <c r="D1111" s="20"/>
      <c r="E1111" s="1"/>
      <c r="F1111" s="50"/>
      <c r="G1111" s="51"/>
      <c r="H1111" s="1"/>
      <c r="I1111" s="1"/>
      <c r="J1111" s="1"/>
      <c r="K1111" s="1"/>
      <c r="L1111" s="1"/>
    </row>
    <row r="1112" spans="1:12" ht="16.5" customHeight="1">
      <c r="A1112" s="1"/>
      <c r="B1112" s="27"/>
      <c r="C1112" s="28"/>
      <c r="D1112" s="20"/>
      <c r="E1112" s="1"/>
      <c r="F1112" s="50"/>
      <c r="G1112" s="51"/>
      <c r="H1112" s="1"/>
      <c r="I1112" s="1"/>
      <c r="J1112" s="1"/>
      <c r="K1112" s="1"/>
      <c r="L1112" s="1"/>
    </row>
    <row r="1113" spans="1:12" ht="16.5" customHeight="1">
      <c r="A1113" s="1"/>
      <c r="B1113" s="27"/>
      <c r="C1113" s="28"/>
      <c r="D1113" s="20"/>
      <c r="E1113" s="1"/>
      <c r="F1113" s="50"/>
      <c r="G1113" s="51"/>
      <c r="H1113" s="1"/>
      <c r="I1113" s="1"/>
      <c r="J1113" s="1"/>
      <c r="K1113" s="1"/>
      <c r="L1113" s="1"/>
    </row>
    <row r="1114" spans="1:12" ht="16.5" customHeight="1">
      <c r="A1114" s="1"/>
      <c r="B1114" s="27"/>
      <c r="C1114" s="28"/>
      <c r="D1114" s="20"/>
      <c r="E1114" s="1"/>
      <c r="F1114" s="50"/>
      <c r="G1114" s="51"/>
      <c r="H1114" s="1"/>
      <c r="I1114" s="1"/>
      <c r="J1114" s="1"/>
      <c r="K1114" s="1"/>
      <c r="L1114" s="1"/>
    </row>
    <row r="1115" spans="1:12" ht="16.5" customHeight="1">
      <c r="A1115" s="1"/>
      <c r="B1115" s="27"/>
      <c r="C1115" s="28"/>
      <c r="D1115" s="20"/>
      <c r="E1115" s="1"/>
      <c r="F1115" s="50"/>
      <c r="G1115" s="51"/>
      <c r="H1115" s="1"/>
      <c r="I1115" s="1"/>
      <c r="J1115" s="1"/>
      <c r="K1115" s="1"/>
      <c r="L1115" s="1"/>
    </row>
    <row r="1116" spans="1:12" ht="16.5" customHeight="1">
      <c r="A1116" s="1"/>
      <c r="B1116" s="27"/>
      <c r="C1116" s="28"/>
      <c r="D1116" s="20"/>
      <c r="E1116" s="1"/>
      <c r="F1116" s="50"/>
      <c r="G1116" s="51"/>
      <c r="H1116" s="1"/>
      <c r="I1116" s="1"/>
      <c r="J1116" s="1"/>
      <c r="K1116" s="1"/>
      <c r="L1116" s="1"/>
    </row>
    <row r="1117" spans="1:12" ht="16.5" customHeight="1">
      <c r="A1117" s="1"/>
      <c r="B1117" s="27"/>
      <c r="C1117" s="28"/>
      <c r="D1117" s="20"/>
      <c r="E1117" s="1"/>
      <c r="F1117" s="50"/>
      <c r="G1117" s="51"/>
      <c r="H1117" s="1"/>
      <c r="I1117" s="1"/>
      <c r="J1117" s="1"/>
      <c r="K1117" s="1"/>
      <c r="L1117" s="1"/>
    </row>
    <row r="1118" spans="1:12" ht="16.5" customHeight="1">
      <c r="A1118" s="1"/>
      <c r="B1118" s="27"/>
      <c r="C1118" s="28"/>
      <c r="D1118" s="20"/>
      <c r="E1118" s="1"/>
      <c r="F1118" s="50"/>
      <c r="G1118" s="51"/>
      <c r="H1118" s="1"/>
      <c r="I1118" s="1"/>
      <c r="J1118" s="1"/>
      <c r="K1118" s="1"/>
      <c r="L1118" s="1"/>
    </row>
    <row r="1119" spans="1:12" ht="16.5" customHeight="1">
      <c r="A1119" s="1"/>
      <c r="B1119" s="27"/>
      <c r="C1119" s="28"/>
      <c r="D1119" s="20"/>
      <c r="E1119" s="1"/>
      <c r="F1119" s="50"/>
      <c r="G1119" s="51"/>
      <c r="H1119" s="1"/>
      <c r="I1119" s="1"/>
      <c r="J1119" s="1"/>
      <c r="K1119" s="1"/>
      <c r="L1119" s="1"/>
    </row>
    <row r="1120" spans="1:12" ht="16.5" customHeight="1">
      <c r="A1120" s="1"/>
      <c r="B1120" s="27"/>
      <c r="C1120" s="28"/>
      <c r="D1120" s="20"/>
      <c r="E1120" s="1"/>
      <c r="F1120" s="50"/>
      <c r="G1120" s="51"/>
      <c r="H1120" s="1"/>
      <c r="I1120" s="1"/>
      <c r="J1120" s="1"/>
      <c r="K1120" s="1"/>
      <c r="L1120" s="1"/>
    </row>
    <row r="1121" spans="1:12" ht="16.5" customHeight="1">
      <c r="A1121" s="1"/>
      <c r="B1121" s="27"/>
      <c r="C1121" s="28"/>
      <c r="D1121" s="20"/>
      <c r="E1121" s="1"/>
      <c r="F1121" s="50"/>
      <c r="G1121" s="51"/>
      <c r="H1121" s="1"/>
      <c r="I1121" s="1"/>
      <c r="J1121" s="1"/>
      <c r="K1121" s="1"/>
      <c r="L1121" s="1"/>
    </row>
    <row r="1122" spans="1:12" ht="16.5" customHeight="1">
      <c r="A1122" s="1"/>
      <c r="B1122" s="27"/>
      <c r="C1122" s="28"/>
      <c r="D1122" s="20"/>
      <c r="E1122" s="1"/>
      <c r="F1122" s="50"/>
      <c r="G1122" s="51"/>
      <c r="H1122" s="1"/>
      <c r="I1122" s="1"/>
      <c r="J1122" s="1"/>
      <c r="K1122" s="1"/>
      <c r="L1122" s="1"/>
    </row>
    <row r="1123" spans="1:12" ht="16.5" customHeight="1">
      <c r="A1123" s="1"/>
      <c r="B1123" s="27"/>
      <c r="C1123" s="28"/>
      <c r="D1123" s="20"/>
      <c r="E1123" s="1"/>
      <c r="F1123" s="50"/>
      <c r="G1123" s="51"/>
      <c r="H1123" s="1"/>
      <c r="I1123" s="1"/>
      <c r="J1123" s="1"/>
      <c r="K1123" s="1"/>
      <c r="L1123" s="1"/>
    </row>
    <row r="1124" spans="1:12" ht="16.5" customHeight="1">
      <c r="A1124" s="1"/>
      <c r="B1124" s="27"/>
      <c r="C1124" s="28"/>
      <c r="D1124" s="20"/>
      <c r="E1124" s="1"/>
      <c r="F1124" s="50"/>
      <c r="G1124" s="51"/>
      <c r="H1124" s="1"/>
      <c r="I1124" s="1"/>
      <c r="J1124" s="1"/>
      <c r="K1124" s="1"/>
      <c r="L1124" s="1"/>
    </row>
    <row r="1125" spans="1:12" ht="16.5" customHeight="1">
      <c r="A1125" s="1"/>
      <c r="B1125" s="27"/>
      <c r="C1125" s="28"/>
      <c r="D1125" s="20"/>
      <c r="E1125" s="1"/>
      <c r="F1125" s="50"/>
      <c r="G1125" s="51"/>
      <c r="H1125" s="1"/>
      <c r="I1125" s="1"/>
      <c r="J1125" s="1"/>
      <c r="K1125" s="1"/>
      <c r="L1125" s="1"/>
    </row>
    <row r="1126" spans="1:12" ht="16.5" customHeight="1">
      <c r="A1126" s="1"/>
      <c r="B1126" s="27"/>
      <c r="C1126" s="28"/>
      <c r="D1126" s="20"/>
      <c r="E1126" s="1"/>
      <c r="F1126" s="50"/>
      <c r="G1126" s="51"/>
      <c r="H1126" s="1"/>
      <c r="I1126" s="1"/>
      <c r="J1126" s="1"/>
      <c r="K1126" s="1"/>
      <c r="L1126" s="1"/>
    </row>
    <row r="1127" spans="1:12" ht="16.5" customHeight="1">
      <c r="A1127" s="1"/>
      <c r="B1127" s="27"/>
      <c r="C1127" s="28"/>
      <c r="D1127" s="20"/>
      <c r="E1127" s="1"/>
      <c r="F1127" s="50"/>
      <c r="G1127" s="51"/>
      <c r="H1127" s="1"/>
      <c r="I1127" s="1"/>
      <c r="J1127" s="1"/>
      <c r="K1127" s="1"/>
      <c r="L1127" s="1"/>
    </row>
    <row r="1128" spans="1:12" ht="16.5" customHeight="1">
      <c r="A1128" s="1"/>
      <c r="B1128" s="27"/>
      <c r="C1128" s="28"/>
      <c r="D1128" s="20"/>
      <c r="E1128" s="1"/>
      <c r="F1128" s="50"/>
      <c r="G1128" s="51"/>
      <c r="H1128" s="1"/>
      <c r="I1128" s="1"/>
      <c r="J1128" s="1"/>
      <c r="K1128" s="1"/>
      <c r="L1128" s="1"/>
    </row>
    <row r="1129" spans="1:12" ht="16.5" customHeight="1">
      <c r="A1129" s="1"/>
      <c r="B1129" s="27"/>
      <c r="C1129" s="28"/>
      <c r="D1129" s="20"/>
      <c r="E1129" s="1"/>
      <c r="F1129" s="50"/>
      <c r="G1129" s="51"/>
      <c r="H1129" s="1"/>
      <c r="I1129" s="1"/>
      <c r="J1129" s="1"/>
      <c r="K1129" s="1"/>
      <c r="L1129" s="1"/>
    </row>
    <row r="1130" spans="1:12" ht="16.5" customHeight="1">
      <c r="A1130" s="1"/>
      <c r="B1130" s="27"/>
      <c r="C1130" s="28"/>
      <c r="D1130" s="20"/>
      <c r="E1130" s="1"/>
      <c r="F1130" s="50"/>
      <c r="G1130" s="51"/>
      <c r="H1130" s="1"/>
      <c r="I1130" s="1"/>
      <c r="J1130" s="1"/>
      <c r="K1130" s="1"/>
      <c r="L1130" s="1"/>
    </row>
    <row r="1131" spans="1:12" ht="16.5" customHeight="1">
      <c r="A1131" s="1"/>
      <c r="B1131" s="27"/>
      <c r="C1131" s="28"/>
      <c r="D1131" s="20"/>
      <c r="E1131" s="1"/>
      <c r="F1131" s="50"/>
      <c r="G1131" s="51"/>
      <c r="H1131" s="1"/>
      <c r="I1131" s="1"/>
      <c r="J1131" s="1"/>
      <c r="K1131" s="1"/>
      <c r="L1131" s="1"/>
    </row>
    <row r="1132" spans="1:12" ht="16.5" customHeight="1">
      <c r="A1132" s="1"/>
      <c r="B1132" s="27"/>
      <c r="C1132" s="28"/>
      <c r="D1132" s="20"/>
      <c r="E1132" s="1"/>
      <c r="F1132" s="50"/>
      <c r="G1132" s="51"/>
      <c r="H1132" s="1"/>
      <c r="I1132" s="1"/>
      <c r="J1132" s="1"/>
      <c r="K1132" s="1"/>
      <c r="L1132" s="1"/>
    </row>
    <row r="1133" spans="1:12" ht="16.5" customHeight="1">
      <c r="A1133" s="1"/>
      <c r="B1133" s="27"/>
      <c r="C1133" s="28"/>
      <c r="D1133" s="20"/>
      <c r="E1133" s="1"/>
      <c r="F1133" s="50"/>
      <c r="G1133" s="51"/>
      <c r="H1133" s="1"/>
      <c r="I1133" s="1"/>
      <c r="J1133" s="1"/>
      <c r="K1133" s="1"/>
      <c r="L1133" s="1"/>
    </row>
    <row r="1134" spans="1:12" ht="16.5" customHeight="1">
      <c r="A1134" s="1"/>
      <c r="B1134" s="27"/>
      <c r="C1134" s="28"/>
      <c r="D1134" s="20"/>
      <c r="E1134" s="1"/>
      <c r="F1134" s="50"/>
      <c r="G1134" s="51"/>
      <c r="H1134" s="1"/>
      <c r="I1134" s="1"/>
      <c r="J1134" s="1"/>
      <c r="K1134" s="1"/>
      <c r="L1134" s="1"/>
    </row>
    <row r="1135" spans="1:12" ht="16.5" customHeight="1">
      <c r="A1135" s="1"/>
      <c r="B1135" s="27"/>
      <c r="C1135" s="28"/>
      <c r="D1135" s="20"/>
      <c r="E1135" s="1"/>
      <c r="F1135" s="50"/>
      <c r="G1135" s="51"/>
      <c r="H1135" s="1"/>
      <c r="I1135" s="1"/>
      <c r="J1135" s="1"/>
      <c r="K1135" s="1"/>
      <c r="L1135" s="1"/>
    </row>
    <row r="1136" spans="1:12" ht="16.5" customHeight="1">
      <c r="A1136" s="1"/>
      <c r="B1136" s="27"/>
      <c r="C1136" s="28"/>
      <c r="D1136" s="20"/>
      <c r="E1136" s="1"/>
      <c r="F1136" s="50"/>
      <c r="G1136" s="51"/>
      <c r="H1136" s="1"/>
      <c r="I1136" s="1"/>
      <c r="J1136" s="1"/>
      <c r="K1136" s="1"/>
      <c r="L1136" s="1"/>
    </row>
    <row r="1137" spans="1:12" ht="16.5" customHeight="1">
      <c r="A1137" s="1"/>
      <c r="B1137" s="27"/>
      <c r="C1137" s="28"/>
      <c r="D1137" s="20"/>
      <c r="E1137" s="1"/>
      <c r="F1137" s="50"/>
      <c r="G1137" s="51"/>
      <c r="H1137" s="1"/>
      <c r="I1137" s="1"/>
      <c r="J1137" s="1"/>
      <c r="K1137" s="1"/>
      <c r="L1137" s="1"/>
    </row>
    <row r="1138" spans="1:12" ht="16.5" customHeight="1">
      <c r="A1138" s="1"/>
      <c r="B1138" s="27"/>
      <c r="C1138" s="28"/>
      <c r="D1138" s="20"/>
      <c r="E1138" s="1"/>
      <c r="F1138" s="50"/>
      <c r="G1138" s="51"/>
      <c r="H1138" s="1"/>
      <c r="I1138" s="1"/>
      <c r="J1138" s="1"/>
      <c r="K1138" s="1"/>
      <c r="L1138" s="1"/>
    </row>
    <row r="1139" spans="1:12" ht="16.5" customHeight="1">
      <c r="A1139" s="1"/>
      <c r="B1139" s="27"/>
      <c r="C1139" s="28"/>
      <c r="D1139" s="20"/>
      <c r="E1139" s="1"/>
      <c r="F1139" s="50"/>
      <c r="G1139" s="51"/>
      <c r="H1139" s="1"/>
      <c r="I1139" s="1"/>
      <c r="J1139" s="1"/>
      <c r="K1139" s="1"/>
      <c r="L1139" s="1"/>
    </row>
    <row r="1140" spans="1:12" ht="16.5" customHeight="1">
      <c r="A1140" s="1"/>
      <c r="B1140" s="27"/>
      <c r="C1140" s="28"/>
      <c r="D1140" s="20"/>
      <c r="E1140" s="1"/>
      <c r="F1140" s="50"/>
      <c r="G1140" s="51"/>
      <c r="H1140" s="1"/>
      <c r="I1140" s="1"/>
      <c r="J1140" s="1"/>
      <c r="K1140" s="1"/>
      <c r="L1140" s="1"/>
    </row>
    <row r="1141" spans="1:12" ht="16.5" customHeight="1">
      <c r="A1141" s="1"/>
      <c r="B1141" s="27"/>
      <c r="C1141" s="28"/>
      <c r="D1141" s="20"/>
      <c r="E1141" s="1"/>
      <c r="F1141" s="50"/>
      <c r="G1141" s="51"/>
      <c r="H1141" s="1"/>
      <c r="I1141" s="1"/>
      <c r="J1141" s="1"/>
      <c r="K1141" s="1"/>
      <c r="L1141" s="1"/>
    </row>
    <row r="1142" spans="1:12" ht="16.5" customHeight="1">
      <c r="A1142" s="1"/>
      <c r="B1142" s="27"/>
      <c r="C1142" s="28"/>
      <c r="D1142" s="20"/>
      <c r="E1142" s="1"/>
      <c r="F1142" s="50"/>
      <c r="G1142" s="51"/>
      <c r="H1142" s="1"/>
      <c r="I1142" s="1"/>
      <c r="J1142" s="1"/>
      <c r="K1142" s="1"/>
      <c r="L1142" s="1"/>
    </row>
    <row r="1143" spans="1:12" ht="16.5" customHeight="1">
      <c r="A1143" s="1"/>
      <c r="B1143" s="27"/>
      <c r="C1143" s="28"/>
      <c r="D1143" s="20"/>
      <c r="E1143" s="1"/>
      <c r="F1143" s="50"/>
      <c r="G1143" s="51"/>
      <c r="H1143" s="1"/>
      <c r="I1143" s="1"/>
      <c r="J1143" s="1"/>
      <c r="K1143" s="1"/>
      <c r="L1143" s="1"/>
    </row>
    <row r="1144" spans="1:12" ht="16.5" customHeight="1">
      <c r="A1144" s="1"/>
      <c r="B1144" s="27"/>
      <c r="C1144" s="28"/>
      <c r="D1144" s="20"/>
      <c r="E1144" s="1"/>
      <c r="F1144" s="50"/>
      <c r="G1144" s="51"/>
      <c r="H1144" s="1"/>
      <c r="I1144" s="1"/>
      <c r="J1144" s="1"/>
      <c r="K1144" s="1"/>
      <c r="L1144" s="1"/>
    </row>
    <row r="1145" spans="1:12" ht="16.5" customHeight="1">
      <c r="A1145" s="1"/>
      <c r="B1145" s="27"/>
      <c r="C1145" s="28"/>
      <c r="D1145" s="20"/>
      <c r="E1145" s="1"/>
      <c r="F1145" s="50"/>
      <c r="G1145" s="51"/>
      <c r="H1145" s="1"/>
      <c r="I1145" s="1"/>
      <c r="J1145" s="1"/>
      <c r="K1145" s="1"/>
      <c r="L1145" s="1"/>
    </row>
    <row r="1146" spans="1:12" ht="16.5" customHeight="1">
      <c r="A1146" s="1"/>
      <c r="B1146" s="27"/>
      <c r="C1146" s="28"/>
      <c r="D1146" s="20"/>
      <c r="E1146" s="1"/>
      <c r="F1146" s="50"/>
      <c r="G1146" s="51"/>
      <c r="H1146" s="1"/>
      <c r="I1146" s="1"/>
      <c r="J1146" s="1"/>
      <c r="K1146" s="1"/>
      <c r="L1146" s="1"/>
    </row>
    <row r="1147" spans="1:12" ht="16.5" customHeight="1">
      <c r="A1147" s="1"/>
      <c r="B1147" s="27"/>
      <c r="C1147" s="28"/>
      <c r="D1147" s="20"/>
      <c r="E1147" s="1"/>
      <c r="F1147" s="50"/>
      <c r="G1147" s="51"/>
      <c r="H1147" s="1"/>
      <c r="I1147" s="1"/>
      <c r="J1147" s="1"/>
      <c r="K1147" s="1"/>
      <c r="L1147" s="1"/>
    </row>
    <row r="1148" spans="1:12" ht="16.5" customHeight="1">
      <c r="A1148" s="1"/>
      <c r="B1148" s="27"/>
      <c r="C1148" s="28"/>
      <c r="D1148" s="20"/>
      <c r="E1148" s="1"/>
      <c r="F1148" s="50"/>
      <c r="G1148" s="51"/>
      <c r="H1148" s="1"/>
      <c r="I1148" s="1"/>
      <c r="J1148" s="1"/>
      <c r="K1148" s="1"/>
      <c r="L1148" s="1"/>
    </row>
    <row r="1149" spans="1:12" ht="16.5" customHeight="1">
      <c r="A1149" s="1"/>
      <c r="B1149" s="27"/>
      <c r="C1149" s="28"/>
      <c r="D1149" s="20"/>
      <c r="E1149" s="1"/>
      <c r="F1149" s="50"/>
      <c r="G1149" s="51"/>
      <c r="H1149" s="1"/>
      <c r="I1149" s="1"/>
      <c r="J1149" s="1"/>
      <c r="K1149" s="1"/>
      <c r="L1149" s="1"/>
    </row>
    <row r="1150" spans="1:12" ht="16.5" customHeight="1">
      <c r="A1150" s="1"/>
      <c r="B1150" s="27"/>
      <c r="C1150" s="28"/>
      <c r="D1150" s="20"/>
      <c r="E1150" s="1"/>
      <c r="F1150" s="50"/>
      <c r="G1150" s="51"/>
      <c r="H1150" s="1"/>
      <c r="I1150" s="1"/>
      <c r="J1150" s="1"/>
      <c r="K1150" s="1"/>
      <c r="L1150" s="1"/>
    </row>
    <row r="1151" spans="1:12" ht="16.5" customHeight="1">
      <c r="A1151" s="1"/>
      <c r="B1151" s="27"/>
      <c r="C1151" s="28"/>
      <c r="D1151" s="20"/>
      <c r="E1151" s="1"/>
      <c r="F1151" s="50"/>
      <c r="G1151" s="51"/>
      <c r="H1151" s="1"/>
      <c r="I1151" s="1"/>
      <c r="J1151" s="1"/>
      <c r="K1151" s="1"/>
      <c r="L1151" s="1"/>
    </row>
    <row r="1152" spans="1:12" ht="16.5" customHeight="1">
      <c r="A1152" s="1"/>
      <c r="B1152" s="27"/>
      <c r="C1152" s="28"/>
      <c r="D1152" s="20"/>
      <c r="E1152" s="1"/>
      <c r="F1152" s="50"/>
      <c r="G1152" s="51"/>
      <c r="H1152" s="1"/>
      <c r="I1152" s="1"/>
      <c r="J1152" s="1"/>
      <c r="K1152" s="1"/>
      <c r="L1152" s="1"/>
    </row>
    <row r="1153" spans="1:12" ht="16.5" customHeight="1">
      <c r="A1153" s="1"/>
      <c r="B1153" s="27"/>
      <c r="C1153" s="28"/>
      <c r="D1153" s="20"/>
      <c r="E1153" s="1"/>
      <c r="F1153" s="50"/>
      <c r="G1153" s="51"/>
      <c r="H1153" s="1"/>
      <c r="I1153" s="1"/>
      <c r="J1153" s="1"/>
      <c r="K1153" s="1"/>
      <c r="L1153" s="1"/>
    </row>
    <row r="1154" spans="1:12" ht="16.5" customHeight="1">
      <c r="A1154" s="1"/>
      <c r="B1154" s="27"/>
      <c r="C1154" s="28"/>
      <c r="D1154" s="20"/>
      <c r="E1154" s="1"/>
      <c r="F1154" s="50"/>
      <c r="G1154" s="51"/>
      <c r="H1154" s="1"/>
      <c r="I1154" s="1"/>
      <c r="J1154" s="1"/>
      <c r="K1154" s="1"/>
      <c r="L1154" s="1"/>
    </row>
    <row r="1155" spans="1:12" ht="16.5" customHeight="1">
      <c r="A1155" s="1"/>
      <c r="B1155" s="27"/>
      <c r="C1155" s="28"/>
      <c r="D1155" s="20"/>
      <c r="E1155" s="1"/>
      <c r="F1155" s="50"/>
      <c r="G1155" s="51"/>
      <c r="H1155" s="1"/>
      <c r="I1155" s="1"/>
      <c r="J1155" s="1"/>
      <c r="K1155" s="1"/>
      <c r="L1155" s="1"/>
    </row>
    <row r="1156" spans="1:12" ht="16.5" customHeight="1">
      <c r="A1156" s="1"/>
      <c r="B1156" s="27"/>
      <c r="C1156" s="28"/>
      <c r="D1156" s="20"/>
      <c r="E1156" s="1"/>
      <c r="F1156" s="50"/>
      <c r="G1156" s="51"/>
      <c r="H1156" s="1"/>
      <c r="I1156" s="1"/>
      <c r="J1156" s="1"/>
      <c r="K1156" s="1"/>
      <c r="L1156" s="1"/>
    </row>
    <row r="1157" spans="1:12" ht="16.5" customHeight="1">
      <c r="A1157" s="1"/>
      <c r="B1157" s="27"/>
      <c r="C1157" s="28"/>
      <c r="D1157" s="20"/>
      <c r="E1157" s="1"/>
      <c r="F1157" s="50"/>
      <c r="G1157" s="51"/>
      <c r="H1157" s="1"/>
      <c r="I1157" s="1"/>
      <c r="J1157" s="1"/>
      <c r="K1157" s="1"/>
      <c r="L1157" s="1"/>
    </row>
    <row r="1158" spans="1:12" ht="16.5" customHeight="1">
      <c r="A1158" s="1"/>
      <c r="B1158" s="27"/>
      <c r="C1158" s="28"/>
      <c r="D1158" s="20"/>
      <c r="E1158" s="1"/>
      <c r="F1158" s="50"/>
      <c r="G1158" s="51"/>
      <c r="H1158" s="1"/>
      <c r="I1158" s="1"/>
      <c r="J1158" s="1"/>
      <c r="K1158" s="1"/>
      <c r="L1158" s="1"/>
    </row>
    <row r="1159" spans="1:12" ht="16.5" customHeight="1">
      <c r="A1159" s="1"/>
      <c r="B1159" s="27"/>
      <c r="C1159" s="28"/>
      <c r="D1159" s="20"/>
      <c r="E1159" s="1"/>
      <c r="F1159" s="50"/>
      <c r="G1159" s="51"/>
      <c r="H1159" s="1"/>
      <c r="I1159" s="1"/>
      <c r="J1159" s="1"/>
      <c r="K1159" s="1"/>
      <c r="L1159" s="1"/>
    </row>
    <row r="1160" spans="1:12" ht="16.5" customHeight="1">
      <c r="A1160" s="1"/>
      <c r="B1160" s="27"/>
      <c r="C1160" s="28"/>
      <c r="D1160" s="20"/>
      <c r="E1160" s="1"/>
      <c r="F1160" s="50"/>
      <c r="G1160" s="51"/>
      <c r="H1160" s="1"/>
      <c r="I1160" s="1"/>
      <c r="J1160" s="1"/>
      <c r="K1160" s="1"/>
      <c r="L1160" s="1"/>
    </row>
    <row r="1161" spans="1:12" ht="16.5" customHeight="1">
      <c r="A1161" s="1"/>
      <c r="B1161" s="27"/>
      <c r="C1161" s="28"/>
      <c r="D1161" s="20"/>
      <c r="E1161" s="1"/>
      <c r="F1161" s="50"/>
      <c r="G1161" s="51"/>
      <c r="H1161" s="1"/>
      <c r="I1161" s="1"/>
      <c r="J1161" s="1"/>
      <c r="K1161" s="1"/>
      <c r="L1161" s="1"/>
    </row>
    <row r="1162" spans="1:12" ht="16.5" customHeight="1">
      <c r="A1162" s="1"/>
      <c r="B1162" s="27"/>
      <c r="C1162" s="28"/>
      <c r="D1162" s="20"/>
      <c r="E1162" s="1"/>
      <c r="F1162" s="50"/>
      <c r="G1162" s="51"/>
      <c r="H1162" s="1"/>
      <c r="I1162" s="1"/>
      <c r="J1162" s="1"/>
      <c r="K1162" s="1"/>
      <c r="L1162" s="1"/>
    </row>
    <row r="1163" spans="1:12" ht="16.5" customHeight="1">
      <c r="A1163" s="1"/>
      <c r="B1163" s="27"/>
      <c r="C1163" s="28"/>
      <c r="D1163" s="20"/>
      <c r="E1163" s="1"/>
      <c r="F1163" s="50"/>
      <c r="G1163" s="51"/>
      <c r="H1163" s="1"/>
      <c r="I1163" s="1"/>
      <c r="J1163" s="1"/>
      <c r="K1163" s="1"/>
      <c r="L1163" s="1"/>
    </row>
    <row r="1164" spans="1:12" ht="16.5" customHeight="1">
      <c r="A1164" s="1"/>
      <c r="B1164" s="27"/>
      <c r="C1164" s="28"/>
      <c r="D1164" s="20"/>
      <c r="E1164" s="1"/>
      <c r="F1164" s="50"/>
      <c r="G1164" s="51"/>
      <c r="H1164" s="1"/>
      <c r="I1164" s="1"/>
      <c r="J1164" s="1"/>
      <c r="K1164" s="1"/>
      <c r="L1164" s="1"/>
    </row>
    <row r="1165" spans="1:12" ht="16.5" customHeight="1">
      <c r="A1165" s="1"/>
      <c r="B1165" s="27"/>
      <c r="C1165" s="28"/>
      <c r="D1165" s="20"/>
      <c r="E1165" s="1"/>
      <c r="F1165" s="50"/>
      <c r="G1165" s="51"/>
      <c r="H1165" s="1"/>
      <c r="I1165" s="1"/>
      <c r="J1165" s="1"/>
      <c r="K1165" s="1"/>
      <c r="L1165" s="1"/>
    </row>
    <row r="1166" spans="1:12" ht="16.5" customHeight="1">
      <c r="A1166" s="1"/>
      <c r="B1166" s="27"/>
      <c r="C1166" s="28"/>
      <c r="D1166" s="20"/>
      <c r="E1166" s="1"/>
      <c r="F1166" s="50"/>
      <c r="G1166" s="51"/>
      <c r="H1166" s="1"/>
      <c r="I1166" s="1"/>
      <c r="J1166" s="1"/>
      <c r="K1166" s="1"/>
      <c r="L1166" s="1"/>
    </row>
    <row r="1167" spans="1:12" ht="16.5" customHeight="1">
      <c r="A1167" s="1"/>
      <c r="B1167" s="27"/>
      <c r="C1167" s="28"/>
      <c r="D1167" s="20"/>
      <c r="E1167" s="1"/>
      <c r="F1167" s="50"/>
      <c r="G1167" s="51"/>
      <c r="H1167" s="1"/>
      <c r="I1167" s="1"/>
      <c r="J1167" s="1"/>
      <c r="K1167" s="1"/>
      <c r="L1167" s="1"/>
    </row>
    <row r="1168" spans="1:12" ht="16.5" customHeight="1">
      <c r="A1168" s="1"/>
      <c r="B1168" s="27"/>
      <c r="C1168" s="28"/>
      <c r="D1168" s="20"/>
      <c r="E1168" s="1"/>
      <c r="F1168" s="50"/>
      <c r="G1168" s="51"/>
      <c r="H1168" s="1"/>
      <c r="I1168" s="1"/>
      <c r="J1168" s="1"/>
      <c r="K1168" s="1"/>
      <c r="L1168" s="1"/>
    </row>
    <row r="1169" spans="1:12" ht="16.5" customHeight="1">
      <c r="A1169" s="1"/>
      <c r="B1169" s="27"/>
      <c r="C1169" s="28"/>
      <c r="D1169" s="20"/>
      <c r="E1169" s="1"/>
      <c r="F1169" s="50"/>
      <c r="G1169" s="51"/>
      <c r="H1169" s="1"/>
      <c r="I1169" s="1"/>
      <c r="J1169" s="1"/>
      <c r="K1169" s="1"/>
      <c r="L1169" s="1"/>
    </row>
    <row r="1170" spans="1:12" ht="16.5" customHeight="1">
      <c r="A1170" s="1"/>
      <c r="B1170" s="27"/>
      <c r="C1170" s="28"/>
      <c r="D1170" s="20"/>
      <c r="E1170" s="1"/>
      <c r="F1170" s="50"/>
      <c r="G1170" s="51"/>
      <c r="H1170" s="1"/>
      <c r="I1170" s="1"/>
      <c r="J1170" s="1"/>
      <c r="K1170" s="1"/>
      <c r="L1170" s="1"/>
    </row>
    <row r="1171" spans="1:12" ht="16.5" customHeight="1">
      <c r="A1171" s="1"/>
      <c r="B1171" s="27"/>
      <c r="C1171" s="28"/>
      <c r="D1171" s="20"/>
      <c r="E1171" s="1"/>
      <c r="F1171" s="50"/>
      <c r="G1171" s="51"/>
      <c r="H1171" s="1"/>
      <c r="I1171" s="1"/>
      <c r="J1171" s="1"/>
      <c r="K1171" s="1"/>
      <c r="L1171" s="1"/>
    </row>
    <row r="1172" spans="1:12" ht="16.5" customHeight="1">
      <c r="A1172" s="1"/>
      <c r="B1172" s="27"/>
      <c r="C1172" s="28"/>
      <c r="D1172" s="20"/>
      <c r="E1172" s="1"/>
      <c r="F1172" s="50"/>
      <c r="G1172" s="51"/>
      <c r="H1172" s="1"/>
      <c r="I1172" s="1"/>
      <c r="J1172" s="1"/>
      <c r="K1172" s="1"/>
      <c r="L1172" s="1"/>
    </row>
    <row r="1173" spans="1:12" ht="16.5" customHeight="1">
      <c r="A1173" s="1"/>
      <c r="B1173" s="27"/>
      <c r="C1173" s="28"/>
      <c r="D1173" s="20"/>
      <c r="E1173" s="1"/>
      <c r="F1173" s="50"/>
      <c r="G1173" s="51"/>
      <c r="H1173" s="1"/>
      <c r="I1173" s="1"/>
      <c r="J1173" s="1"/>
      <c r="K1173" s="1"/>
      <c r="L1173" s="1"/>
    </row>
    <row r="1174" spans="1:12" ht="16.5" customHeight="1">
      <c r="A1174" s="1"/>
      <c r="B1174" s="27"/>
      <c r="C1174" s="28"/>
      <c r="D1174" s="20"/>
      <c r="E1174" s="1"/>
      <c r="F1174" s="50"/>
      <c r="G1174" s="51"/>
      <c r="H1174" s="1"/>
      <c r="I1174" s="1"/>
      <c r="J1174" s="1"/>
      <c r="K1174" s="1"/>
      <c r="L1174" s="1"/>
    </row>
    <row r="1175" spans="1:12" ht="16.5" customHeight="1">
      <c r="A1175" s="1"/>
      <c r="B1175" s="27"/>
      <c r="C1175" s="28"/>
      <c r="D1175" s="20"/>
      <c r="E1175" s="1"/>
      <c r="F1175" s="50"/>
      <c r="G1175" s="51"/>
      <c r="H1175" s="1"/>
      <c r="I1175" s="1"/>
      <c r="J1175" s="1"/>
      <c r="K1175" s="1"/>
      <c r="L1175" s="1"/>
    </row>
    <row r="1176" spans="1:12" ht="16.5" customHeight="1">
      <c r="A1176" s="1"/>
      <c r="B1176" s="27"/>
      <c r="C1176" s="28"/>
      <c r="D1176" s="20"/>
      <c r="E1176" s="1"/>
      <c r="F1176" s="50"/>
      <c r="G1176" s="51"/>
      <c r="H1176" s="1"/>
      <c r="I1176" s="1"/>
      <c r="J1176" s="1"/>
      <c r="K1176" s="1"/>
      <c r="L1176" s="1"/>
    </row>
    <row r="1177" spans="1:12" ht="16.5" customHeight="1">
      <c r="A1177" s="1"/>
      <c r="B1177" s="27"/>
      <c r="C1177" s="28"/>
      <c r="D1177" s="20"/>
      <c r="E1177" s="1"/>
      <c r="F1177" s="50"/>
      <c r="G1177" s="51"/>
      <c r="H1177" s="1"/>
      <c r="I1177" s="1"/>
      <c r="J1177" s="1"/>
      <c r="K1177" s="1"/>
      <c r="L1177" s="1"/>
    </row>
    <row r="1178" spans="1:12" ht="16.5" customHeight="1">
      <c r="A1178" s="1"/>
      <c r="B1178" s="27"/>
      <c r="C1178" s="28"/>
      <c r="D1178" s="20"/>
      <c r="E1178" s="1"/>
      <c r="F1178" s="50"/>
      <c r="G1178" s="51"/>
      <c r="H1178" s="1"/>
      <c r="I1178" s="1"/>
      <c r="J1178" s="1"/>
      <c r="K1178" s="1"/>
      <c r="L1178" s="1"/>
    </row>
    <row r="1179" spans="1:12" ht="16.5" customHeight="1">
      <c r="A1179" s="1"/>
      <c r="B1179" s="27"/>
      <c r="C1179" s="28"/>
      <c r="D1179" s="20"/>
      <c r="E1179" s="1"/>
      <c r="F1179" s="50"/>
      <c r="G1179" s="51"/>
      <c r="H1179" s="1"/>
      <c r="I1179" s="1"/>
      <c r="J1179" s="1"/>
      <c r="K1179" s="1"/>
      <c r="L1179" s="1"/>
    </row>
    <row r="1180" spans="1:12" ht="16.5" customHeight="1">
      <c r="A1180" s="1"/>
      <c r="B1180" s="27"/>
      <c r="C1180" s="28"/>
      <c r="D1180" s="20"/>
      <c r="E1180" s="1"/>
      <c r="F1180" s="50"/>
      <c r="G1180" s="51"/>
      <c r="H1180" s="1"/>
      <c r="I1180" s="1"/>
      <c r="J1180" s="1"/>
      <c r="K1180" s="1"/>
      <c r="L1180" s="1"/>
    </row>
    <row r="1181" spans="1:12" ht="16.5" customHeight="1">
      <c r="A1181" s="1"/>
      <c r="B1181" s="27"/>
      <c r="C1181" s="28"/>
      <c r="D1181" s="20"/>
      <c r="E1181" s="1"/>
      <c r="F1181" s="50"/>
      <c r="G1181" s="51"/>
      <c r="H1181" s="1"/>
      <c r="I1181" s="1"/>
      <c r="J1181" s="1"/>
      <c r="K1181" s="1"/>
      <c r="L1181" s="1"/>
    </row>
    <row r="1182" spans="1:12" ht="16.5" customHeight="1">
      <c r="A1182" s="1"/>
      <c r="B1182" s="27"/>
      <c r="C1182" s="28"/>
      <c r="D1182" s="20"/>
      <c r="E1182" s="1"/>
      <c r="F1182" s="50"/>
      <c r="G1182" s="51"/>
      <c r="H1182" s="1"/>
      <c r="I1182" s="1"/>
      <c r="J1182" s="1"/>
      <c r="K1182" s="1"/>
      <c r="L1182" s="1"/>
    </row>
    <row r="1183" spans="1:12" ht="16.5" customHeight="1">
      <c r="A1183" s="1"/>
      <c r="B1183" s="27"/>
      <c r="C1183" s="28"/>
      <c r="D1183" s="20"/>
      <c r="E1183" s="1"/>
      <c r="F1183" s="50"/>
      <c r="G1183" s="51"/>
      <c r="H1183" s="1"/>
      <c r="I1183" s="1"/>
      <c r="J1183" s="1"/>
      <c r="K1183" s="1"/>
      <c r="L1183" s="1"/>
    </row>
    <row r="1184" spans="1:12" ht="16.5" customHeight="1">
      <c r="A1184" s="1"/>
      <c r="B1184" s="27"/>
      <c r="C1184" s="28"/>
      <c r="D1184" s="20"/>
      <c r="E1184" s="1"/>
      <c r="F1184" s="50"/>
      <c r="G1184" s="51"/>
      <c r="H1184" s="1"/>
      <c r="I1184" s="1"/>
      <c r="J1184" s="1"/>
      <c r="K1184" s="1"/>
      <c r="L1184" s="1"/>
    </row>
    <row r="1185" spans="1:12" ht="16.5" customHeight="1">
      <c r="A1185" s="1"/>
      <c r="B1185" s="27"/>
      <c r="C1185" s="28"/>
      <c r="D1185" s="20"/>
      <c r="E1185" s="1"/>
      <c r="F1185" s="50"/>
      <c r="G1185" s="51"/>
      <c r="H1185" s="1"/>
      <c r="I1185" s="1"/>
      <c r="J1185" s="1"/>
      <c r="K1185" s="1"/>
      <c r="L1185" s="1"/>
    </row>
    <row r="1186" spans="1:12" ht="16.5" customHeight="1">
      <c r="A1186" s="1"/>
      <c r="B1186" s="27"/>
      <c r="C1186" s="28"/>
      <c r="D1186" s="20"/>
      <c r="E1186" s="1"/>
      <c r="F1186" s="50"/>
      <c r="G1186" s="51"/>
      <c r="H1186" s="1"/>
      <c r="I1186" s="1"/>
      <c r="J1186" s="1"/>
      <c r="K1186" s="1"/>
      <c r="L1186" s="1"/>
    </row>
    <row r="1187" spans="1:12" ht="16.5" customHeight="1">
      <c r="A1187" s="1"/>
      <c r="B1187" s="27"/>
      <c r="C1187" s="28"/>
      <c r="D1187" s="20"/>
      <c r="E1187" s="1"/>
      <c r="F1187" s="50"/>
      <c r="G1187" s="51"/>
      <c r="H1187" s="1"/>
      <c r="I1187" s="1"/>
      <c r="J1187" s="1"/>
      <c r="K1187" s="1"/>
      <c r="L1187" s="1"/>
    </row>
    <row r="1188" spans="1:12" ht="16.5" customHeight="1">
      <c r="A1188" s="1"/>
      <c r="B1188" s="27"/>
      <c r="C1188" s="28"/>
      <c r="D1188" s="20"/>
      <c r="E1188" s="1"/>
      <c r="F1188" s="50"/>
      <c r="G1188" s="51"/>
      <c r="H1188" s="1"/>
      <c r="I1188" s="1"/>
      <c r="J1188" s="1"/>
      <c r="K1188" s="1"/>
      <c r="L1188" s="1"/>
    </row>
    <row r="1189" spans="1:12" ht="16.5" customHeight="1">
      <c r="A1189" s="1"/>
      <c r="B1189" s="27"/>
      <c r="C1189" s="28"/>
      <c r="D1189" s="20"/>
      <c r="E1189" s="1"/>
      <c r="F1189" s="50"/>
      <c r="G1189" s="51"/>
      <c r="H1189" s="1"/>
      <c r="I1189" s="1"/>
      <c r="J1189" s="1"/>
      <c r="K1189" s="1"/>
      <c r="L1189" s="1"/>
    </row>
    <row r="1190" spans="1:12" ht="16.5" customHeight="1">
      <c r="A1190" s="1"/>
      <c r="B1190" s="27"/>
      <c r="C1190" s="28"/>
      <c r="D1190" s="20"/>
      <c r="E1190" s="1"/>
      <c r="F1190" s="50"/>
      <c r="G1190" s="51"/>
      <c r="H1190" s="1"/>
      <c r="I1190" s="1"/>
      <c r="J1190" s="1"/>
      <c r="K1190" s="1"/>
      <c r="L1190" s="1"/>
    </row>
    <row r="1191" spans="1:12" ht="16.5" customHeight="1">
      <c r="A1191" s="1"/>
      <c r="B1191" s="27"/>
      <c r="C1191" s="28"/>
      <c r="D1191" s="20"/>
      <c r="E1191" s="1"/>
      <c r="F1191" s="50"/>
      <c r="G1191" s="51"/>
      <c r="H1191" s="1"/>
      <c r="I1191" s="1"/>
      <c r="J1191" s="1"/>
      <c r="K1191" s="1"/>
      <c r="L1191" s="1"/>
    </row>
    <row r="1192" spans="1:12" ht="16.5" customHeight="1">
      <c r="A1192" s="1"/>
      <c r="B1192" s="27"/>
      <c r="C1192" s="28"/>
      <c r="D1192" s="20"/>
      <c r="E1192" s="1"/>
      <c r="F1192" s="50"/>
      <c r="G1192" s="51"/>
      <c r="H1192" s="1"/>
      <c r="I1192" s="1"/>
      <c r="J1192" s="1"/>
      <c r="K1192" s="1"/>
      <c r="L1192" s="1"/>
    </row>
    <row r="1193" spans="1:12" ht="16.5" customHeight="1">
      <c r="A1193" s="1"/>
      <c r="B1193" s="27"/>
      <c r="C1193" s="28"/>
      <c r="D1193" s="20"/>
      <c r="E1193" s="1"/>
      <c r="F1193" s="50"/>
      <c r="G1193" s="51"/>
      <c r="H1193" s="1"/>
      <c r="I1193" s="1"/>
      <c r="J1193" s="1"/>
      <c r="K1193" s="1"/>
      <c r="L1193" s="1"/>
    </row>
    <row r="1194" spans="1:12" ht="16.5" customHeight="1">
      <c r="A1194" s="1"/>
      <c r="B1194" s="27"/>
      <c r="C1194" s="28"/>
      <c r="D1194" s="20"/>
      <c r="E1194" s="1"/>
      <c r="F1194" s="50"/>
      <c r="G1194" s="51"/>
      <c r="H1194" s="1"/>
      <c r="I1194" s="1"/>
      <c r="J1194" s="1"/>
      <c r="K1194" s="1"/>
      <c r="L1194" s="1"/>
    </row>
    <row r="1195" spans="1:12" ht="16.5" customHeight="1">
      <c r="A1195" s="1"/>
      <c r="B1195" s="27"/>
      <c r="C1195" s="28"/>
      <c r="D1195" s="20"/>
      <c r="E1195" s="1"/>
      <c r="F1195" s="50"/>
      <c r="G1195" s="51"/>
      <c r="H1195" s="1"/>
      <c r="I1195" s="1"/>
      <c r="J1195" s="1"/>
      <c r="K1195" s="1"/>
      <c r="L1195" s="1"/>
    </row>
    <row r="1196" spans="1:12" ht="16.5" customHeight="1">
      <c r="A1196" s="1"/>
      <c r="B1196" s="27"/>
      <c r="C1196" s="28"/>
      <c r="D1196" s="20"/>
      <c r="E1196" s="1"/>
      <c r="F1196" s="50"/>
      <c r="G1196" s="51"/>
      <c r="H1196" s="1"/>
      <c r="I1196" s="1"/>
      <c r="J1196" s="1"/>
      <c r="K1196" s="1"/>
      <c r="L1196" s="1"/>
    </row>
    <row r="1197" spans="1:12" ht="16.5" customHeight="1">
      <c r="A1197" s="1"/>
      <c r="B1197" s="27"/>
      <c r="C1197" s="28"/>
      <c r="D1197" s="20"/>
      <c r="E1197" s="1"/>
      <c r="F1197" s="50"/>
      <c r="G1197" s="51"/>
      <c r="H1197" s="1"/>
      <c r="I1197" s="1"/>
      <c r="J1197" s="1"/>
      <c r="K1197" s="1"/>
      <c r="L1197" s="1"/>
    </row>
    <row r="1198" spans="1:12" ht="16.5" customHeight="1">
      <c r="A1198" s="1"/>
      <c r="B1198" s="27"/>
      <c r="C1198" s="28"/>
      <c r="D1198" s="20"/>
      <c r="E1198" s="1"/>
      <c r="F1198" s="50"/>
      <c r="G1198" s="51"/>
      <c r="H1198" s="1"/>
      <c r="I1198" s="1"/>
      <c r="J1198" s="1"/>
      <c r="K1198" s="1"/>
      <c r="L1198" s="1"/>
    </row>
    <row r="1199" spans="1:12" ht="16.5" customHeight="1">
      <c r="A1199" s="1"/>
      <c r="B1199" s="27"/>
      <c r="C1199" s="28"/>
      <c r="D1199" s="20"/>
      <c r="E1199" s="1"/>
      <c r="F1199" s="50"/>
      <c r="G1199" s="51"/>
      <c r="H1199" s="1"/>
      <c r="I1199" s="1"/>
      <c r="J1199" s="1"/>
      <c r="K1199" s="1"/>
      <c r="L1199" s="1"/>
    </row>
    <row r="1200" spans="1:12" ht="16.5" customHeight="1">
      <c r="A1200" s="1"/>
      <c r="B1200" s="27"/>
      <c r="C1200" s="28"/>
      <c r="D1200" s="20"/>
      <c r="E1200" s="1"/>
      <c r="F1200" s="50"/>
      <c r="G1200" s="51"/>
      <c r="H1200" s="1"/>
      <c r="I1200" s="1"/>
      <c r="J1200" s="1"/>
      <c r="K1200" s="1"/>
      <c r="L1200" s="1"/>
    </row>
    <row r="1201" spans="1:12" ht="16.5" customHeight="1">
      <c r="A1201" s="1"/>
      <c r="B1201" s="27"/>
      <c r="C1201" s="28"/>
      <c r="D1201" s="20"/>
      <c r="E1201" s="1"/>
      <c r="F1201" s="50"/>
      <c r="G1201" s="51"/>
      <c r="H1201" s="1"/>
      <c r="I1201" s="1"/>
      <c r="J1201" s="1"/>
      <c r="K1201" s="1"/>
      <c r="L1201" s="1"/>
    </row>
    <row r="1202" spans="1:12" ht="16.5" customHeight="1">
      <c r="A1202" s="1"/>
      <c r="B1202" s="27"/>
      <c r="C1202" s="28"/>
      <c r="D1202" s="20"/>
      <c r="E1202" s="1"/>
      <c r="F1202" s="50"/>
      <c r="G1202" s="51"/>
      <c r="H1202" s="1"/>
      <c r="I1202" s="1"/>
      <c r="J1202" s="1"/>
      <c r="K1202" s="1"/>
      <c r="L1202" s="1"/>
    </row>
    <row r="1203" spans="1:12" ht="16.5" customHeight="1">
      <c r="A1203" s="1"/>
      <c r="B1203" s="27"/>
      <c r="C1203" s="28"/>
      <c r="D1203" s="20"/>
      <c r="E1203" s="1"/>
      <c r="F1203" s="50"/>
      <c r="G1203" s="51"/>
      <c r="H1203" s="1"/>
      <c r="I1203" s="1"/>
      <c r="J1203" s="1"/>
      <c r="K1203" s="1"/>
      <c r="L1203" s="1"/>
    </row>
    <row r="1204" spans="1:12" ht="16.5" customHeight="1">
      <c r="A1204" s="1"/>
      <c r="B1204" s="27"/>
      <c r="C1204" s="28"/>
      <c r="D1204" s="20"/>
      <c r="E1204" s="1"/>
      <c r="F1204" s="50"/>
      <c r="G1204" s="51"/>
      <c r="H1204" s="1"/>
      <c r="I1204" s="1"/>
      <c r="J1204" s="1"/>
      <c r="K1204" s="1"/>
      <c r="L1204" s="1"/>
    </row>
    <row r="1205" spans="1:12" ht="16.5" customHeight="1">
      <c r="A1205" s="1"/>
      <c r="B1205" s="27"/>
      <c r="C1205" s="28"/>
      <c r="D1205" s="20"/>
      <c r="E1205" s="1"/>
      <c r="F1205" s="50"/>
      <c r="G1205" s="51"/>
      <c r="H1205" s="1"/>
      <c r="I1205" s="1"/>
      <c r="J1205" s="1"/>
      <c r="K1205" s="1"/>
      <c r="L1205" s="1"/>
    </row>
    <row r="1206" spans="1:12" ht="16.5" customHeight="1">
      <c r="A1206" s="1"/>
      <c r="B1206" s="27"/>
      <c r="C1206" s="28"/>
      <c r="D1206" s="20"/>
      <c r="E1206" s="1"/>
      <c r="F1206" s="50"/>
      <c r="G1206" s="51"/>
      <c r="H1206" s="1"/>
      <c r="I1206" s="1"/>
      <c r="J1206" s="1"/>
      <c r="K1206" s="1"/>
      <c r="L1206" s="1"/>
    </row>
    <row r="1207" spans="1:12" ht="16.5" customHeight="1">
      <c r="A1207" s="1"/>
      <c r="B1207" s="27"/>
      <c r="C1207" s="28"/>
      <c r="D1207" s="20"/>
      <c r="E1207" s="1"/>
      <c r="F1207" s="50"/>
      <c r="G1207" s="51"/>
      <c r="H1207" s="1"/>
      <c r="I1207" s="1"/>
      <c r="J1207" s="1"/>
      <c r="K1207" s="1"/>
      <c r="L1207" s="1"/>
    </row>
    <row r="1208" spans="1:12" ht="16.5" customHeight="1">
      <c r="A1208" s="1"/>
      <c r="B1208" s="27"/>
      <c r="C1208" s="28"/>
      <c r="D1208" s="20"/>
      <c r="E1208" s="1"/>
      <c r="F1208" s="50"/>
      <c r="G1208" s="51"/>
      <c r="H1208" s="1"/>
      <c r="I1208" s="1"/>
      <c r="J1208" s="1"/>
      <c r="K1208" s="1"/>
      <c r="L1208" s="1"/>
    </row>
    <row r="1209" spans="1:12" ht="16.5" customHeight="1">
      <c r="A1209" s="1"/>
      <c r="B1209" s="27"/>
      <c r="C1209" s="28"/>
      <c r="D1209" s="20"/>
      <c r="E1209" s="1"/>
      <c r="F1209" s="50"/>
      <c r="G1209" s="51"/>
      <c r="H1209" s="1"/>
      <c r="I1209" s="1"/>
      <c r="J1209" s="1"/>
      <c r="K1209" s="1"/>
      <c r="L1209" s="1"/>
    </row>
    <row r="1210" spans="1:12" ht="16.5" customHeight="1">
      <c r="A1210" s="1"/>
      <c r="B1210" s="27"/>
      <c r="C1210" s="28"/>
      <c r="D1210" s="20"/>
      <c r="E1210" s="1"/>
      <c r="F1210" s="50"/>
      <c r="G1210" s="51"/>
      <c r="H1210" s="1"/>
      <c r="I1210" s="1"/>
      <c r="J1210" s="1"/>
      <c r="K1210" s="1"/>
      <c r="L1210" s="1"/>
    </row>
    <row r="1211" spans="1:12" ht="16.5" customHeight="1">
      <c r="A1211" s="1"/>
      <c r="B1211" s="27"/>
      <c r="C1211" s="28"/>
      <c r="D1211" s="20"/>
      <c r="E1211" s="1"/>
      <c r="F1211" s="50"/>
      <c r="G1211" s="51"/>
      <c r="H1211" s="1"/>
      <c r="I1211" s="1"/>
      <c r="J1211" s="1"/>
      <c r="K1211" s="1"/>
      <c r="L1211" s="1"/>
    </row>
    <row r="1212" spans="1:12" ht="16.5" customHeight="1">
      <c r="A1212" s="1"/>
      <c r="B1212" s="27"/>
      <c r="C1212" s="28"/>
      <c r="D1212" s="20"/>
      <c r="E1212" s="1"/>
      <c r="F1212" s="50"/>
      <c r="G1212" s="51"/>
      <c r="H1212" s="1"/>
      <c r="I1212" s="1"/>
      <c r="J1212" s="1"/>
      <c r="K1212" s="1"/>
      <c r="L1212" s="1"/>
    </row>
    <row r="1213" spans="1:12" ht="16.5" customHeight="1">
      <c r="A1213" s="1"/>
      <c r="B1213" s="27"/>
      <c r="C1213" s="28"/>
      <c r="D1213" s="20"/>
      <c r="E1213" s="1"/>
      <c r="F1213" s="50"/>
      <c r="G1213" s="51"/>
      <c r="H1213" s="1"/>
      <c r="I1213" s="1"/>
      <c r="J1213" s="1"/>
      <c r="K1213" s="1"/>
      <c r="L1213" s="1"/>
    </row>
    <row r="1214" spans="1:12" ht="16.5" customHeight="1">
      <c r="A1214" s="1"/>
      <c r="B1214" s="27"/>
      <c r="C1214" s="28"/>
      <c r="D1214" s="20"/>
      <c r="E1214" s="1"/>
      <c r="F1214" s="50"/>
      <c r="G1214" s="51"/>
      <c r="H1214" s="1"/>
      <c r="I1214" s="1"/>
      <c r="J1214" s="1"/>
      <c r="K1214" s="1"/>
      <c r="L1214" s="1"/>
    </row>
    <row r="1215" spans="1:12" ht="16.5" customHeight="1">
      <c r="A1215" s="1"/>
      <c r="B1215" s="27"/>
      <c r="C1215" s="28"/>
      <c r="D1215" s="20"/>
      <c r="E1215" s="1"/>
      <c r="F1215" s="50"/>
      <c r="G1215" s="51"/>
      <c r="H1215" s="1"/>
      <c r="I1215" s="1"/>
      <c r="J1215" s="1"/>
      <c r="K1215" s="1"/>
      <c r="L1215" s="1"/>
    </row>
    <row r="1216" spans="1:12" ht="16.5" customHeight="1">
      <c r="A1216" s="1"/>
      <c r="B1216" s="27"/>
      <c r="C1216" s="28"/>
      <c r="D1216" s="20"/>
      <c r="E1216" s="1"/>
      <c r="F1216" s="50"/>
      <c r="G1216" s="51"/>
      <c r="H1216" s="1"/>
      <c r="I1216" s="1"/>
      <c r="J1216" s="1"/>
      <c r="K1216" s="1"/>
      <c r="L1216" s="1"/>
    </row>
    <row r="1217" spans="1:12" ht="16.5" customHeight="1">
      <c r="A1217" s="1"/>
      <c r="B1217" s="27"/>
      <c r="C1217" s="28"/>
      <c r="D1217" s="20"/>
      <c r="E1217" s="1"/>
      <c r="F1217" s="50"/>
      <c r="G1217" s="51"/>
      <c r="H1217" s="1"/>
      <c r="I1217" s="1"/>
      <c r="J1217" s="1"/>
      <c r="K1217" s="1"/>
      <c r="L1217" s="1"/>
    </row>
    <row r="1218" spans="1:12" ht="16.5" customHeight="1">
      <c r="A1218" s="1"/>
      <c r="B1218" s="27"/>
      <c r="C1218" s="28"/>
      <c r="D1218" s="20"/>
      <c r="E1218" s="1"/>
      <c r="F1218" s="50"/>
      <c r="G1218" s="51"/>
      <c r="H1218" s="1"/>
      <c r="I1218" s="1"/>
      <c r="J1218" s="1"/>
      <c r="K1218" s="1"/>
      <c r="L1218" s="1"/>
    </row>
    <row r="1219" spans="1:12" ht="16.5" customHeight="1">
      <c r="A1219" s="1"/>
      <c r="B1219" s="27"/>
      <c r="C1219" s="28"/>
      <c r="D1219" s="20"/>
      <c r="E1219" s="1"/>
      <c r="F1219" s="50"/>
      <c r="G1219" s="51"/>
      <c r="H1219" s="1"/>
      <c r="I1219" s="1"/>
      <c r="J1219" s="1"/>
      <c r="K1219" s="1"/>
      <c r="L1219" s="1"/>
    </row>
    <row r="1220" spans="1:12" ht="16.5" customHeight="1">
      <c r="A1220" s="1"/>
      <c r="B1220" s="27"/>
      <c r="C1220" s="28"/>
      <c r="D1220" s="20"/>
      <c r="E1220" s="1"/>
      <c r="F1220" s="50"/>
      <c r="G1220" s="51"/>
      <c r="H1220" s="1"/>
      <c r="I1220" s="1"/>
      <c r="J1220" s="1"/>
      <c r="K1220" s="1"/>
      <c r="L1220" s="1"/>
    </row>
    <row r="1221" spans="1:12" ht="16.5" customHeight="1">
      <c r="A1221" s="1"/>
      <c r="B1221" s="27"/>
      <c r="C1221" s="28"/>
      <c r="D1221" s="20"/>
      <c r="E1221" s="1"/>
      <c r="F1221" s="50"/>
      <c r="G1221" s="51"/>
      <c r="H1221" s="1"/>
      <c r="I1221" s="1"/>
      <c r="J1221" s="1"/>
      <c r="K1221" s="1"/>
      <c r="L1221" s="1"/>
    </row>
    <row r="1222" spans="1:12" ht="16.5" customHeight="1">
      <c r="A1222" s="1"/>
      <c r="B1222" s="27"/>
      <c r="C1222" s="28"/>
      <c r="D1222" s="20"/>
      <c r="E1222" s="1"/>
      <c r="F1222" s="50"/>
      <c r="G1222" s="51"/>
      <c r="H1222" s="1"/>
      <c r="I1222" s="1"/>
      <c r="J1222" s="1"/>
      <c r="K1222" s="1"/>
      <c r="L1222" s="1"/>
    </row>
    <row r="1223" spans="1:12" ht="16.5" customHeight="1">
      <c r="A1223" s="1"/>
      <c r="B1223" s="27"/>
      <c r="C1223" s="28"/>
      <c r="D1223" s="20"/>
      <c r="E1223" s="1"/>
      <c r="F1223" s="50"/>
      <c r="G1223" s="51"/>
      <c r="H1223" s="1"/>
      <c r="I1223" s="1"/>
      <c r="J1223" s="1"/>
      <c r="K1223" s="1"/>
      <c r="L1223" s="1"/>
    </row>
    <row r="1224" spans="1:12" ht="16.5" customHeight="1">
      <c r="A1224" s="1"/>
      <c r="B1224" s="27"/>
      <c r="C1224" s="28"/>
      <c r="D1224" s="20"/>
      <c r="E1224" s="1"/>
      <c r="F1224" s="50"/>
      <c r="G1224" s="51"/>
      <c r="H1224" s="1"/>
      <c r="I1224" s="1"/>
      <c r="J1224" s="1"/>
      <c r="K1224" s="1"/>
      <c r="L1224" s="1"/>
    </row>
    <row r="1225" spans="1:12" ht="16.5" customHeight="1">
      <c r="A1225" s="1"/>
      <c r="B1225" s="27"/>
      <c r="C1225" s="28"/>
      <c r="D1225" s="20"/>
      <c r="E1225" s="1"/>
      <c r="F1225" s="50"/>
      <c r="G1225" s="51"/>
      <c r="H1225" s="1"/>
      <c r="I1225" s="1"/>
      <c r="J1225" s="1"/>
      <c r="K1225" s="1"/>
      <c r="L1225" s="1"/>
    </row>
    <row r="1226" spans="1:12" ht="16.5" customHeight="1">
      <c r="A1226" s="1"/>
      <c r="B1226" s="27"/>
      <c r="C1226" s="28"/>
      <c r="D1226" s="20"/>
      <c r="E1226" s="1"/>
      <c r="F1226" s="50"/>
      <c r="G1226" s="51"/>
      <c r="H1226" s="1"/>
      <c r="I1226" s="1"/>
      <c r="J1226" s="1"/>
      <c r="K1226" s="1"/>
      <c r="L1226" s="1"/>
    </row>
    <row r="1227" spans="1:12" ht="16.5" customHeight="1">
      <c r="A1227" s="1"/>
      <c r="B1227" s="27"/>
      <c r="C1227" s="28"/>
      <c r="D1227" s="20"/>
      <c r="E1227" s="1"/>
      <c r="F1227" s="50"/>
      <c r="G1227" s="51"/>
      <c r="H1227" s="1"/>
      <c r="I1227" s="1"/>
      <c r="J1227" s="1"/>
      <c r="K1227" s="1"/>
      <c r="L1227" s="1"/>
    </row>
    <row r="1228" spans="1:12" ht="16.5" customHeight="1">
      <c r="A1228" s="1"/>
      <c r="B1228" s="27"/>
      <c r="C1228" s="28"/>
      <c r="D1228" s="20"/>
      <c r="E1228" s="1"/>
      <c r="F1228" s="50"/>
      <c r="G1228" s="51"/>
      <c r="H1228" s="1"/>
      <c r="I1228" s="1"/>
      <c r="J1228" s="1"/>
      <c r="K1228" s="1"/>
      <c r="L1228" s="1"/>
    </row>
    <row r="1229" spans="1:12" ht="16.5" customHeight="1">
      <c r="A1229" s="1"/>
      <c r="B1229" s="27"/>
      <c r="C1229" s="28"/>
      <c r="D1229" s="20"/>
      <c r="E1229" s="1"/>
      <c r="F1229" s="50"/>
      <c r="G1229" s="51"/>
      <c r="H1229" s="1"/>
      <c r="I1229" s="1"/>
      <c r="J1229" s="1"/>
      <c r="K1229" s="1"/>
      <c r="L1229" s="1"/>
    </row>
    <row r="1230" spans="1:12" ht="16.5" customHeight="1">
      <c r="A1230" s="1"/>
      <c r="B1230" s="27"/>
      <c r="C1230" s="28"/>
      <c r="D1230" s="20"/>
      <c r="E1230" s="1"/>
      <c r="F1230" s="50"/>
      <c r="G1230" s="51"/>
      <c r="H1230" s="1"/>
      <c r="I1230" s="1"/>
      <c r="J1230" s="1"/>
      <c r="K1230" s="1"/>
      <c r="L1230" s="1"/>
    </row>
    <row r="1231" spans="1:12" ht="16.5" customHeight="1">
      <c r="A1231" s="1"/>
      <c r="B1231" s="27"/>
      <c r="C1231" s="28"/>
      <c r="D1231" s="20"/>
      <c r="E1231" s="1"/>
      <c r="F1231" s="50"/>
      <c r="G1231" s="51"/>
      <c r="H1231" s="1"/>
      <c r="I1231" s="1"/>
      <c r="J1231" s="1"/>
      <c r="K1231" s="1"/>
      <c r="L1231" s="1"/>
    </row>
    <row r="1232" spans="1:12" ht="16.5" customHeight="1">
      <c r="A1232" s="1"/>
      <c r="B1232" s="27"/>
      <c r="C1232" s="28"/>
      <c r="D1232" s="20"/>
      <c r="E1232" s="1"/>
      <c r="F1232" s="50"/>
      <c r="G1232" s="51"/>
      <c r="H1232" s="1"/>
      <c r="I1232" s="1"/>
      <c r="J1232" s="1"/>
      <c r="K1232" s="1"/>
      <c r="L1232" s="1"/>
    </row>
    <row r="1233" spans="1:12" ht="16.5" customHeight="1">
      <c r="A1233" s="1"/>
      <c r="B1233" s="27"/>
      <c r="C1233" s="28"/>
      <c r="D1233" s="20"/>
      <c r="E1233" s="1"/>
      <c r="F1233" s="50"/>
      <c r="G1233" s="51"/>
      <c r="H1233" s="1"/>
      <c r="I1233" s="1"/>
      <c r="J1233" s="1"/>
      <c r="K1233" s="1"/>
      <c r="L1233" s="1"/>
    </row>
  </sheetData>
  <conditionalFormatting sqref="E1:E308">
    <cfRule type="containsText" dxfId="5" priority="1" operator="containsText" text="#N/A">
      <formula>NOT(ISERROR(SEARCH(("#N/A"),(E1))))</formula>
    </cfRule>
  </conditionalFormatting>
  <conditionalFormatting sqref="F1:F193">
    <cfRule type="containsText" dxfId="4" priority="2" operator="containsText" text="#N/A">
      <formula>NOT(ISERROR(SEARCH(("#N/A"),(F1))))</formula>
    </cfRule>
  </conditionalFormatting>
  <conditionalFormatting sqref="L1">
    <cfRule type="containsText" dxfId="3" priority="3" operator="containsText" text="On">
      <formula>NOT(ISERROR(SEARCH(("On"),(L1))))</formula>
    </cfRule>
  </conditionalFormatting>
  <conditionalFormatting sqref="L1">
    <cfRule type="notContainsText" dxfId="2" priority="4" operator="notContains" text="On">
      <formula>ISERROR(SEARCH(("On"),(L1)))</formula>
    </cfRule>
  </conditionalFormatting>
  <dataValidations count="1">
    <dataValidation type="list" allowBlank="1" showInputMessage="1" showErrorMessage="1" prompt="Calculation for data in this sheet can be turned on/off to help performance " sqref="L1">
      <formula1>"Off,On"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V202"/>
  <sheetViews>
    <sheetView showGridLines="0" workbookViewId="0"/>
  </sheetViews>
  <sheetFormatPr baseColWidth="10" defaultColWidth="14.42578125" defaultRowHeight="15.75" customHeight="1"/>
  <cols>
    <col min="1" max="1" width="4.85546875" customWidth="1"/>
    <col min="2" max="2" width="20.28515625" customWidth="1"/>
    <col min="3" max="4" width="13.85546875" customWidth="1"/>
    <col min="5" max="5" width="26.28515625" customWidth="1"/>
    <col min="6" max="6" width="65.7109375" customWidth="1"/>
    <col min="7" max="7" width="6.5703125" customWidth="1"/>
    <col min="8" max="8" width="6.42578125" hidden="1" customWidth="1"/>
    <col min="9" max="9" width="5.28515625" customWidth="1"/>
    <col min="10" max="10" width="7.5703125" hidden="1" customWidth="1"/>
    <col min="11" max="11" width="14.42578125" hidden="1"/>
    <col min="12" max="12" width="6.42578125" hidden="1" customWidth="1"/>
    <col min="13" max="13" width="19.5703125" hidden="1" customWidth="1"/>
    <col min="14" max="15" width="8.28515625" hidden="1" customWidth="1"/>
    <col min="16" max="21" width="14.42578125" hidden="1"/>
    <col min="22" max="22" width="7.28515625" customWidth="1"/>
  </cols>
  <sheetData>
    <row r="1" spans="2:22" ht="27.75" customHeight="1">
      <c r="B1" s="83" t="str">
        <f>IF(Dashboard!dCalc="On","TAGS Archive for "&amp;#REF!,"TAGS Archive for ")</f>
        <v xml:space="preserve">TAGS Archive for </v>
      </c>
      <c r="C1" s="81"/>
      <c r="D1" s="81"/>
      <c r="E1" s="81"/>
      <c r="F1" s="82" t="s">
        <v>17</v>
      </c>
      <c r="G1" s="81"/>
      <c r="H1" s="81"/>
      <c r="I1" s="81"/>
      <c r="J1" s="40"/>
      <c r="K1" s="41"/>
      <c r="L1" s="42"/>
      <c r="M1" s="43"/>
      <c r="Q1" s="44"/>
      <c r="V1" s="11" t="s">
        <v>18</v>
      </c>
    </row>
    <row r="2" spans="2:22" ht="25.5" customHeight="1">
      <c r="B2" s="81"/>
      <c r="C2" s="81"/>
      <c r="D2" s="81"/>
      <c r="E2" s="81"/>
      <c r="F2" s="46" t="s">
        <v>1151</v>
      </c>
      <c r="G2" s="46"/>
      <c r="H2" s="46"/>
      <c r="I2" s="46"/>
      <c r="J2" s="46"/>
      <c r="K2" s="23" t="s">
        <v>196</v>
      </c>
      <c r="L2" s="26" t="str">
        <f t="array" ref="L2">IF(Dashboard!dCalc="On",SUM(IF(ISERROR(FIND("https://",LOWER(Archive!$C:$C))),0,1)),"")</f>
        <v/>
      </c>
      <c r="M2" s="43"/>
      <c r="N2" s="12" t="s">
        <v>1262</v>
      </c>
      <c r="O2" s="12" t="s">
        <v>1263</v>
      </c>
      <c r="Q2" s="48"/>
      <c r="R2" s="12"/>
      <c r="S2" s="12"/>
      <c r="T2" s="12" t="str">
        <f ca="1">IFERROR(__xludf.DUMMYFUNCTION("IF(Dashboard!dCalc=""On"",QUERY(Archive!B:J,"" Select B, COUNT(J)  WHERE B &lt;&gt; '' GROUP BY B ORDER BY COUNT(J) desc LIMIT 10 LABEL B 'Top Tweeters', COUNT(J) 'No.'"",TRUE),"""")"),"")</f>
        <v/>
      </c>
    </row>
    <row r="3" spans="2:22" ht="15">
      <c r="B3" s="49" t="s">
        <v>1280</v>
      </c>
      <c r="C3" s="49" t="s">
        <v>1285</v>
      </c>
      <c r="D3" s="49" t="s">
        <v>1286</v>
      </c>
      <c r="K3" s="23" t="s">
        <v>371</v>
      </c>
      <c r="L3" s="26" t="str">
        <f t="array" ref="L3">IF(Dashboard!dCalc="On",SUM(IF(ISERROR(FIND("RT",Archive!$C:$C)),0,1)),"")</f>
        <v/>
      </c>
      <c r="M3" s="52" t="e">
        <f>ROUND($D$4,1)-3</f>
        <v>#VALUE!</v>
      </c>
      <c r="N3">
        <f t="array" ref="N3:N149">FREQUENCY(Archive!E:E,M3:M148)</f>
        <v>0</v>
      </c>
      <c r="O3" t="str">
        <f ca="1">IFERROR(__xludf.DUMMYFUNCTION("FREQUENCY(FILTER(Archive!E:E,Archive!K:K&lt;&gt;""""),M3:M148)"),"0")</f>
        <v>0</v>
      </c>
      <c r="Q3" s="44"/>
    </row>
    <row r="4" spans="2:22" ht="18" customHeight="1">
      <c r="B4" s="53" t="str">
        <f>IF(Dashboard!dCalc="On",#REF!&amp;" Tweets","")</f>
        <v/>
      </c>
      <c r="C4" s="54" t="str">
        <f>IF(Dashboard!dCalc="On",#REF!,"")</f>
        <v/>
      </c>
      <c r="D4" s="54" t="str">
        <f>IF(Dashboard!dCalc="On",#REF!,"")</f>
        <v/>
      </c>
      <c r="K4" s="23"/>
      <c r="L4" s="26"/>
      <c r="M4" s="52" t="e">
        <f t="shared" ref="M4:M148" si="0">M3+1/48</f>
        <v>#VALUE!</v>
      </c>
      <c r="N4">
        <v>1646</v>
      </c>
      <c r="O4">
        <v>0</v>
      </c>
      <c r="Q4" s="44"/>
    </row>
    <row r="5" spans="2:22" ht="15">
      <c r="B5" s="55" t="str">
        <f>IF(Dashboard!dCalc="On",IF(ISERROR(L2),"",L2&amp;" Links "&amp;L3&amp;" RTs Threads "&amp;IF(L5&gt;0,TEXT(L8/L5,"#%")&amp;" (n."&amp;L8&amp;")","")),"")</f>
        <v/>
      </c>
      <c r="C5" s="56" t="str">
        <f>IF(Dashboard!dCalc="On",#REF!,"")</f>
        <v/>
      </c>
      <c r="D5" s="56" t="str">
        <f>IF(Dashboard!dCalc="On",#REF!,"")</f>
        <v/>
      </c>
      <c r="K5" s="23" t="s">
        <v>210</v>
      </c>
      <c r="L5" s="26" t="str">
        <f ca="1">IFERROR(__xludf.DUMMYFUNCTION("IF(Dashboard!dCalc=""On"",COUNTA(UNIQUE(Archive!$A:$A))-1,"""")"),"")</f>
        <v/>
      </c>
      <c r="M5" s="52" t="e">
        <f t="shared" si="0"/>
        <v>#VALUE!</v>
      </c>
      <c r="N5" t="e">
        <v>#N/A</v>
      </c>
      <c r="O5">
        <v>0</v>
      </c>
      <c r="Q5" s="44"/>
    </row>
    <row r="6" spans="2:22" ht="15" customHeight="1">
      <c r="B6" s="57"/>
      <c r="C6" s="58"/>
      <c r="D6" s="58"/>
      <c r="K6" s="23"/>
      <c r="L6" s="30"/>
      <c r="M6" s="52" t="e">
        <f t="shared" si="0"/>
        <v>#VALUE!</v>
      </c>
      <c r="N6" t="e">
        <v>#N/A</v>
      </c>
      <c r="O6">
        <v>0</v>
      </c>
      <c r="Q6" s="44"/>
    </row>
    <row r="7" spans="2:22" ht="15" customHeight="1">
      <c r="K7" s="23"/>
      <c r="L7" s="30"/>
      <c r="M7" s="52" t="e">
        <f t="shared" si="0"/>
        <v>#VALUE!</v>
      </c>
      <c r="N7" t="e">
        <v>#N/A</v>
      </c>
      <c r="O7">
        <v>0</v>
      </c>
      <c r="Q7" s="44"/>
    </row>
    <row r="8" spans="2:22" ht="15" customHeight="1">
      <c r="K8" s="23" t="s">
        <v>694</v>
      </c>
      <c r="L8" s="26" t="str">
        <f>IF(Dashboard!dCalc="On",COUNTA(Archive!$K:$K)-1,"")</f>
        <v/>
      </c>
      <c r="M8" s="52" t="e">
        <f t="shared" si="0"/>
        <v>#VALUE!</v>
      </c>
      <c r="N8" t="e">
        <v>#N/A</v>
      </c>
      <c r="O8">
        <v>0</v>
      </c>
      <c r="Q8" s="44"/>
    </row>
    <row r="9" spans="2:22" ht="15" customHeight="1">
      <c r="K9" s="23" t="s">
        <v>732</v>
      </c>
      <c r="L9" s="26" t="s">
        <v>1632</v>
      </c>
      <c r="M9" s="52" t="e">
        <f t="shared" si="0"/>
        <v>#VALUE!</v>
      </c>
      <c r="N9" t="e">
        <v>#N/A</v>
      </c>
      <c r="O9">
        <v>0</v>
      </c>
      <c r="Q9" s="44"/>
    </row>
    <row r="10" spans="2:22" ht="15" customHeight="1">
      <c r="K10" s="23"/>
      <c r="L10" s="26"/>
      <c r="M10" s="52" t="e">
        <f t="shared" si="0"/>
        <v>#VALUE!</v>
      </c>
      <c r="N10" t="e">
        <v>#N/A</v>
      </c>
      <c r="O10">
        <v>0</v>
      </c>
      <c r="Q10" s="44"/>
    </row>
    <row r="11" spans="2:22" ht="15" customHeight="1">
      <c r="K11" s="59"/>
      <c r="L11" s="60"/>
      <c r="M11" s="52" t="e">
        <f t="shared" si="0"/>
        <v>#VALUE!</v>
      </c>
      <c r="N11" t="e">
        <v>#N/A</v>
      </c>
      <c r="O11">
        <v>0</v>
      </c>
      <c r="Q11" s="44"/>
    </row>
    <row r="12" spans="2:22" ht="15" customHeight="1">
      <c r="K12" s="59"/>
      <c r="L12" s="60"/>
      <c r="M12" s="52" t="e">
        <f t="shared" si="0"/>
        <v>#VALUE!</v>
      </c>
      <c r="N12" t="e">
        <v>#N/A</v>
      </c>
      <c r="O12">
        <v>0</v>
      </c>
      <c r="Q12" s="44"/>
    </row>
    <row r="13" spans="2:22" ht="15" customHeight="1">
      <c r="K13" s="59"/>
      <c r="L13" s="60"/>
      <c r="M13" s="52" t="e">
        <f t="shared" si="0"/>
        <v>#VALUE!</v>
      </c>
      <c r="N13" t="e">
        <v>#N/A</v>
      </c>
      <c r="O13">
        <v>0</v>
      </c>
      <c r="Q13" s="48"/>
      <c r="R13" s="12"/>
      <c r="S13" s="12"/>
      <c r="T13" s="12"/>
    </row>
    <row r="14" spans="2:22" ht="15" customHeight="1">
      <c r="K14" s="59"/>
      <c r="L14" s="60"/>
      <c r="M14" s="52" t="e">
        <f t="shared" si="0"/>
        <v>#VALUE!</v>
      </c>
      <c r="N14" t="e">
        <v>#N/A</v>
      </c>
      <c r="O14">
        <v>0</v>
      </c>
      <c r="Q14" s="48" t="s">
        <v>1559</v>
      </c>
      <c r="R14" t="str">
        <f ca="1">IFERROR(__xludf.DUMMYFUNCTION("IF(Dashboard!dCalc=""On"",QUERY({Archive!A:A,Archive!E:E},""SELECT COUNT(Col1), YEAR(Col2), MONTH(Col2), DAY(Col2) GROUP BY YEAR(Col2), MONTH(Col2), DAY(Col2) LIMIT 60 LABEL COUNT(Col1) 'count'""),"""")"),"")</f>
        <v/>
      </c>
    </row>
    <row r="15" spans="2:22" ht="15" customHeight="1">
      <c r="K15" s="59"/>
      <c r="L15" s="60"/>
      <c r="M15" s="52" t="e">
        <f t="shared" si="0"/>
        <v>#VALUE!</v>
      </c>
      <c r="N15" t="e">
        <v>#N/A</v>
      </c>
      <c r="O15">
        <v>0</v>
      </c>
      <c r="Q15" s="44" t="str">
        <f t="array" ref="Q15:Q202">IF(S15:S202&lt;&gt;"",DATE(S15:S202,T15:T202+1,U15:U202),"")</f>
        <v/>
      </c>
    </row>
    <row r="16" spans="2:22" ht="15" customHeight="1">
      <c r="K16" s="59"/>
      <c r="L16" s="60"/>
      <c r="M16" s="52" t="e">
        <f t="shared" si="0"/>
        <v>#VALUE!</v>
      </c>
      <c r="N16" t="e">
        <v>#N/A</v>
      </c>
      <c r="O16">
        <v>0</v>
      </c>
      <c r="Q16" s="44" t="str">
        <v/>
      </c>
    </row>
    <row r="17" spans="6:17" ht="15" customHeight="1">
      <c r="K17" s="59"/>
      <c r="L17" s="60"/>
      <c r="M17" s="52" t="e">
        <f t="shared" si="0"/>
        <v>#VALUE!</v>
      </c>
      <c r="N17" t="e">
        <v>#N/A</v>
      </c>
      <c r="O17">
        <v>0</v>
      </c>
      <c r="Q17" s="44" t="str">
        <v/>
      </c>
    </row>
    <row r="18" spans="6:17" ht="15" customHeight="1">
      <c r="K18" s="59"/>
      <c r="L18" s="60"/>
      <c r="M18" s="52" t="e">
        <f t="shared" si="0"/>
        <v>#VALUE!</v>
      </c>
      <c r="N18" t="e">
        <v>#N/A</v>
      </c>
      <c r="O18">
        <v>0</v>
      </c>
      <c r="Q18" s="44" t="str">
        <v/>
      </c>
    </row>
    <row r="19" spans="6:17" ht="15" customHeight="1">
      <c r="K19" s="59"/>
      <c r="L19" s="60"/>
      <c r="M19" s="52" t="e">
        <f t="shared" si="0"/>
        <v>#VALUE!</v>
      </c>
      <c r="N19" t="e">
        <v>#N/A</v>
      </c>
      <c r="O19">
        <v>0</v>
      </c>
      <c r="Q19" s="44" t="str">
        <v/>
      </c>
    </row>
    <row r="20" spans="6:17" ht="15" customHeight="1">
      <c r="K20" s="59"/>
      <c r="L20" s="60"/>
      <c r="M20" s="52" t="e">
        <f t="shared" si="0"/>
        <v>#VALUE!</v>
      </c>
      <c r="N20" t="e">
        <v>#N/A</v>
      </c>
      <c r="O20">
        <v>0</v>
      </c>
      <c r="Q20" s="44" t="str">
        <v/>
      </c>
    </row>
    <row r="21" spans="6:17" ht="15" customHeight="1">
      <c r="K21" s="59"/>
      <c r="L21" s="60"/>
      <c r="M21" s="52" t="e">
        <f t="shared" si="0"/>
        <v>#VALUE!</v>
      </c>
      <c r="N21" t="e">
        <v>#N/A</v>
      </c>
      <c r="O21">
        <v>0</v>
      </c>
      <c r="Q21" s="44" t="str">
        <v/>
      </c>
    </row>
    <row r="22" spans="6:17" ht="15" customHeight="1">
      <c r="F22" s="61" t="s">
        <v>1651</v>
      </c>
      <c r="G22" s="62" t="s">
        <v>1659</v>
      </c>
      <c r="K22" s="59"/>
      <c r="L22" s="60"/>
      <c r="M22" s="52" t="e">
        <f t="shared" si="0"/>
        <v>#VALUE!</v>
      </c>
      <c r="N22" t="e">
        <v>#N/A</v>
      </c>
      <c r="O22">
        <v>0</v>
      </c>
      <c r="Q22" s="44" t="str">
        <v/>
      </c>
    </row>
    <row r="23" spans="6:17" ht="25.5" customHeight="1">
      <c r="F23" s="63" t="str">
        <f ca="1">IFERROR(__xludf.DUMMYFUNCTION("IF(Dashboard!dCalc=""On"",filterUnique(QUERY(Archive!A:E, ""SELECT A,B,C"")),"""")"),"")</f>
        <v/>
      </c>
      <c r="G23" s="64"/>
      <c r="I23" s="64" t="str">
        <f t="shared" ref="I23:I34" si="1">IF(LEN(H23)&gt;0,HYPERLINK(H23,"Tweet"),"")</f>
        <v/>
      </c>
      <c r="K23" s="59"/>
      <c r="L23" s="60"/>
      <c r="M23" s="52" t="e">
        <f t="shared" si="0"/>
        <v>#VALUE!</v>
      </c>
      <c r="N23" t="e">
        <v>#N/A</v>
      </c>
      <c r="O23">
        <v>0</v>
      </c>
      <c r="Q23" s="44" t="str">
        <v/>
      </c>
    </row>
    <row r="24" spans="6:17" ht="25.5" customHeight="1">
      <c r="F24" s="65"/>
      <c r="G24" s="66"/>
      <c r="I24" s="66" t="str">
        <f t="shared" si="1"/>
        <v/>
      </c>
      <c r="K24" s="59"/>
      <c r="L24" s="60"/>
      <c r="M24" s="52" t="e">
        <f t="shared" si="0"/>
        <v>#VALUE!</v>
      </c>
      <c r="N24" t="e">
        <v>#N/A</v>
      </c>
      <c r="O24">
        <v>0</v>
      </c>
      <c r="Q24" s="44" t="str">
        <v/>
      </c>
    </row>
    <row r="25" spans="6:17" ht="25.5" customHeight="1">
      <c r="F25" s="67"/>
      <c r="G25" s="64"/>
      <c r="I25" s="64" t="str">
        <f t="shared" si="1"/>
        <v/>
      </c>
      <c r="K25" s="59"/>
      <c r="L25" s="60"/>
      <c r="M25" s="52" t="e">
        <f t="shared" si="0"/>
        <v>#VALUE!</v>
      </c>
      <c r="N25" t="e">
        <v>#N/A</v>
      </c>
      <c r="O25">
        <v>0</v>
      </c>
      <c r="Q25" s="44" t="str">
        <v/>
      </c>
    </row>
    <row r="26" spans="6:17" ht="25.5" customHeight="1">
      <c r="F26" s="65"/>
      <c r="G26" s="66"/>
      <c r="I26" s="66" t="str">
        <f t="shared" si="1"/>
        <v/>
      </c>
      <c r="K26" s="59"/>
      <c r="L26" s="60"/>
      <c r="M26" s="52" t="e">
        <f t="shared" si="0"/>
        <v>#VALUE!</v>
      </c>
      <c r="N26" t="e">
        <v>#N/A</v>
      </c>
      <c r="O26">
        <v>0</v>
      </c>
      <c r="Q26" s="44" t="str">
        <v/>
      </c>
    </row>
    <row r="27" spans="6:17" ht="25.5" customHeight="1">
      <c r="F27" s="67"/>
      <c r="G27" s="64"/>
      <c r="I27" s="64" t="str">
        <f t="shared" si="1"/>
        <v/>
      </c>
      <c r="K27" s="59"/>
      <c r="L27" s="60"/>
      <c r="M27" s="52" t="e">
        <f t="shared" si="0"/>
        <v>#VALUE!</v>
      </c>
      <c r="N27" t="e">
        <v>#N/A</v>
      </c>
      <c r="O27">
        <v>0</v>
      </c>
      <c r="Q27" s="44" t="str">
        <v/>
      </c>
    </row>
    <row r="28" spans="6:17" ht="25.5" customHeight="1">
      <c r="F28" s="65"/>
      <c r="G28" s="66"/>
      <c r="I28" s="66" t="str">
        <f t="shared" si="1"/>
        <v/>
      </c>
      <c r="K28" s="59"/>
      <c r="L28" s="60"/>
      <c r="M28" s="52" t="e">
        <f t="shared" si="0"/>
        <v>#VALUE!</v>
      </c>
      <c r="N28" t="e">
        <v>#N/A</v>
      </c>
      <c r="O28">
        <v>0</v>
      </c>
      <c r="Q28" s="44" t="str">
        <v/>
      </c>
    </row>
    <row r="29" spans="6:17" ht="25.5" customHeight="1">
      <c r="F29" s="67"/>
      <c r="G29" s="64"/>
      <c r="I29" s="64" t="str">
        <f t="shared" si="1"/>
        <v/>
      </c>
      <c r="K29" s="59"/>
      <c r="L29" s="60"/>
      <c r="M29" s="52" t="e">
        <f t="shared" si="0"/>
        <v>#VALUE!</v>
      </c>
      <c r="N29" t="e">
        <v>#N/A</v>
      </c>
      <c r="O29">
        <v>0</v>
      </c>
      <c r="Q29" s="44" t="str">
        <v/>
      </c>
    </row>
    <row r="30" spans="6:17" ht="25.5" customHeight="1">
      <c r="F30" s="65"/>
      <c r="G30" s="66"/>
      <c r="I30" s="66" t="str">
        <f t="shared" si="1"/>
        <v/>
      </c>
      <c r="K30" s="59"/>
      <c r="L30" s="60"/>
      <c r="M30" s="52" t="e">
        <f t="shared" si="0"/>
        <v>#VALUE!</v>
      </c>
      <c r="N30" t="e">
        <v>#N/A</v>
      </c>
      <c r="O30">
        <v>0</v>
      </c>
      <c r="Q30" s="44" t="str">
        <v/>
      </c>
    </row>
    <row r="31" spans="6:17" ht="25.5" customHeight="1">
      <c r="F31" s="67"/>
      <c r="G31" s="64"/>
      <c r="I31" s="64" t="str">
        <f t="shared" si="1"/>
        <v/>
      </c>
      <c r="K31" s="59"/>
      <c r="L31" s="60"/>
      <c r="M31" s="52" t="e">
        <f t="shared" si="0"/>
        <v>#VALUE!</v>
      </c>
      <c r="N31" t="e">
        <v>#N/A</v>
      </c>
      <c r="O31">
        <v>0</v>
      </c>
      <c r="Q31" s="44" t="str">
        <v/>
      </c>
    </row>
    <row r="32" spans="6:17" ht="25.5" customHeight="1">
      <c r="F32" s="65"/>
      <c r="G32" s="66"/>
      <c r="I32" s="66" t="str">
        <f t="shared" si="1"/>
        <v/>
      </c>
      <c r="K32" s="59"/>
      <c r="L32" s="60"/>
      <c r="M32" s="52" t="e">
        <f t="shared" si="0"/>
        <v>#VALUE!</v>
      </c>
      <c r="N32" t="e">
        <v>#N/A</v>
      </c>
      <c r="O32">
        <v>0</v>
      </c>
      <c r="Q32" s="44" t="str">
        <v/>
      </c>
    </row>
    <row r="33" spans="2:17" ht="25.5" customHeight="1">
      <c r="F33" s="67"/>
      <c r="G33" s="64"/>
      <c r="I33" s="64" t="str">
        <f t="shared" si="1"/>
        <v/>
      </c>
      <c r="K33" s="59"/>
      <c r="L33" s="60"/>
      <c r="M33" s="52" t="e">
        <f t="shared" si="0"/>
        <v>#VALUE!</v>
      </c>
      <c r="N33" t="e">
        <v>#N/A</v>
      </c>
      <c r="O33">
        <v>0</v>
      </c>
      <c r="Q33" s="44" t="str">
        <v/>
      </c>
    </row>
    <row r="34" spans="2:17" ht="25.5" customHeight="1">
      <c r="F34" s="65"/>
      <c r="G34" s="66"/>
      <c r="I34" s="66" t="str">
        <f t="shared" si="1"/>
        <v/>
      </c>
      <c r="K34" s="68"/>
      <c r="L34" s="60"/>
      <c r="M34" s="52" t="e">
        <f t="shared" si="0"/>
        <v>#VALUE!</v>
      </c>
      <c r="N34" t="e">
        <v>#N/A</v>
      </c>
      <c r="O34">
        <v>0</v>
      </c>
      <c r="Q34" s="44" t="str">
        <v/>
      </c>
    </row>
    <row r="35" spans="2:17" ht="21.75" customHeight="1">
      <c r="K35" s="68"/>
      <c r="L35" s="69"/>
      <c r="M35" s="52" t="e">
        <f t="shared" si="0"/>
        <v>#VALUE!</v>
      </c>
      <c r="N35" t="e">
        <v>#N/A</v>
      </c>
      <c r="O35">
        <v>0</v>
      </c>
      <c r="Q35" s="44" t="str">
        <v/>
      </c>
    </row>
    <row r="36" spans="2:17" ht="6" customHeight="1">
      <c r="K36" s="68"/>
      <c r="L36" s="69"/>
      <c r="M36" s="52" t="e">
        <f t="shared" si="0"/>
        <v>#VALUE!</v>
      </c>
      <c r="N36" t="e">
        <v>#N/A</v>
      </c>
      <c r="O36">
        <v>0</v>
      </c>
      <c r="Q36" s="44" t="str">
        <v/>
      </c>
    </row>
    <row r="37" spans="2:17" ht="6" customHeight="1">
      <c r="K37" s="68"/>
      <c r="L37" s="69"/>
      <c r="M37" s="52" t="e">
        <f t="shared" si="0"/>
        <v>#VALUE!</v>
      </c>
      <c r="N37" t="e">
        <v>#N/A</v>
      </c>
      <c r="O37">
        <v>0</v>
      </c>
      <c r="Q37" s="44" t="str">
        <v/>
      </c>
    </row>
    <row r="38" spans="2:17" ht="6" customHeight="1">
      <c r="E38" s="43"/>
      <c r="F38" s="70"/>
      <c r="G38" s="64"/>
      <c r="K38" s="68"/>
      <c r="L38" s="69"/>
      <c r="M38" s="52" t="e">
        <f t="shared" si="0"/>
        <v>#VALUE!</v>
      </c>
      <c r="N38" t="e">
        <v>#N/A</v>
      </c>
      <c r="O38">
        <v>0</v>
      </c>
      <c r="Q38" s="44" t="str">
        <v/>
      </c>
    </row>
    <row r="39" spans="2:17" ht="14.25" customHeight="1">
      <c r="B39" s="71" t="s">
        <v>1782</v>
      </c>
      <c r="C39" s="24" t="e">
        <f ca="1">HYPERLINK("http://hawksey.info/tagsexplorer/?key="&amp;getSheetKey(#REF!)&amp;"&amp;gid="&amp;getSheetGID("Archive"), "TAGSExplorer")</f>
        <v>#NAME?</v>
      </c>
      <c r="F39" s="72"/>
      <c r="G39" s="73"/>
      <c r="K39" s="68"/>
      <c r="L39" s="69"/>
      <c r="M39" s="52" t="e">
        <f t="shared" si="0"/>
        <v>#VALUE!</v>
      </c>
      <c r="N39" t="e">
        <v>#N/A</v>
      </c>
      <c r="O39">
        <v>0</v>
      </c>
      <c r="Q39" s="44" t="str">
        <v/>
      </c>
    </row>
    <row r="40" spans="2:17" ht="14.25" customHeight="1">
      <c r="C40" s="25"/>
      <c r="F40" s="72"/>
      <c r="G40" s="73"/>
      <c r="K40" s="68"/>
      <c r="L40" s="69"/>
      <c r="M40" s="52" t="e">
        <f t="shared" si="0"/>
        <v>#VALUE!</v>
      </c>
      <c r="N40" t="e">
        <v>#N/A</v>
      </c>
      <c r="O40">
        <v>0</v>
      </c>
      <c r="Q40" s="44" t="str">
        <v/>
      </c>
    </row>
    <row r="41" spans="2:17" ht="14.25" customHeight="1">
      <c r="C41" s="24" t="e">
        <f ca="1">HYPERLINK("http://hawksey.info/tagsexplorer/arc.html?key="&amp;getSheetKey(#REF!)&amp;"&amp;gid="&amp;getSheetGID("Archive"), "TAGS Archive")</f>
        <v>#NAME?</v>
      </c>
      <c r="F41" s="72"/>
      <c r="G41" s="73"/>
      <c r="K41" s="68"/>
      <c r="L41" s="69"/>
      <c r="M41" s="52" t="e">
        <f t="shared" si="0"/>
        <v>#VALUE!</v>
      </c>
      <c r="N41" t="e">
        <v>#N/A</v>
      </c>
      <c r="O41">
        <v>0</v>
      </c>
      <c r="Q41" s="44" t="str">
        <v/>
      </c>
    </row>
    <row r="42" spans="2:17" ht="21.75" hidden="1" customHeight="1">
      <c r="F42" s="72"/>
      <c r="G42" s="73"/>
      <c r="K42" s="68"/>
      <c r="L42" s="69"/>
      <c r="M42" s="52" t="e">
        <f t="shared" si="0"/>
        <v>#VALUE!</v>
      </c>
      <c r="N42" t="e">
        <v>#N/A</v>
      </c>
      <c r="O42">
        <v>0</v>
      </c>
      <c r="Q42" s="44" t="str">
        <v/>
      </c>
    </row>
    <row r="43" spans="2:17" ht="21.75" hidden="1" customHeight="1">
      <c r="F43" s="72"/>
      <c r="G43" s="73"/>
      <c r="K43" s="68"/>
      <c r="L43" s="69"/>
      <c r="M43" s="52" t="e">
        <f t="shared" si="0"/>
        <v>#VALUE!</v>
      </c>
      <c r="N43" t="e">
        <v>#N/A</v>
      </c>
      <c r="O43">
        <v>0</v>
      </c>
      <c r="Q43" s="44" t="str">
        <v/>
      </c>
    </row>
    <row r="44" spans="2:17" ht="21.75" hidden="1" customHeight="1">
      <c r="F44" s="72"/>
      <c r="G44" s="73"/>
      <c r="K44" s="68"/>
      <c r="L44" s="69"/>
      <c r="M44" s="52" t="e">
        <f t="shared" si="0"/>
        <v>#VALUE!</v>
      </c>
      <c r="N44" t="e">
        <v>#N/A</v>
      </c>
      <c r="O44">
        <v>0</v>
      </c>
      <c r="Q44" s="44" t="str">
        <v/>
      </c>
    </row>
    <row r="45" spans="2:17" ht="21.75" hidden="1" customHeight="1">
      <c r="F45" s="72"/>
      <c r="G45" s="73"/>
      <c r="K45" s="68"/>
      <c r="L45" s="69"/>
      <c r="M45" s="52" t="e">
        <f t="shared" si="0"/>
        <v>#VALUE!</v>
      </c>
      <c r="N45" t="e">
        <v>#N/A</v>
      </c>
      <c r="O45">
        <v>0</v>
      </c>
      <c r="Q45" s="44" t="str">
        <v/>
      </c>
    </row>
    <row r="46" spans="2:17" ht="12.75" hidden="1">
      <c r="K46" s="68"/>
      <c r="L46" s="69"/>
      <c r="M46" s="52" t="e">
        <f t="shared" si="0"/>
        <v>#VALUE!</v>
      </c>
      <c r="N46" t="e">
        <v>#N/A</v>
      </c>
      <c r="O46">
        <v>0</v>
      </c>
      <c r="Q46" s="44" t="str">
        <v/>
      </c>
    </row>
    <row r="47" spans="2:17" ht="12.75" hidden="1">
      <c r="K47" s="68"/>
      <c r="L47" s="69"/>
      <c r="M47" s="52" t="e">
        <f t="shared" si="0"/>
        <v>#VALUE!</v>
      </c>
      <c r="N47" t="e">
        <v>#N/A</v>
      </c>
      <c r="O47">
        <v>0</v>
      </c>
      <c r="Q47" s="44" t="str">
        <v/>
      </c>
    </row>
    <row r="48" spans="2:17" ht="12.75" hidden="1">
      <c r="K48" s="68"/>
      <c r="L48" s="69"/>
      <c r="M48" s="52" t="e">
        <f t="shared" si="0"/>
        <v>#VALUE!</v>
      </c>
      <c r="N48" t="e">
        <v>#N/A</v>
      </c>
      <c r="O48">
        <v>0</v>
      </c>
      <c r="Q48" s="44" t="str">
        <v/>
      </c>
    </row>
    <row r="49" spans="11:17" ht="12.75" hidden="1">
      <c r="K49" s="68"/>
      <c r="L49" s="69"/>
      <c r="M49" s="52" t="e">
        <f t="shared" si="0"/>
        <v>#VALUE!</v>
      </c>
      <c r="N49" t="e">
        <v>#N/A</v>
      </c>
      <c r="O49">
        <v>0</v>
      </c>
      <c r="Q49" s="44" t="str">
        <v/>
      </c>
    </row>
    <row r="50" spans="11:17" ht="12.75" hidden="1">
      <c r="K50" s="68"/>
      <c r="L50" s="69"/>
      <c r="M50" s="52" t="e">
        <f t="shared" si="0"/>
        <v>#VALUE!</v>
      </c>
      <c r="N50" t="e">
        <v>#N/A</v>
      </c>
      <c r="O50">
        <v>0</v>
      </c>
      <c r="Q50" s="44" t="str">
        <v/>
      </c>
    </row>
    <row r="51" spans="11:17" ht="12.75" hidden="1">
      <c r="K51" s="68"/>
      <c r="L51" s="69"/>
      <c r="M51" s="52" t="e">
        <f t="shared" si="0"/>
        <v>#VALUE!</v>
      </c>
      <c r="N51" t="e">
        <v>#N/A</v>
      </c>
      <c r="O51">
        <v>0</v>
      </c>
      <c r="Q51" s="44" t="str">
        <v/>
      </c>
    </row>
    <row r="52" spans="11:17" ht="12.75" hidden="1">
      <c r="K52" s="68"/>
      <c r="L52" s="69"/>
      <c r="M52" s="52" t="e">
        <f t="shared" si="0"/>
        <v>#VALUE!</v>
      </c>
      <c r="N52" t="e">
        <v>#N/A</v>
      </c>
      <c r="O52">
        <v>0</v>
      </c>
      <c r="Q52" s="44" t="str">
        <v/>
      </c>
    </row>
    <row r="53" spans="11:17" ht="12.75" hidden="1">
      <c r="K53" s="68"/>
      <c r="L53" s="69"/>
      <c r="M53" s="52" t="e">
        <f t="shared" si="0"/>
        <v>#VALUE!</v>
      </c>
      <c r="N53" t="e">
        <v>#N/A</v>
      </c>
      <c r="O53">
        <v>0</v>
      </c>
      <c r="Q53" s="44" t="str">
        <v/>
      </c>
    </row>
    <row r="54" spans="11:17" ht="12.75" hidden="1">
      <c r="K54" s="68"/>
      <c r="L54" s="69"/>
      <c r="M54" s="52" t="e">
        <f t="shared" si="0"/>
        <v>#VALUE!</v>
      </c>
      <c r="N54" t="e">
        <v>#N/A</v>
      </c>
      <c r="O54">
        <v>0</v>
      </c>
      <c r="Q54" s="44" t="str">
        <v/>
      </c>
    </row>
    <row r="55" spans="11:17" ht="12.75" hidden="1">
      <c r="K55" s="68"/>
      <c r="L55" s="69"/>
      <c r="M55" s="52" t="e">
        <f t="shared" si="0"/>
        <v>#VALUE!</v>
      </c>
      <c r="N55" t="e">
        <v>#N/A</v>
      </c>
      <c r="O55">
        <v>0</v>
      </c>
      <c r="Q55" s="44" t="str">
        <v/>
      </c>
    </row>
    <row r="56" spans="11:17" ht="12.75" hidden="1">
      <c r="K56" s="68"/>
      <c r="L56" s="69"/>
      <c r="M56" s="52" t="e">
        <f t="shared" si="0"/>
        <v>#VALUE!</v>
      </c>
      <c r="N56" t="e">
        <v>#N/A</v>
      </c>
      <c r="O56">
        <v>0</v>
      </c>
      <c r="Q56" s="44" t="str">
        <v/>
      </c>
    </row>
    <row r="57" spans="11:17" ht="12.75" hidden="1">
      <c r="K57" s="68"/>
      <c r="L57" s="69"/>
      <c r="M57" s="52" t="e">
        <f t="shared" si="0"/>
        <v>#VALUE!</v>
      </c>
      <c r="N57" t="e">
        <v>#N/A</v>
      </c>
      <c r="O57">
        <v>0</v>
      </c>
      <c r="Q57" s="44" t="str">
        <v/>
      </c>
    </row>
    <row r="58" spans="11:17" ht="12.75" hidden="1">
      <c r="K58" s="68"/>
      <c r="L58" s="69"/>
      <c r="M58" s="52" t="e">
        <f t="shared" si="0"/>
        <v>#VALUE!</v>
      </c>
      <c r="N58" t="e">
        <v>#N/A</v>
      </c>
      <c r="O58">
        <v>0</v>
      </c>
      <c r="Q58" s="44" t="str">
        <v/>
      </c>
    </row>
    <row r="59" spans="11:17" ht="12.75" hidden="1">
      <c r="K59" s="68"/>
      <c r="L59" s="69"/>
      <c r="M59" s="52" t="e">
        <f t="shared" si="0"/>
        <v>#VALUE!</v>
      </c>
      <c r="N59" t="e">
        <v>#N/A</v>
      </c>
      <c r="O59">
        <v>0</v>
      </c>
      <c r="Q59" s="44" t="str">
        <v/>
      </c>
    </row>
    <row r="60" spans="11:17" ht="12.75" hidden="1">
      <c r="K60" s="68"/>
      <c r="L60" s="69"/>
      <c r="M60" s="52" t="e">
        <f t="shared" si="0"/>
        <v>#VALUE!</v>
      </c>
      <c r="N60" t="e">
        <v>#N/A</v>
      </c>
      <c r="O60">
        <v>0</v>
      </c>
      <c r="Q60" s="44" t="str">
        <v/>
      </c>
    </row>
    <row r="61" spans="11:17" ht="12.75" hidden="1">
      <c r="K61" s="68"/>
      <c r="L61" s="69"/>
      <c r="M61" s="52" t="e">
        <f t="shared" si="0"/>
        <v>#VALUE!</v>
      </c>
      <c r="N61" t="e">
        <v>#N/A</v>
      </c>
      <c r="O61">
        <v>0</v>
      </c>
      <c r="Q61" s="44" t="str">
        <v/>
      </c>
    </row>
    <row r="62" spans="11:17" ht="12.75" hidden="1">
      <c r="K62" s="68"/>
      <c r="L62" s="69"/>
      <c r="M62" s="52" t="e">
        <f t="shared" si="0"/>
        <v>#VALUE!</v>
      </c>
      <c r="N62" t="e">
        <v>#N/A</v>
      </c>
      <c r="O62">
        <v>0</v>
      </c>
      <c r="Q62" s="44" t="str">
        <v/>
      </c>
    </row>
    <row r="63" spans="11:17" ht="12.75" hidden="1">
      <c r="K63" s="68"/>
      <c r="L63" s="69"/>
      <c r="M63" s="52" t="e">
        <f t="shared" si="0"/>
        <v>#VALUE!</v>
      </c>
      <c r="N63" t="e">
        <v>#N/A</v>
      </c>
      <c r="O63">
        <v>0</v>
      </c>
      <c r="Q63" s="44" t="str">
        <v/>
      </c>
    </row>
    <row r="64" spans="11:17" ht="12.75" hidden="1">
      <c r="K64" s="68"/>
      <c r="L64" s="69"/>
      <c r="M64" s="52" t="e">
        <f t="shared" si="0"/>
        <v>#VALUE!</v>
      </c>
      <c r="N64" t="e">
        <v>#N/A</v>
      </c>
      <c r="O64">
        <v>0</v>
      </c>
      <c r="Q64" s="44" t="str">
        <v/>
      </c>
    </row>
    <row r="65" spans="11:17" ht="12.75" hidden="1">
      <c r="K65" s="68"/>
      <c r="L65" s="69"/>
      <c r="M65" s="52" t="e">
        <f t="shared" si="0"/>
        <v>#VALUE!</v>
      </c>
      <c r="N65" t="e">
        <v>#N/A</v>
      </c>
      <c r="O65">
        <v>0</v>
      </c>
      <c r="Q65" s="44" t="str">
        <v/>
      </c>
    </row>
    <row r="66" spans="11:17" ht="12.75" hidden="1">
      <c r="K66" s="68"/>
      <c r="L66" s="69"/>
      <c r="M66" s="52" t="e">
        <f t="shared" si="0"/>
        <v>#VALUE!</v>
      </c>
      <c r="N66" t="e">
        <v>#N/A</v>
      </c>
      <c r="O66">
        <v>0</v>
      </c>
      <c r="Q66" s="44" t="str">
        <v/>
      </c>
    </row>
    <row r="67" spans="11:17" ht="12.75" hidden="1">
      <c r="K67" s="68"/>
      <c r="L67" s="69"/>
      <c r="M67" s="52" t="e">
        <f t="shared" si="0"/>
        <v>#VALUE!</v>
      </c>
      <c r="N67" t="e">
        <v>#N/A</v>
      </c>
      <c r="O67">
        <v>0</v>
      </c>
      <c r="Q67" s="44" t="str">
        <v/>
      </c>
    </row>
    <row r="68" spans="11:17" ht="12.75" hidden="1">
      <c r="K68" s="68"/>
      <c r="L68" s="69"/>
      <c r="M68" s="52" t="e">
        <f t="shared" si="0"/>
        <v>#VALUE!</v>
      </c>
      <c r="N68" t="e">
        <v>#N/A</v>
      </c>
      <c r="O68">
        <v>0</v>
      </c>
      <c r="Q68" s="44" t="str">
        <v/>
      </c>
    </row>
    <row r="69" spans="11:17" ht="12.75" hidden="1">
      <c r="K69" s="68"/>
      <c r="L69" s="69"/>
      <c r="M69" s="52" t="e">
        <f t="shared" si="0"/>
        <v>#VALUE!</v>
      </c>
      <c r="N69" t="e">
        <v>#N/A</v>
      </c>
      <c r="O69">
        <v>0</v>
      </c>
      <c r="Q69" s="44" t="str">
        <v/>
      </c>
    </row>
    <row r="70" spans="11:17" ht="12.75" hidden="1">
      <c r="K70" s="68"/>
      <c r="L70" s="69"/>
      <c r="M70" s="52" t="e">
        <f t="shared" si="0"/>
        <v>#VALUE!</v>
      </c>
      <c r="N70" t="e">
        <v>#N/A</v>
      </c>
      <c r="O70">
        <v>0</v>
      </c>
      <c r="Q70" s="44" t="str">
        <v/>
      </c>
    </row>
    <row r="71" spans="11:17" ht="12.75" hidden="1">
      <c r="K71" s="68"/>
      <c r="L71" s="69"/>
      <c r="M71" s="52" t="e">
        <f t="shared" si="0"/>
        <v>#VALUE!</v>
      </c>
      <c r="N71" t="e">
        <v>#N/A</v>
      </c>
      <c r="O71">
        <v>0</v>
      </c>
      <c r="Q71" s="44" t="str">
        <v/>
      </c>
    </row>
    <row r="72" spans="11:17" ht="12.75" hidden="1">
      <c r="K72" s="68"/>
      <c r="L72" s="69"/>
      <c r="M72" s="52" t="e">
        <f t="shared" si="0"/>
        <v>#VALUE!</v>
      </c>
      <c r="N72" t="e">
        <v>#N/A</v>
      </c>
      <c r="O72">
        <v>0</v>
      </c>
      <c r="Q72" s="44" t="str">
        <v/>
      </c>
    </row>
    <row r="73" spans="11:17" ht="12.75" hidden="1">
      <c r="K73" s="68"/>
      <c r="L73" s="69"/>
      <c r="M73" s="52" t="e">
        <f t="shared" si="0"/>
        <v>#VALUE!</v>
      </c>
      <c r="N73" t="e">
        <v>#N/A</v>
      </c>
      <c r="O73">
        <v>0</v>
      </c>
      <c r="Q73" s="44" t="str">
        <v/>
      </c>
    </row>
    <row r="74" spans="11:17" ht="12.75" hidden="1">
      <c r="K74" s="68"/>
      <c r="L74" s="69"/>
      <c r="M74" s="52" t="e">
        <f t="shared" si="0"/>
        <v>#VALUE!</v>
      </c>
      <c r="N74" t="e">
        <v>#N/A</v>
      </c>
      <c r="O74">
        <v>0</v>
      </c>
      <c r="Q74" s="44" t="str">
        <v/>
      </c>
    </row>
    <row r="75" spans="11:17" ht="12.75" hidden="1">
      <c r="K75" s="68"/>
      <c r="L75" s="69"/>
      <c r="M75" s="52" t="e">
        <f t="shared" si="0"/>
        <v>#VALUE!</v>
      </c>
      <c r="N75" t="e">
        <v>#N/A</v>
      </c>
      <c r="O75">
        <v>0</v>
      </c>
      <c r="Q75" s="44" t="str">
        <v/>
      </c>
    </row>
    <row r="76" spans="11:17" ht="12.75" hidden="1">
      <c r="K76" s="68"/>
      <c r="L76" s="69"/>
      <c r="M76" s="52" t="e">
        <f t="shared" si="0"/>
        <v>#VALUE!</v>
      </c>
      <c r="N76" t="e">
        <v>#N/A</v>
      </c>
      <c r="O76">
        <v>0</v>
      </c>
      <c r="Q76" s="44" t="str">
        <v/>
      </c>
    </row>
    <row r="77" spans="11:17" ht="12.75" hidden="1">
      <c r="K77" s="68"/>
      <c r="L77" s="69"/>
      <c r="M77" s="52" t="e">
        <f t="shared" si="0"/>
        <v>#VALUE!</v>
      </c>
      <c r="N77" t="e">
        <v>#N/A</v>
      </c>
      <c r="O77">
        <v>0</v>
      </c>
      <c r="Q77" s="44" t="str">
        <v/>
      </c>
    </row>
    <row r="78" spans="11:17" ht="12.75" hidden="1">
      <c r="K78" s="68"/>
      <c r="L78" s="69"/>
      <c r="M78" s="52" t="e">
        <f t="shared" si="0"/>
        <v>#VALUE!</v>
      </c>
      <c r="N78" t="e">
        <v>#N/A</v>
      </c>
      <c r="O78">
        <v>0</v>
      </c>
      <c r="Q78" s="44" t="str">
        <v/>
      </c>
    </row>
    <row r="79" spans="11:17" ht="12.75" hidden="1">
      <c r="K79" s="68"/>
      <c r="L79" s="69"/>
      <c r="M79" s="52" t="e">
        <f t="shared" si="0"/>
        <v>#VALUE!</v>
      </c>
      <c r="N79" t="e">
        <v>#N/A</v>
      </c>
      <c r="O79">
        <v>0</v>
      </c>
      <c r="Q79" s="44" t="str">
        <v/>
      </c>
    </row>
    <row r="80" spans="11:17" ht="12.75" hidden="1">
      <c r="K80" s="68"/>
      <c r="L80" s="69"/>
      <c r="M80" s="52" t="e">
        <f t="shared" si="0"/>
        <v>#VALUE!</v>
      </c>
      <c r="N80" t="e">
        <v>#N/A</v>
      </c>
      <c r="O80">
        <v>0</v>
      </c>
      <c r="Q80" s="44" t="str">
        <v/>
      </c>
    </row>
    <row r="81" spans="11:17" ht="12.75" hidden="1">
      <c r="K81" s="68"/>
      <c r="L81" s="69"/>
      <c r="M81" s="52" t="e">
        <f t="shared" si="0"/>
        <v>#VALUE!</v>
      </c>
      <c r="N81" t="e">
        <v>#N/A</v>
      </c>
      <c r="O81">
        <v>0</v>
      </c>
      <c r="Q81" s="44" t="str">
        <v/>
      </c>
    </row>
    <row r="82" spans="11:17" ht="12.75" hidden="1">
      <c r="K82" s="68"/>
      <c r="L82" s="69"/>
      <c r="M82" s="52" t="e">
        <f t="shared" si="0"/>
        <v>#VALUE!</v>
      </c>
      <c r="N82" t="e">
        <v>#N/A</v>
      </c>
      <c r="O82">
        <v>0</v>
      </c>
      <c r="Q82" s="44" t="str">
        <v/>
      </c>
    </row>
    <row r="83" spans="11:17" ht="12.75" hidden="1">
      <c r="K83" s="68"/>
      <c r="L83" s="69"/>
      <c r="M83" s="52" t="e">
        <f t="shared" si="0"/>
        <v>#VALUE!</v>
      </c>
      <c r="N83" t="e">
        <v>#N/A</v>
      </c>
      <c r="O83">
        <v>0</v>
      </c>
      <c r="Q83" s="44" t="str">
        <v/>
      </c>
    </row>
    <row r="84" spans="11:17" ht="12.75" hidden="1">
      <c r="K84" s="68"/>
      <c r="L84" s="69"/>
      <c r="M84" s="52" t="e">
        <f t="shared" si="0"/>
        <v>#VALUE!</v>
      </c>
      <c r="N84" t="e">
        <v>#N/A</v>
      </c>
      <c r="O84">
        <v>0</v>
      </c>
      <c r="Q84" s="44" t="str">
        <v/>
      </c>
    </row>
    <row r="85" spans="11:17" ht="12.75" hidden="1">
      <c r="K85" s="68"/>
      <c r="L85" s="69"/>
      <c r="M85" s="52" t="e">
        <f t="shared" si="0"/>
        <v>#VALUE!</v>
      </c>
      <c r="N85" t="e">
        <v>#N/A</v>
      </c>
      <c r="O85">
        <v>0</v>
      </c>
      <c r="Q85" s="44" t="str">
        <v/>
      </c>
    </row>
    <row r="86" spans="11:17" ht="12.75" hidden="1">
      <c r="K86" s="68"/>
      <c r="L86" s="69"/>
      <c r="M86" s="52" t="e">
        <f t="shared" si="0"/>
        <v>#VALUE!</v>
      </c>
      <c r="N86" t="e">
        <v>#N/A</v>
      </c>
      <c r="O86">
        <v>0</v>
      </c>
      <c r="Q86" s="44" t="str">
        <v/>
      </c>
    </row>
    <row r="87" spans="11:17" ht="12.75" hidden="1">
      <c r="K87" s="68"/>
      <c r="L87" s="69"/>
      <c r="M87" s="52" t="e">
        <f t="shared" si="0"/>
        <v>#VALUE!</v>
      </c>
      <c r="N87" t="e">
        <v>#N/A</v>
      </c>
      <c r="O87">
        <v>0</v>
      </c>
      <c r="Q87" s="44" t="str">
        <v/>
      </c>
    </row>
    <row r="88" spans="11:17" ht="12.75" hidden="1">
      <c r="K88" s="68"/>
      <c r="L88" s="69"/>
      <c r="M88" s="52" t="e">
        <f t="shared" si="0"/>
        <v>#VALUE!</v>
      </c>
      <c r="N88" t="e">
        <v>#N/A</v>
      </c>
      <c r="O88">
        <v>0</v>
      </c>
      <c r="Q88" s="44" t="str">
        <v/>
      </c>
    </row>
    <row r="89" spans="11:17" ht="12.75" hidden="1">
      <c r="K89" s="68"/>
      <c r="L89" s="69"/>
      <c r="M89" s="52" t="e">
        <f t="shared" si="0"/>
        <v>#VALUE!</v>
      </c>
      <c r="N89" t="e">
        <v>#N/A</v>
      </c>
      <c r="O89">
        <v>0</v>
      </c>
      <c r="Q89" s="44" t="str">
        <v/>
      </c>
    </row>
    <row r="90" spans="11:17" ht="12.75" hidden="1">
      <c r="K90" s="68"/>
      <c r="L90" s="69"/>
      <c r="M90" s="52" t="e">
        <f t="shared" si="0"/>
        <v>#VALUE!</v>
      </c>
      <c r="N90" t="e">
        <v>#N/A</v>
      </c>
      <c r="O90">
        <v>0</v>
      </c>
      <c r="Q90" s="44" t="str">
        <v/>
      </c>
    </row>
    <row r="91" spans="11:17" ht="12.75" hidden="1">
      <c r="K91" s="68"/>
      <c r="L91" s="69"/>
      <c r="M91" s="52" t="e">
        <f t="shared" si="0"/>
        <v>#VALUE!</v>
      </c>
      <c r="N91" t="e">
        <v>#N/A</v>
      </c>
      <c r="O91">
        <v>0</v>
      </c>
      <c r="Q91" s="44" t="str">
        <v/>
      </c>
    </row>
    <row r="92" spans="11:17" ht="12.75" hidden="1">
      <c r="K92" s="68"/>
      <c r="L92" s="69"/>
      <c r="M92" s="52" t="e">
        <f t="shared" si="0"/>
        <v>#VALUE!</v>
      </c>
      <c r="N92" t="e">
        <v>#N/A</v>
      </c>
      <c r="O92">
        <v>0</v>
      </c>
      <c r="Q92" s="44" t="str">
        <v/>
      </c>
    </row>
    <row r="93" spans="11:17" ht="12.75" hidden="1">
      <c r="K93" s="68"/>
      <c r="L93" s="69"/>
      <c r="M93" s="52" t="e">
        <f t="shared" si="0"/>
        <v>#VALUE!</v>
      </c>
      <c r="N93" t="e">
        <v>#N/A</v>
      </c>
      <c r="O93">
        <v>0</v>
      </c>
      <c r="Q93" s="44" t="str">
        <v/>
      </c>
    </row>
    <row r="94" spans="11:17" ht="12.75" hidden="1">
      <c r="K94" s="68"/>
      <c r="L94" s="69"/>
      <c r="M94" s="52" t="e">
        <f t="shared" si="0"/>
        <v>#VALUE!</v>
      </c>
      <c r="N94" t="e">
        <v>#N/A</v>
      </c>
      <c r="O94">
        <v>0</v>
      </c>
      <c r="Q94" s="44" t="str">
        <v/>
      </c>
    </row>
    <row r="95" spans="11:17" ht="12.75" hidden="1">
      <c r="K95" s="68"/>
      <c r="L95" s="69"/>
      <c r="M95" s="52" t="e">
        <f t="shared" si="0"/>
        <v>#VALUE!</v>
      </c>
      <c r="N95" t="e">
        <v>#N/A</v>
      </c>
      <c r="O95">
        <v>0</v>
      </c>
      <c r="Q95" s="44" t="str">
        <v/>
      </c>
    </row>
    <row r="96" spans="11:17" ht="12.75" hidden="1">
      <c r="K96" s="68"/>
      <c r="L96" s="69"/>
      <c r="M96" s="52" t="e">
        <f t="shared" si="0"/>
        <v>#VALUE!</v>
      </c>
      <c r="N96" t="e">
        <v>#N/A</v>
      </c>
      <c r="O96">
        <v>0</v>
      </c>
      <c r="Q96" s="44" t="str">
        <v/>
      </c>
    </row>
    <row r="97" spans="11:17" ht="12.75" hidden="1">
      <c r="K97" s="68"/>
      <c r="L97" s="69"/>
      <c r="M97" s="52" t="e">
        <f t="shared" si="0"/>
        <v>#VALUE!</v>
      </c>
      <c r="N97" t="e">
        <v>#N/A</v>
      </c>
      <c r="O97">
        <v>0</v>
      </c>
      <c r="Q97" s="44" t="str">
        <v/>
      </c>
    </row>
    <row r="98" spans="11:17" ht="12.75" hidden="1">
      <c r="K98" s="68"/>
      <c r="L98" s="69"/>
      <c r="M98" s="52" t="e">
        <f t="shared" si="0"/>
        <v>#VALUE!</v>
      </c>
      <c r="N98" t="e">
        <v>#N/A</v>
      </c>
      <c r="O98">
        <v>0</v>
      </c>
      <c r="Q98" s="44" t="str">
        <v/>
      </c>
    </row>
    <row r="99" spans="11:17" ht="12.75" hidden="1">
      <c r="K99" s="68"/>
      <c r="L99" s="69"/>
      <c r="M99" s="52" t="e">
        <f t="shared" si="0"/>
        <v>#VALUE!</v>
      </c>
      <c r="N99" t="e">
        <v>#N/A</v>
      </c>
      <c r="O99">
        <v>0</v>
      </c>
      <c r="Q99" s="44" t="str">
        <v/>
      </c>
    </row>
    <row r="100" spans="11:17" ht="12.75" hidden="1">
      <c r="K100" s="68"/>
      <c r="L100" s="69"/>
      <c r="M100" s="52" t="e">
        <f t="shared" si="0"/>
        <v>#VALUE!</v>
      </c>
      <c r="N100" t="e">
        <v>#N/A</v>
      </c>
      <c r="O100">
        <v>0</v>
      </c>
      <c r="Q100" s="44" t="str">
        <v/>
      </c>
    </row>
    <row r="101" spans="11:17" ht="12.75" hidden="1">
      <c r="K101" s="68"/>
      <c r="L101" s="69"/>
      <c r="M101" s="52" t="e">
        <f t="shared" si="0"/>
        <v>#VALUE!</v>
      </c>
      <c r="N101" t="e">
        <v>#N/A</v>
      </c>
      <c r="O101">
        <v>0</v>
      </c>
      <c r="Q101" s="44" t="str">
        <v/>
      </c>
    </row>
    <row r="102" spans="11:17" ht="12.75" hidden="1">
      <c r="K102" s="68"/>
      <c r="L102" s="69"/>
      <c r="M102" s="52" t="e">
        <f t="shared" si="0"/>
        <v>#VALUE!</v>
      </c>
      <c r="N102" t="e">
        <v>#N/A</v>
      </c>
      <c r="O102">
        <v>0</v>
      </c>
      <c r="Q102" s="44" t="str">
        <v/>
      </c>
    </row>
    <row r="103" spans="11:17" ht="12.75" hidden="1">
      <c r="K103" s="68"/>
      <c r="L103" s="69"/>
      <c r="M103" s="52" t="e">
        <f t="shared" si="0"/>
        <v>#VALUE!</v>
      </c>
      <c r="N103" t="e">
        <v>#N/A</v>
      </c>
      <c r="O103">
        <v>0</v>
      </c>
      <c r="Q103" s="44" t="str">
        <v/>
      </c>
    </row>
    <row r="104" spans="11:17" ht="12.75" hidden="1">
      <c r="K104" s="68"/>
      <c r="L104" s="69"/>
      <c r="M104" s="52" t="e">
        <f t="shared" si="0"/>
        <v>#VALUE!</v>
      </c>
      <c r="N104" t="e">
        <v>#N/A</v>
      </c>
      <c r="O104">
        <v>0</v>
      </c>
      <c r="Q104" s="44" t="str">
        <v/>
      </c>
    </row>
    <row r="105" spans="11:17" ht="12.75" hidden="1">
      <c r="K105" s="68"/>
      <c r="L105" s="69"/>
      <c r="M105" s="52" t="e">
        <f t="shared" si="0"/>
        <v>#VALUE!</v>
      </c>
      <c r="N105" t="e">
        <v>#N/A</v>
      </c>
      <c r="O105">
        <v>0</v>
      </c>
      <c r="Q105" s="44" t="str">
        <v/>
      </c>
    </row>
    <row r="106" spans="11:17" ht="12.75" hidden="1">
      <c r="K106" s="68"/>
      <c r="L106" s="69"/>
      <c r="M106" s="52" t="e">
        <f t="shared" si="0"/>
        <v>#VALUE!</v>
      </c>
      <c r="N106" t="e">
        <v>#N/A</v>
      </c>
      <c r="O106">
        <v>0</v>
      </c>
      <c r="Q106" s="44" t="str">
        <v/>
      </c>
    </row>
    <row r="107" spans="11:17" ht="12.75" hidden="1">
      <c r="K107" s="68"/>
      <c r="L107" s="69"/>
      <c r="M107" s="52" t="e">
        <f t="shared" si="0"/>
        <v>#VALUE!</v>
      </c>
      <c r="N107" t="e">
        <v>#N/A</v>
      </c>
      <c r="O107">
        <v>0</v>
      </c>
      <c r="Q107" s="44" t="str">
        <v/>
      </c>
    </row>
    <row r="108" spans="11:17" ht="12.75" hidden="1">
      <c r="K108" s="68"/>
      <c r="L108" s="69"/>
      <c r="M108" s="52" t="e">
        <f t="shared" si="0"/>
        <v>#VALUE!</v>
      </c>
      <c r="N108" t="e">
        <v>#N/A</v>
      </c>
      <c r="O108">
        <v>0</v>
      </c>
      <c r="Q108" s="44" t="str">
        <v/>
      </c>
    </row>
    <row r="109" spans="11:17" ht="12.75" hidden="1">
      <c r="K109" s="68"/>
      <c r="L109" s="69"/>
      <c r="M109" s="52" t="e">
        <f t="shared" si="0"/>
        <v>#VALUE!</v>
      </c>
      <c r="N109" t="e">
        <v>#N/A</v>
      </c>
      <c r="O109">
        <v>0</v>
      </c>
      <c r="Q109" s="44" t="str">
        <v/>
      </c>
    </row>
    <row r="110" spans="11:17" ht="12.75" hidden="1">
      <c r="K110" s="68"/>
      <c r="L110" s="69"/>
      <c r="M110" s="52" t="e">
        <f t="shared" si="0"/>
        <v>#VALUE!</v>
      </c>
      <c r="N110" t="e">
        <v>#N/A</v>
      </c>
      <c r="O110">
        <v>0</v>
      </c>
      <c r="Q110" s="44" t="str">
        <v/>
      </c>
    </row>
    <row r="111" spans="11:17" ht="12.75" hidden="1">
      <c r="K111" s="68"/>
      <c r="L111" s="69"/>
      <c r="M111" s="52" t="e">
        <f t="shared" si="0"/>
        <v>#VALUE!</v>
      </c>
      <c r="N111" t="e">
        <v>#N/A</v>
      </c>
      <c r="O111">
        <v>0</v>
      </c>
      <c r="Q111" s="44" t="str">
        <v/>
      </c>
    </row>
    <row r="112" spans="11:17" ht="12.75" hidden="1">
      <c r="K112" s="68"/>
      <c r="L112" s="69"/>
      <c r="M112" s="52" t="e">
        <f t="shared" si="0"/>
        <v>#VALUE!</v>
      </c>
      <c r="N112" t="e">
        <v>#N/A</v>
      </c>
      <c r="O112">
        <v>0</v>
      </c>
      <c r="Q112" s="44" t="str">
        <v/>
      </c>
    </row>
    <row r="113" spans="11:17" ht="12.75" hidden="1">
      <c r="K113" s="68"/>
      <c r="L113" s="69"/>
      <c r="M113" s="52" t="e">
        <f t="shared" si="0"/>
        <v>#VALUE!</v>
      </c>
      <c r="N113" t="e">
        <v>#N/A</v>
      </c>
      <c r="O113">
        <v>0</v>
      </c>
      <c r="Q113" s="44" t="str">
        <v/>
      </c>
    </row>
    <row r="114" spans="11:17" ht="12.75" hidden="1">
      <c r="K114" s="68"/>
      <c r="L114" s="69"/>
      <c r="M114" s="52" t="e">
        <f t="shared" si="0"/>
        <v>#VALUE!</v>
      </c>
      <c r="N114" t="e">
        <v>#N/A</v>
      </c>
      <c r="O114">
        <v>0</v>
      </c>
      <c r="Q114" s="44" t="str">
        <v/>
      </c>
    </row>
    <row r="115" spans="11:17" ht="12.75" hidden="1">
      <c r="K115" s="68"/>
      <c r="L115" s="69"/>
      <c r="M115" s="52" t="e">
        <f t="shared" si="0"/>
        <v>#VALUE!</v>
      </c>
      <c r="N115" t="e">
        <v>#N/A</v>
      </c>
      <c r="O115">
        <v>0</v>
      </c>
      <c r="Q115" s="44" t="str">
        <v/>
      </c>
    </row>
    <row r="116" spans="11:17" ht="12.75" hidden="1">
      <c r="K116" s="68"/>
      <c r="L116" s="69"/>
      <c r="M116" s="52" t="e">
        <f t="shared" si="0"/>
        <v>#VALUE!</v>
      </c>
      <c r="N116" t="e">
        <v>#N/A</v>
      </c>
      <c r="O116">
        <v>0</v>
      </c>
      <c r="Q116" s="44" t="str">
        <v/>
      </c>
    </row>
    <row r="117" spans="11:17" ht="12.75" hidden="1">
      <c r="K117" s="68"/>
      <c r="L117" s="69"/>
      <c r="M117" s="52" t="e">
        <f t="shared" si="0"/>
        <v>#VALUE!</v>
      </c>
      <c r="N117" t="e">
        <v>#N/A</v>
      </c>
      <c r="O117">
        <v>0</v>
      </c>
      <c r="Q117" s="44" t="str">
        <v/>
      </c>
    </row>
    <row r="118" spans="11:17" ht="12.75" hidden="1">
      <c r="K118" s="68"/>
      <c r="L118" s="69"/>
      <c r="M118" s="52" t="e">
        <f t="shared" si="0"/>
        <v>#VALUE!</v>
      </c>
      <c r="N118" t="e">
        <v>#N/A</v>
      </c>
      <c r="O118">
        <v>0</v>
      </c>
      <c r="Q118" s="44" t="str">
        <v/>
      </c>
    </row>
    <row r="119" spans="11:17" ht="12.75" hidden="1">
      <c r="K119" s="68"/>
      <c r="L119" s="69"/>
      <c r="M119" s="52" t="e">
        <f t="shared" si="0"/>
        <v>#VALUE!</v>
      </c>
      <c r="N119" t="e">
        <v>#N/A</v>
      </c>
      <c r="O119">
        <v>0</v>
      </c>
      <c r="Q119" s="44" t="str">
        <v/>
      </c>
    </row>
    <row r="120" spans="11:17" ht="12.75" hidden="1">
      <c r="K120" s="68"/>
      <c r="L120" s="69"/>
      <c r="M120" s="52" t="e">
        <f t="shared" si="0"/>
        <v>#VALUE!</v>
      </c>
      <c r="N120" t="e">
        <v>#N/A</v>
      </c>
      <c r="O120">
        <v>0</v>
      </c>
      <c r="Q120" s="44" t="str">
        <v/>
      </c>
    </row>
    <row r="121" spans="11:17" ht="12.75" hidden="1">
      <c r="K121" s="68"/>
      <c r="L121" s="69"/>
      <c r="M121" s="52" t="e">
        <f t="shared" si="0"/>
        <v>#VALUE!</v>
      </c>
      <c r="N121" t="e">
        <v>#N/A</v>
      </c>
      <c r="O121">
        <v>0</v>
      </c>
      <c r="Q121" s="44" t="str">
        <v/>
      </c>
    </row>
    <row r="122" spans="11:17" ht="12.75" hidden="1">
      <c r="K122" s="68"/>
      <c r="L122" s="69"/>
      <c r="M122" s="52" t="e">
        <f t="shared" si="0"/>
        <v>#VALUE!</v>
      </c>
      <c r="N122" t="e">
        <v>#N/A</v>
      </c>
      <c r="O122">
        <v>0</v>
      </c>
      <c r="Q122" s="44" t="str">
        <v/>
      </c>
    </row>
    <row r="123" spans="11:17" ht="12.75" hidden="1">
      <c r="K123" s="68"/>
      <c r="L123" s="69"/>
      <c r="M123" s="52" t="e">
        <f t="shared" si="0"/>
        <v>#VALUE!</v>
      </c>
      <c r="N123" t="e">
        <v>#N/A</v>
      </c>
      <c r="O123">
        <v>0</v>
      </c>
      <c r="Q123" s="44" t="str">
        <v/>
      </c>
    </row>
    <row r="124" spans="11:17" ht="12.75" hidden="1">
      <c r="K124" s="68"/>
      <c r="L124" s="69"/>
      <c r="M124" s="52" t="e">
        <f t="shared" si="0"/>
        <v>#VALUE!</v>
      </c>
      <c r="N124" t="e">
        <v>#N/A</v>
      </c>
      <c r="O124">
        <v>0</v>
      </c>
      <c r="Q124" s="44" t="str">
        <v/>
      </c>
    </row>
    <row r="125" spans="11:17" ht="12.75" hidden="1">
      <c r="K125" s="68"/>
      <c r="L125" s="69"/>
      <c r="M125" s="52" t="e">
        <f t="shared" si="0"/>
        <v>#VALUE!</v>
      </c>
      <c r="N125" t="e">
        <v>#N/A</v>
      </c>
      <c r="O125">
        <v>0</v>
      </c>
      <c r="Q125" s="44" t="str">
        <v/>
      </c>
    </row>
    <row r="126" spans="11:17" ht="12.75" hidden="1">
      <c r="K126" s="68"/>
      <c r="L126" s="69"/>
      <c r="M126" s="52" t="e">
        <f t="shared" si="0"/>
        <v>#VALUE!</v>
      </c>
      <c r="N126" t="e">
        <v>#N/A</v>
      </c>
      <c r="O126">
        <v>0</v>
      </c>
      <c r="Q126" s="44" t="str">
        <v/>
      </c>
    </row>
    <row r="127" spans="11:17" ht="12.75" hidden="1">
      <c r="K127" s="68"/>
      <c r="L127" s="69"/>
      <c r="M127" s="52" t="e">
        <f t="shared" si="0"/>
        <v>#VALUE!</v>
      </c>
      <c r="N127" t="e">
        <v>#N/A</v>
      </c>
      <c r="O127">
        <v>0</v>
      </c>
      <c r="Q127" s="44" t="str">
        <v/>
      </c>
    </row>
    <row r="128" spans="11:17" ht="12.75" hidden="1">
      <c r="K128" s="68"/>
      <c r="L128" s="69"/>
      <c r="M128" s="52" t="e">
        <f t="shared" si="0"/>
        <v>#VALUE!</v>
      </c>
      <c r="N128" t="e">
        <v>#N/A</v>
      </c>
      <c r="O128">
        <v>0</v>
      </c>
      <c r="Q128" s="44" t="str">
        <v/>
      </c>
    </row>
    <row r="129" spans="11:17" ht="12.75" hidden="1">
      <c r="K129" s="68"/>
      <c r="L129" s="69"/>
      <c r="M129" s="52" t="e">
        <f t="shared" si="0"/>
        <v>#VALUE!</v>
      </c>
      <c r="N129" t="e">
        <v>#N/A</v>
      </c>
      <c r="O129">
        <v>0</v>
      </c>
      <c r="Q129" s="44" t="str">
        <v/>
      </c>
    </row>
    <row r="130" spans="11:17" ht="12.75" hidden="1">
      <c r="K130" s="68"/>
      <c r="L130" s="69"/>
      <c r="M130" s="52" t="e">
        <f t="shared" si="0"/>
        <v>#VALUE!</v>
      </c>
      <c r="N130" t="e">
        <v>#N/A</v>
      </c>
      <c r="O130">
        <v>0</v>
      </c>
      <c r="Q130" s="44" t="str">
        <v/>
      </c>
    </row>
    <row r="131" spans="11:17" ht="12.75" hidden="1">
      <c r="K131" s="68"/>
      <c r="L131" s="69"/>
      <c r="M131" s="52" t="e">
        <f t="shared" si="0"/>
        <v>#VALUE!</v>
      </c>
      <c r="N131" t="e">
        <v>#N/A</v>
      </c>
      <c r="O131">
        <v>0</v>
      </c>
      <c r="Q131" s="44" t="str">
        <v/>
      </c>
    </row>
    <row r="132" spans="11:17" ht="12.75" hidden="1">
      <c r="K132" s="68"/>
      <c r="L132" s="69"/>
      <c r="M132" s="52" t="e">
        <f t="shared" si="0"/>
        <v>#VALUE!</v>
      </c>
      <c r="N132" t="e">
        <v>#N/A</v>
      </c>
      <c r="O132">
        <v>0</v>
      </c>
      <c r="Q132" s="44" t="str">
        <v/>
      </c>
    </row>
    <row r="133" spans="11:17" ht="12.75" hidden="1">
      <c r="K133" s="68"/>
      <c r="L133" s="69"/>
      <c r="M133" s="52" t="e">
        <f t="shared" si="0"/>
        <v>#VALUE!</v>
      </c>
      <c r="N133" t="e">
        <v>#N/A</v>
      </c>
      <c r="O133">
        <v>0</v>
      </c>
      <c r="Q133" s="44" t="str">
        <v/>
      </c>
    </row>
    <row r="134" spans="11:17" ht="12.75" hidden="1">
      <c r="K134" s="68"/>
      <c r="L134" s="69"/>
      <c r="M134" s="52" t="e">
        <f t="shared" si="0"/>
        <v>#VALUE!</v>
      </c>
      <c r="N134" t="e">
        <v>#N/A</v>
      </c>
      <c r="O134">
        <v>0</v>
      </c>
      <c r="Q134" s="44" t="str">
        <v/>
      </c>
    </row>
    <row r="135" spans="11:17" ht="12.75" hidden="1">
      <c r="K135" s="68"/>
      <c r="L135" s="69"/>
      <c r="M135" s="52" t="e">
        <f t="shared" si="0"/>
        <v>#VALUE!</v>
      </c>
      <c r="N135" t="e">
        <v>#N/A</v>
      </c>
      <c r="O135">
        <v>0</v>
      </c>
      <c r="Q135" s="44" t="str">
        <v/>
      </c>
    </row>
    <row r="136" spans="11:17" ht="12.75" hidden="1">
      <c r="K136" s="68"/>
      <c r="L136" s="69"/>
      <c r="M136" s="52" t="e">
        <f t="shared" si="0"/>
        <v>#VALUE!</v>
      </c>
      <c r="N136" t="e">
        <v>#N/A</v>
      </c>
      <c r="O136">
        <v>0</v>
      </c>
      <c r="Q136" s="44" t="str">
        <v/>
      </c>
    </row>
    <row r="137" spans="11:17" ht="12.75" hidden="1">
      <c r="K137" s="68"/>
      <c r="L137" s="69"/>
      <c r="M137" s="52" t="e">
        <f t="shared" si="0"/>
        <v>#VALUE!</v>
      </c>
      <c r="N137" t="e">
        <v>#N/A</v>
      </c>
      <c r="O137">
        <v>0</v>
      </c>
      <c r="Q137" s="44" t="str">
        <v/>
      </c>
    </row>
    <row r="138" spans="11:17" ht="12.75" hidden="1">
      <c r="K138" s="68"/>
      <c r="L138" s="69"/>
      <c r="M138" s="52" t="e">
        <f t="shared" si="0"/>
        <v>#VALUE!</v>
      </c>
      <c r="N138" t="e">
        <v>#N/A</v>
      </c>
      <c r="O138">
        <v>0</v>
      </c>
      <c r="Q138" s="44" t="str">
        <v/>
      </c>
    </row>
    <row r="139" spans="11:17" ht="12.75" hidden="1">
      <c r="K139" s="68"/>
      <c r="L139" s="69"/>
      <c r="M139" s="52" t="e">
        <f t="shared" si="0"/>
        <v>#VALUE!</v>
      </c>
      <c r="N139" t="e">
        <v>#N/A</v>
      </c>
      <c r="O139">
        <v>0</v>
      </c>
      <c r="Q139" s="44" t="str">
        <v/>
      </c>
    </row>
    <row r="140" spans="11:17" ht="12.75" hidden="1">
      <c r="K140" s="68"/>
      <c r="L140" s="69"/>
      <c r="M140" s="52" t="e">
        <f t="shared" si="0"/>
        <v>#VALUE!</v>
      </c>
      <c r="N140" t="e">
        <v>#N/A</v>
      </c>
      <c r="O140">
        <v>0</v>
      </c>
      <c r="Q140" s="44" t="str">
        <v/>
      </c>
    </row>
    <row r="141" spans="11:17" ht="12.75" hidden="1">
      <c r="K141" s="68"/>
      <c r="L141" s="69"/>
      <c r="M141" s="52" t="e">
        <f t="shared" si="0"/>
        <v>#VALUE!</v>
      </c>
      <c r="N141" t="e">
        <v>#N/A</v>
      </c>
      <c r="O141">
        <v>0</v>
      </c>
      <c r="Q141" s="44" t="str">
        <v/>
      </c>
    </row>
    <row r="142" spans="11:17" ht="12.75" hidden="1">
      <c r="K142" s="68"/>
      <c r="L142" s="69"/>
      <c r="M142" s="52" t="e">
        <f t="shared" si="0"/>
        <v>#VALUE!</v>
      </c>
      <c r="N142" t="e">
        <v>#N/A</v>
      </c>
      <c r="O142">
        <v>0</v>
      </c>
      <c r="Q142" s="44" t="str">
        <v/>
      </c>
    </row>
    <row r="143" spans="11:17" ht="12.75" hidden="1">
      <c r="K143" s="68"/>
      <c r="L143" s="69"/>
      <c r="M143" s="52" t="e">
        <f t="shared" si="0"/>
        <v>#VALUE!</v>
      </c>
      <c r="N143" t="e">
        <v>#N/A</v>
      </c>
      <c r="O143">
        <v>0</v>
      </c>
      <c r="Q143" s="44" t="str">
        <v/>
      </c>
    </row>
    <row r="144" spans="11:17" ht="12.75" hidden="1">
      <c r="K144" s="68"/>
      <c r="L144" s="69"/>
      <c r="M144" s="52" t="e">
        <f t="shared" si="0"/>
        <v>#VALUE!</v>
      </c>
      <c r="N144" t="e">
        <v>#N/A</v>
      </c>
      <c r="O144">
        <v>0</v>
      </c>
      <c r="Q144" s="44" t="str">
        <v/>
      </c>
    </row>
    <row r="145" spans="11:17" ht="12.75" hidden="1">
      <c r="K145" s="68"/>
      <c r="L145" s="69"/>
      <c r="M145" s="52" t="e">
        <f t="shared" si="0"/>
        <v>#VALUE!</v>
      </c>
      <c r="N145" t="e">
        <v>#N/A</v>
      </c>
      <c r="O145">
        <v>0</v>
      </c>
      <c r="Q145" s="44" t="str">
        <v/>
      </c>
    </row>
    <row r="146" spans="11:17" ht="12.75" hidden="1">
      <c r="K146" s="68"/>
      <c r="L146" s="69"/>
      <c r="M146" s="52" t="e">
        <f t="shared" si="0"/>
        <v>#VALUE!</v>
      </c>
      <c r="N146" t="e">
        <v>#N/A</v>
      </c>
      <c r="O146">
        <v>0</v>
      </c>
      <c r="Q146" s="44" t="str">
        <v/>
      </c>
    </row>
    <row r="147" spans="11:17" ht="12.75" hidden="1">
      <c r="K147" s="68"/>
      <c r="L147" s="69"/>
      <c r="M147" s="52" t="e">
        <f t="shared" si="0"/>
        <v>#VALUE!</v>
      </c>
      <c r="N147" t="e">
        <v>#N/A</v>
      </c>
      <c r="O147">
        <v>0</v>
      </c>
      <c r="Q147" s="44" t="str">
        <v/>
      </c>
    </row>
    <row r="148" spans="11:17" ht="12.75" hidden="1">
      <c r="K148" s="68"/>
      <c r="L148" s="69"/>
      <c r="M148" s="52" t="e">
        <f t="shared" si="0"/>
        <v>#VALUE!</v>
      </c>
      <c r="N148" t="e">
        <v>#N/A</v>
      </c>
      <c r="O148">
        <v>0</v>
      </c>
      <c r="Q148" s="44" t="str">
        <v/>
      </c>
    </row>
    <row r="149" spans="11:17" ht="12.75" hidden="1">
      <c r="K149" s="68"/>
      <c r="L149" s="69"/>
      <c r="M149" s="43"/>
      <c r="N149" t="e">
        <v>#N/A</v>
      </c>
      <c r="O149">
        <v>86</v>
      </c>
      <c r="Q149" s="44" t="str">
        <v/>
      </c>
    </row>
    <row r="150" spans="11:17" ht="12.75" hidden="1">
      <c r="K150" s="68"/>
      <c r="L150" s="69"/>
      <c r="M150" s="43"/>
      <c r="Q150" s="44" t="str">
        <v/>
      </c>
    </row>
    <row r="151" spans="11:17" ht="12.75" hidden="1">
      <c r="K151" s="75"/>
      <c r="M151" s="43"/>
      <c r="Q151" s="44" t="str">
        <v/>
      </c>
    </row>
    <row r="152" spans="11:17" ht="12.75" hidden="1">
      <c r="K152" s="75"/>
      <c r="M152" s="43"/>
      <c r="Q152" s="44" t="str">
        <v/>
      </c>
    </row>
    <row r="153" spans="11:17" ht="12.75" hidden="1">
      <c r="K153" s="75"/>
      <c r="M153" s="43"/>
      <c r="Q153" s="44" t="str">
        <v/>
      </c>
    </row>
    <row r="154" spans="11:17" ht="12.75" hidden="1">
      <c r="K154" s="75"/>
      <c r="M154" s="43"/>
      <c r="Q154" s="44" t="str">
        <v/>
      </c>
    </row>
    <row r="155" spans="11:17" ht="12.75" hidden="1">
      <c r="K155" s="75"/>
      <c r="M155" s="43"/>
      <c r="Q155" s="44" t="str">
        <v/>
      </c>
    </row>
    <row r="156" spans="11:17" ht="12.75" hidden="1">
      <c r="K156" s="75"/>
      <c r="M156" s="43"/>
      <c r="Q156" s="44" t="str">
        <v/>
      </c>
    </row>
    <row r="157" spans="11:17" ht="12.75" hidden="1">
      <c r="K157" s="75"/>
      <c r="M157" s="43"/>
      <c r="Q157" s="44" t="str">
        <v/>
      </c>
    </row>
    <row r="158" spans="11:17" ht="12.75" hidden="1">
      <c r="K158" s="75"/>
      <c r="M158" s="43"/>
      <c r="Q158" s="44" t="str">
        <v/>
      </c>
    </row>
    <row r="159" spans="11:17" ht="12.75" hidden="1">
      <c r="K159" s="75"/>
      <c r="M159" s="43"/>
      <c r="Q159" s="44" t="str">
        <v/>
      </c>
    </row>
    <row r="160" spans="11:17" ht="12.75" hidden="1">
      <c r="K160" s="75"/>
      <c r="M160" s="43"/>
      <c r="Q160" s="44" t="str">
        <v/>
      </c>
    </row>
    <row r="161" spans="11:17" ht="12.75" hidden="1">
      <c r="K161" s="75"/>
      <c r="M161" s="43"/>
      <c r="Q161" s="44" t="str">
        <v/>
      </c>
    </row>
    <row r="162" spans="11:17" ht="12.75" hidden="1">
      <c r="K162" s="75"/>
      <c r="M162" s="43"/>
      <c r="Q162" s="44" t="str">
        <v/>
      </c>
    </row>
    <row r="163" spans="11:17" ht="12.75" hidden="1">
      <c r="K163" s="75"/>
      <c r="M163" s="43"/>
      <c r="Q163" s="44" t="str">
        <v/>
      </c>
    </row>
    <row r="164" spans="11:17" ht="12.75" hidden="1">
      <c r="K164" s="75"/>
      <c r="M164" s="43"/>
      <c r="Q164" s="44" t="str">
        <v/>
      </c>
    </row>
    <row r="165" spans="11:17" ht="12.75" hidden="1">
      <c r="K165" s="75"/>
      <c r="M165" s="43"/>
      <c r="Q165" s="44" t="str">
        <v/>
      </c>
    </row>
    <row r="166" spans="11:17" ht="12.75" hidden="1">
      <c r="K166" s="75"/>
      <c r="M166" s="43"/>
      <c r="Q166" s="44" t="str">
        <v/>
      </c>
    </row>
    <row r="167" spans="11:17" ht="12.75" hidden="1">
      <c r="K167" s="75"/>
      <c r="M167" s="43"/>
      <c r="Q167" s="44" t="str">
        <v/>
      </c>
    </row>
    <row r="168" spans="11:17" ht="12.75" hidden="1">
      <c r="K168" s="75"/>
      <c r="M168" s="43"/>
      <c r="Q168" s="44" t="str">
        <v/>
      </c>
    </row>
    <row r="169" spans="11:17" ht="12.75" hidden="1">
      <c r="K169" s="75"/>
      <c r="M169" s="43"/>
      <c r="Q169" s="44" t="str">
        <v/>
      </c>
    </row>
    <row r="170" spans="11:17" ht="12.75" hidden="1">
      <c r="K170" s="75"/>
      <c r="M170" s="43"/>
      <c r="Q170" s="44" t="str">
        <v/>
      </c>
    </row>
    <row r="171" spans="11:17" ht="12.75" hidden="1">
      <c r="K171" s="75"/>
      <c r="M171" s="43"/>
      <c r="Q171" s="44" t="str">
        <v/>
      </c>
    </row>
    <row r="172" spans="11:17" ht="12.75" hidden="1">
      <c r="K172" s="75"/>
      <c r="M172" s="43"/>
      <c r="Q172" s="44" t="str">
        <v/>
      </c>
    </row>
    <row r="173" spans="11:17" ht="12.75" hidden="1">
      <c r="K173" s="75"/>
      <c r="M173" s="43"/>
      <c r="Q173" s="44" t="str">
        <v/>
      </c>
    </row>
    <row r="174" spans="11:17" ht="12.75" hidden="1">
      <c r="K174" s="75"/>
      <c r="M174" s="43"/>
      <c r="Q174" s="44" t="str">
        <v/>
      </c>
    </row>
    <row r="175" spans="11:17" ht="12.75" hidden="1">
      <c r="K175" s="75"/>
      <c r="M175" s="43"/>
      <c r="Q175" s="44" t="str">
        <v/>
      </c>
    </row>
    <row r="176" spans="11:17" ht="12.75" hidden="1">
      <c r="K176" s="75"/>
      <c r="M176" s="43"/>
      <c r="Q176" s="44" t="str">
        <v/>
      </c>
    </row>
    <row r="177" spans="11:17" ht="12.75" hidden="1">
      <c r="K177" s="75"/>
      <c r="M177" s="43"/>
      <c r="Q177" s="44" t="str">
        <v/>
      </c>
    </row>
    <row r="178" spans="11:17" ht="12.75" hidden="1">
      <c r="K178" s="75"/>
      <c r="M178" s="43"/>
      <c r="Q178" s="44" t="str">
        <v/>
      </c>
    </row>
    <row r="179" spans="11:17" ht="12.75" hidden="1">
      <c r="K179" s="75"/>
      <c r="M179" s="43"/>
      <c r="Q179" s="44" t="str">
        <v/>
      </c>
    </row>
    <row r="180" spans="11:17" ht="12.75" hidden="1">
      <c r="K180" s="75"/>
      <c r="M180" s="43"/>
      <c r="Q180" s="44" t="str">
        <v/>
      </c>
    </row>
    <row r="181" spans="11:17" ht="12.75" hidden="1">
      <c r="K181" s="75"/>
      <c r="M181" s="43"/>
      <c r="Q181" s="44" t="str">
        <v/>
      </c>
    </row>
    <row r="182" spans="11:17" ht="12.75" hidden="1">
      <c r="K182" s="75"/>
      <c r="M182" s="43"/>
      <c r="Q182" s="44" t="str">
        <v/>
      </c>
    </row>
    <row r="183" spans="11:17" ht="12.75" hidden="1">
      <c r="K183" s="75"/>
      <c r="M183" s="43"/>
      <c r="Q183" s="44" t="str">
        <v/>
      </c>
    </row>
    <row r="184" spans="11:17" ht="12.75" hidden="1">
      <c r="K184" s="75"/>
      <c r="M184" s="43"/>
      <c r="Q184" s="44" t="str">
        <v/>
      </c>
    </row>
    <row r="185" spans="11:17" ht="12.75" hidden="1">
      <c r="K185" s="75"/>
      <c r="M185" s="43"/>
      <c r="Q185" s="44" t="str">
        <v/>
      </c>
    </row>
    <row r="186" spans="11:17" ht="12.75" hidden="1">
      <c r="K186" s="75"/>
      <c r="M186" s="43"/>
      <c r="Q186" s="44" t="str">
        <v/>
      </c>
    </row>
    <row r="187" spans="11:17" ht="12.75" hidden="1">
      <c r="K187" s="75"/>
      <c r="M187" s="43"/>
      <c r="Q187" s="44" t="str">
        <v/>
      </c>
    </row>
    <row r="188" spans="11:17" ht="12.75" hidden="1">
      <c r="K188" s="75"/>
      <c r="M188" s="43"/>
      <c r="Q188" s="44" t="str">
        <v/>
      </c>
    </row>
    <row r="189" spans="11:17" ht="12.75" hidden="1">
      <c r="K189" s="75"/>
      <c r="M189" s="43"/>
      <c r="Q189" s="44" t="str">
        <v/>
      </c>
    </row>
    <row r="190" spans="11:17" ht="12.75" hidden="1">
      <c r="K190" s="75"/>
      <c r="M190" s="43"/>
      <c r="Q190" s="44" t="str">
        <v/>
      </c>
    </row>
    <row r="191" spans="11:17" ht="12.75" hidden="1">
      <c r="K191" s="75"/>
      <c r="M191" s="43"/>
      <c r="Q191" s="44" t="str">
        <v/>
      </c>
    </row>
    <row r="192" spans="11:17" ht="12.75" hidden="1">
      <c r="K192" s="75"/>
      <c r="M192" s="43"/>
      <c r="Q192" s="44" t="str">
        <v/>
      </c>
    </row>
    <row r="193" spans="11:17" ht="12.75" hidden="1">
      <c r="K193" s="75"/>
      <c r="M193" s="43"/>
      <c r="Q193" s="44" t="str">
        <v/>
      </c>
    </row>
    <row r="194" spans="11:17" ht="12.75" hidden="1">
      <c r="K194" s="75"/>
      <c r="M194" s="43"/>
      <c r="Q194" s="44" t="str">
        <v/>
      </c>
    </row>
    <row r="195" spans="11:17" ht="12.75" hidden="1">
      <c r="K195" s="75"/>
      <c r="M195" s="43"/>
      <c r="Q195" s="44" t="str">
        <v/>
      </c>
    </row>
    <row r="196" spans="11:17" ht="12.75" hidden="1">
      <c r="K196" s="75"/>
      <c r="M196" s="43"/>
      <c r="Q196" s="44" t="str">
        <v/>
      </c>
    </row>
    <row r="197" spans="11:17" ht="12.75" hidden="1">
      <c r="K197" s="75"/>
      <c r="M197" s="43"/>
      <c r="Q197" s="44" t="str">
        <v/>
      </c>
    </row>
    <row r="198" spans="11:17" ht="12.75" hidden="1">
      <c r="K198" s="75"/>
      <c r="M198" s="43"/>
      <c r="Q198" s="44" t="str">
        <v/>
      </c>
    </row>
    <row r="199" spans="11:17" ht="12.75" hidden="1">
      <c r="K199" s="75"/>
      <c r="M199" s="43"/>
      <c r="Q199" s="44" t="str">
        <v/>
      </c>
    </row>
    <row r="200" spans="11:17" ht="12.75" hidden="1">
      <c r="K200" s="75"/>
      <c r="M200" s="43"/>
      <c r="Q200" s="44" t="str">
        <v/>
      </c>
    </row>
    <row r="201" spans="11:17" ht="12.75" hidden="1">
      <c r="K201" s="75"/>
      <c r="M201" s="43"/>
      <c r="Q201" s="44" t="str">
        <v/>
      </c>
    </row>
    <row r="202" spans="11:17" ht="12.75" hidden="1">
      <c r="K202" s="75"/>
      <c r="M202" s="43"/>
      <c r="Q202" s="44" t="str">
        <v/>
      </c>
    </row>
  </sheetData>
  <mergeCells count="2">
    <mergeCell ref="F1:I1"/>
    <mergeCell ref="B1:E2"/>
  </mergeCells>
  <conditionalFormatting sqref="V1">
    <cfRule type="containsText" dxfId="1" priority="1" operator="containsText" text="On">
      <formula>NOT(ISERROR(SEARCH(("On"),(V1))))</formula>
    </cfRule>
  </conditionalFormatting>
  <conditionalFormatting sqref="V1">
    <cfRule type="notContainsText" dxfId="0" priority="2" operator="notContains" text="On">
      <formula>ISERROR(SEARCH(("On"),(V1)))</formula>
    </cfRule>
  </conditionalFormatting>
  <dataValidations count="1">
    <dataValidation type="list" allowBlank="1" showInputMessage="1" showErrorMessage="1" prompt="Calculation for data in this sheet can be turned on/off to help performance " sqref="V1">
      <formula1>"Off,On"</formula1>
    </dataValidation>
  </dataValidation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Archive</vt:lpstr>
      <vt:lpstr>Summary</vt:lpstr>
      <vt:lpstr>Dashboard</vt:lpstr>
      <vt:lpstr>Dashboard!dCalc</vt:lpstr>
      <vt:lpstr>Summary!sCalc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edison chavez</dc:creator>
  <cp:lastModifiedBy>Usuario de Windows</cp:lastModifiedBy>
  <dcterms:created xsi:type="dcterms:W3CDTF">2017-12-30T02:58:53Z</dcterms:created>
  <dcterms:modified xsi:type="dcterms:W3CDTF">2017-12-30T02:58:54Z</dcterms:modified>
</cp:coreProperties>
</file>