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Sheet1" sheetId="1" r:id="rId1"/>
    <sheet name="Lis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D26" s="1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D66" s="1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"/>
  <c r="D52"/>
  <c r="B25"/>
  <c r="D25" s="1"/>
  <c r="B2"/>
  <c r="B3"/>
  <c r="D3" s="1"/>
  <c r="B4"/>
  <c r="D4" s="1"/>
  <c r="B5"/>
  <c r="D5" s="1"/>
  <c r="B6"/>
  <c r="D6" s="1"/>
  <c r="B7"/>
  <c r="D7" s="1"/>
  <c r="B8"/>
  <c r="D8" s="1"/>
  <c r="B9"/>
  <c r="D9" s="1"/>
  <c r="B10"/>
  <c r="B11"/>
  <c r="D11" s="1"/>
  <c r="B12"/>
  <c r="D12" s="1"/>
  <c r="B13"/>
  <c r="D13" s="1"/>
  <c r="B14"/>
  <c r="D14" s="1"/>
  <c r="B15"/>
  <c r="D15" s="1"/>
  <c r="B16"/>
  <c r="D16" s="1"/>
  <c r="B17"/>
  <c r="D17" s="1"/>
  <c r="B18"/>
  <c r="B19"/>
  <c r="D19" s="1"/>
  <c r="B20"/>
  <c r="D20" s="1"/>
  <c r="B21"/>
  <c r="D21" s="1"/>
  <c r="D22"/>
  <c r="B23"/>
  <c r="D23" s="1"/>
  <c r="B24"/>
  <c r="D24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B35"/>
  <c r="D35" s="1"/>
  <c r="B36"/>
  <c r="D36" s="1"/>
  <c r="B37"/>
  <c r="D37" s="1"/>
  <c r="B38"/>
  <c r="D38" s="1"/>
  <c r="B39"/>
  <c r="D39" s="1"/>
  <c r="B40"/>
  <c r="D40" s="1"/>
  <c r="B41"/>
  <c r="D41" s="1"/>
  <c r="B42"/>
  <c r="B43"/>
  <c r="D43" s="1"/>
  <c r="B44"/>
  <c r="D44" s="1"/>
  <c r="B45"/>
  <c r="D45" s="1"/>
  <c r="B46"/>
  <c r="D46" s="1"/>
  <c r="B47"/>
  <c r="D47" s="1"/>
  <c r="B48"/>
  <c r="D48" s="1"/>
  <c r="B49"/>
  <c r="D49" s="1"/>
  <c r="B50"/>
  <c r="B51"/>
  <c r="D51" s="1"/>
  <c r="B53"/>
  <c r="D53" s="1"/>
  <c r="B54"/>
  <c r="D54" s="1"/>
  <c r="B55"/>
  <c r="D55" s="1"/>
  <c r="B56"/>
  <c r="D56" s="1"/>
  <c r="B57"/>
  <c r="D57" s="1"/>
  <c r="B58"/>
  <c r="B59"/>
  <c r="D59" s="1"/>
  <c r="B60"/>
  <c r="D60" s="1"/>
  <c r="B61"/>
  <c r="D61" s="1"/>
  <c r="B62"/>
  <c r="D62" s="1"/>
  <c r="B63"/>
  <c r="D63" s="1"/>
  <c r="B64"/>
  <c r="D64" s="1"/>
  <c r="B65"/>
  <c r="D65" s="1"/>
  <c r="B67"/>
  <c r="D67" s="1"/>
  <c r="B68"/>
  <c r="D68" s="1"/>
  <c r="B69"/>
  <c r="D69" s="1"/>
  <c r="B70"/>
  <c r="D70" s="1"/>
  <c r="B71"/>
  <c r="D71" s="1"/>
  <c r="B72"/>
  <c r="D72" s="1"/>
  <c r="B73"/>
  <c r="D73" s="1"/>
  <c r="B74"/>
  <c r="B75"/>
  <c r="D75" s="1"/>
  <c r="B76"/>
  <c r="D76" s="1"/>
  <c r="B77"/>
  <c r="D77" s="1"/>
  <c r="B78"/>
  <c r="D78" s="1"/>
  <c r="B79"/>
  <c r="D79" s="1"/>
  <c r="B80"/>
  <c r="D80" s="1"/>
  <c r="B81"/>
  <c r="D81" s="1"/>
  <c r="B82"/>
  <c r="B83"/>
  <c r="D83" s="1"/>
  <c r="B84"/>
  <c r="D84" s="1"/>
  <c r="B85"/>
  <c r="D85" s="1"/>
  <c r="B86"/>
  <c r="D86" s="1"/>
  <c r="B87"/>
  <c r="D87" s="1"/>
  <c r="D88"/>
  <c r="B89"/>
  <c r="D89" s="1"/>
  <c r="B90"/>
  <c r="B91"/>
  <c r="D91" s="1"/>
  <c r="B92"/>
  <c r="D92" s="1"/>
  <c r="B93"/>
  <c r="D93" s="1"/>
  <c r="B94"/>
  <c r="D94" s="1"/>
  <c r="B95"/>
  <c r="D95" s="1"/>
  <c r="B96"/>
  <c r="D96" s="1"/>
  <c r="B97"/>
  <c r="D97" s="1"/>
  <c r="B98"/>
  <c r="B99"/>
  <c r="D99" s="1"/>
  <c r="B100"/>
  <c r="D100" s="1"/>
  <c r="B101"/>
  <c r="D101" s="1"/>
  <c r="B102"/>
  <c r="D102" s="1"/>
  <c r="B103"/>
  <c r="D103" s="1"/>
  <c r="B104"/>
  <c r="D104" s="1"/>
  <c r="B105"/>
  <c r="D105" s="1"/>
  <c r="B106"/>
  <c r="B107"/>
  <c r="D107" s="1"/>
  <c r="B108"/>
  <c r="D108" s="1"/>
  <c r="B109"/>
  <c r="D109" s="1"/>
  <c r="B110"/>
  <c r="D110" s="1"/>
  <c r="B111"/>
  <c r="D111" s="1"/>
  <c r="B112"/>
  <c r="D112" s="1"/>
  <c r="B113"/>
  <c r="D113" s="1"/>
  <c r="B114"/>
  <c r="B115"/>
  <c r="D115" s="1"/>
  <c r="B116"/>
  <c r="D116" s="1"/>
  <c r="B117"/>
  <c r="D117" s="1"/>
  <c r="B118"/>
  <c r="D118" s="1"/>
  <c r="B119"/>
  <c r="D119" s="1"/>
  <c r="B120"/>
  <c r="D120" s="1"/>
  <c r="B121"/>
  <c r="D121" s="1"/>
  <c r="B122"/>
  <c r="B123"/>
  <c r="D123" s="1"/>
  <c r="B124"/>
  <c r="D124" s="1"/>
  <c r="B125"/>
  <c r="D125" s="1"/>
  <c r="B126"/>
  <c r="D126" s="1"/>
  <c r="B127"/>
  <c r="D127" s="1"/>
  <c r="B128"/>
  <c r="D128" s="1"/>
  <c r="B129"/>
  <c r="D129" s="1"/>
  <c r="B130"/>
  <c r="B131"/>
  <c r="D131" s="1"/>
  <c r="B132"/>
  <c r="D132" s="1"/>
  <c r="B133"/>
  <c r="D133" s="1"/>
  <c r="B134"/>
  <c r="D134" s="1"/>
  <c r="B135"/>
  <c r="D135" s="1"/>
  <c r="B136"/>
  <c r="D136" s="1"/>
  <c r="B137"/>
  <c r="D137" s="1"/>
  <c r="B138"/>
  <c r="B139"/>
  <c r="D139" s="1"/>
  <c r="B140"/>
  <c r="D140" s="1"/>
  <c r="B141"/>
  <c r="D141" s="1"/>
  <c r="B142"/>
  <c r="D142" s="1"/>
  <c r="B143"/>
  <c r="D143" s="1"/>
  <c r="B144"/>
  <c r="D144" s="1"/>
  <c r="B145"/>
  <c r="D145" s="1"/>
  <c r="B146"/>
  <c r="B147"/>
  <c r="D147" s="1"/>
  <c r="B148"/>
  <c r="D148" s="1"/>
  <c r="B149"/>
  <c r="D149" s="1"/>
  <c r="B150"/>
  <c r="D150" s="1"/>
  <c r="B151"/>
  <c r="D151" s="1"/>
  <c r="B152"/>
  <c r="D152" s="1"/>
  <c r="B153"/>
  <c r="D153" s="1"/>
  <c r="B154"/>
  <c r="B155"/>
  <c r="D155" s="1"/>
  <c r="B156"/>
  <c r="D156" s="1"/>
  <c r="B157"/>
  <c r="D157" s="1"/>
  <c r="B158"/>
  <c r="D158" s="1"/>
  <c r="B159"/>
  <c r="D159" s="1"/>
  <c r="B160"/>
  <c r="D160" s="1"/>
  <c r="B161"/>
  <c r="D161" s="1"/>
  <c r="B162"/>
  <c r="B1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"/>
  <c r="D162" i="1" l="1"/>
  <c r="D154"/>
  <c r="D146"/>
  <c r="D138"/>
  <c r="D130"/>
  <c r="D122"/>
  <c r="D114"/>
  <c r="D106"/>
  <c r="D98"/>
  <c r="D90"/>
  <c r="D82"/>
  <c r="D74"/>
  <c r="D58"/>
  <c r="D50"/>
  <c r="D42"/>
  <c r="D34"/>
  <c r="D18"/>
  <c r="D10"/>
  <c r="D2"/>
  <c r="D1"/>
</calcChain>
</file>

<file path=xl/sharedStrings.xml><?xml version="1.0" encoding="utf-8"?>
<sst xmlns="http://schemas.openxmlformats.org/spreadsheetml/2006/main" count="1559" uniqueCount="979">
  <si>
    <t>USDAED</t>
  </si>
  <si>
    <t>USDAFN</t>
  </si>
  <si>
    <t>USDALL</t>
  </si>
  <si>
    <t>USDAMD</t>
  </si>
  <si>
    <t>USDANG</t>
  </si>
  <si>
    <t>USDAOA</t>
  </si>
  <si>
    <t>USDARS</t>
  </si>
  <si>
    <t>USDAUD</t>
  </si>
  <si>
    <t>USDAWG</t>
  </si>
  <si>
    <t>USDAZN</t>
  </si>
  <si>
    <t>USDBAM</t>
  </si>
  <si>
    <t>USDBBD</t>
  </si>
  <si>
    <t>USDBDT</t>
  </si>
  <si>
    <t>USDBGN</t>
  </si>
  <si>
    <t>USDBHD</t>
  </si>
  <si>
    <t>USDBIF</t>
  </si>
  <si>
    <t>USDBMD</t>
  </si>
  <si>
    <t>USDBND</t>
  </si>
  <si>
    <t>USDBOB</t>
  </si>
  <si>
    <t>USDBRL</t>
  </si>
  <si>
    <t>USDBSD</t>
  </si>
  <si>
    <t>USDBTC</t>
  </si>
  <si>
    <t>USDBTN</t>
  </si>
  <si>
    <t>USDBWP</t>
  </si>
  <si>
    <t>USDBYN</t>
  </si>
  <si>
    <t>USDBYR</t>
  </si>
  <si>
    <t>USDBZD</t>
  </si>
  <si>
    <t>USDCAD</t>
  </si>
  <si>
    <t>USDCDF</t>
  </si>
  <si>
    <t>USDCHF</t>
  </si>
  <si>
    <t>USDCLF</t>
  </si>
  <si>
    <t>USDCLP</t>
  </si>
  <si>
    <t>USDCNY</t>
  </si>
  <si>
    <t>USDCOP</t>
  </si>
  <si>
    <t>USDCRC</t>
  </si>
  <si>
    <t>USDCUC</t>
  </si>
  <si>
    <t>USDCUP</t>
  </si>
  <si>
    <t>USDCVE</t>
  </si>
  <si>
    <t>USDCZK</t>
  </si>
  <si>
    <t>USDDJF</t>
  </si>
  <si>
    <t>USDDKK</t>
  </si>
  <si>
    <t>USDDOP</t>
  </si>
  <si>
    <t>USDDZD</t>
  </si>
  <si>
    <t>USDEGP</t>
  </si>
  <si>
    <t>USDERN</t>
  </si>
  <si>
    <t>USDETB</t>
  </si>
  <si>
    <t>USDEUR</t>
  </si>
  <si>
    <t>USDFJD</t>
  </si>
  <si>
    <t>USDFKP</t>
  </si>
  <si>
    <t>USDGBP</t>
  </si>
  <si>
    <t>USDGEL</t>
  </si>
  <si>
    <t>USDGGP</t>
  </si>
  <si>
    <t>USDGHS</t>
  </si>
  <si>
    <t>USDGIP</t>
  </si>
  <si>
    <t>USDGMD</t>
  </si>
  <si>
    <t>USDGNF</t>
  </si>
  <si>
    <t>USDGTQ</t>
  </si>
  <si>
    <t>USDGYD</t>
  </si>
  <si>
    <t>USDHKD</t>
  </si>
  <si>
    <t>USDHNL</t>
  </si>
  <si>
    <t>USDHRK</t>
  </si>
  <si>
    <t>USDHTG</t>
  </si>
  <si>
    <t>USDHUF</t>
  </si>
  <si>
    <t>USDIDR</t>
  </si>
  <si>
    <t>USDILS</t>
  </si>
  <si>
    <t>USDIMP</t>
  </si>
  <si>
    <t>USDINR</t>
  </si>
  <si>
    <t>USDIQD</t>
  </si>
  <si>
    <t>USDIRR</t>
  </si>
  <si>
    <t>USDISK</t>
  </si>
  <si>
    <t>USDJMD</t>
  </si>
  <si>
    <t>USDJOD</t>
  </si>
  <si>
    <t>USDJPY</t>
  </si>
  <si>
    <t>USDKES</t>
  </si>
  <si>
    <t>USDKGS</t>
  </si>
  <si>
    <t>USDKHR</t>
  </si>
  <si>
    <t>USDKMF</t>
  </si>
  <si>
    <t>USDKPW</t>
  </si>
  <si>
    <t>USDKRW</t>
  </si>
  <si>
    <t>USDKWD</t>
  </si>
  <si>
    <t>USDKYD</t>
  </si>
  <si>
    <t>USDKZT</t>
  </si>
  <si>
    <t>USDLAK</t>
  </si>
  <si>
    <t>USDLBP</t>
  </si>
  <si>
    <t>USDLKR</t>
  </si>
  <si>
    <t>USDLRD</t>
  </si>
  <si>
    <t>USDLSL</t>
  </si>
  <si>
    <t>USDLTL</t>
  </si>
  <si>
    <t>USDLYD</t>
  </si>
  <si>
    <t>USDMAD</t>
  </si>
  <si>
    <t>USDMDL</t>
  </si>
  <si>
    <t>USDMGA</t>
  </si>
  <si>
    <t>USDMKD</t>
  </si>
  <si>
    <t>USDMMK</t>
  </si>
  <si>
    <t>USDMNT</t>
  </si>
  <si>
    <t>USDMOP</t>
  </si>
  <si>
    <t>USDMUR</t>
  </si>
  <si>
    <t>USDMVR</t>
  </si>
  <si>
    <t>USDMWK</t>
  </si>
  <si>
    <t>USDMXN</t>
  </si>
  <si>
    <t>USDMYR</t>
  </si>
  <si>
    <t>USDMZN</t>
  </si>
  <si>
    <t>USDNAD</t>
  </si>
  <si>
    <t>USDNGN</t>
  </si>
  <si>
    <t>USDNIO</t>
  </si>
  <si>
    <t>USDNOK</t>
  </si>
  <si>
    <t>USDNPR</t>
  </si>
  <si>
    <t>USDNZD</t>
  </si>
  <si>
    <t>USDOMR</t>
  </si>
  <si>
    <t>USDPAB</t>
  </si>
  <si>
    <t>USDPEN</t>
  </si>
  <si>
    <t>USDPGK</t>
  </si>
  <si>
    <t>USDPHP</t>
  </si>
  <si>
    <t>USDPKR</t>
  </si>
  <si>
    <t>USDPLN</t>
  </si>
  <si>
    <t>USDPYG</t>
  </si>
  <si>
    <t>USDQAR</t>
  </si>
  <si>
    <t>USDRON</t>
  </si>
  <si>
    <t>USDRSD</t>
  </si>
  <si>
    <t>USDRUB</t>
  </si>
  <si>
    <t>USDRWF</t>
  </si>
  <si>
    <t>USDSAR</t>
  </si>
  <si>
    <t>USDSBD</t>
  </si>
  <si>
    <t>USDSCR</t>
  </si>
  <si>
    <t>USDSDG</t>
  </si>
  <si>
    <t>USDSEK</t>
  </si>
  <si>
    <t>USDSGD</t>
  </si>
  <si>
    <t>USDSHP</t>
  </si>
  <si>
    <t>USDSLL</t>
  </si>
  <si>
    <t>USDSOS</t>
  </si>
  <si>
    <t>USDSRD</t>
  </si>
  <si>
    <t>USDSVC</t>
  </si>
  <si>
    <t>USDSYP</t>
  </si>
  <si>
    <t>USDSZL</t>
  </si>
  <si>
    <t>USDTHB</t>
  </si>
  <si>
    <t>USDTJS</t>
  </si>
  <si>
    <t>USDTMT</t>
  </si>
  <si>
    <t>USDTND</t>
  </si>
  <si>
    <t>USDTOP</t>
  </si>
  <si>
    <t>USDTRY</t>
  </si>
  <si>
    <t>USDTTD</t>
  </si>
  <si>
    <t>USDTWD</t>
  </si>
  <si>
    <t>USDTZS</t>
  </si>
  <si>
    <t>USDUAH</t>
  </si>
  <si>
    <t>USDUGX</t>
  </si>
  <si>
    <t>USDUSD</t>
  </si>
  <si>
    <t>USDUYU</t>
  </si>
  <si>
    <t>USDUZS</t>
  </si>
  <si>
    <t>USDVND</t>
  </si>
  <si>
    <t>USDVUV</t>
  </si>
  <si>
    <t>USDWST</t>
  </si>
  <si>
    <t>USDXAF</t>
  </si>
  <si>
    <t>USDXAG</t>
  </si>
  <si>
    <t>USDXAU</t>
  </si>
  <si>
    <t>USDXCD</t>
  </si>
  <si>
    <t>USDXDR</t>
  </si>
  <si>
    <t>USDXOF</t>
  </si>
  <si>
    <t>USDXPF</t>
  </si>
  <si>
    <t>USDYER</t>
  </si>
  <si>
    <t>USDZAR</t>
  </si>
  <si>
    <t>USDZMW</t>
  </si>
  <si>
    <t>USDZWL</t>
  </si>
  <si>
    <t>ENTITY</t>
  </si>
  <si>
    <t>Currency</t>
  </si>
  <si>
    <t>Alphabetic Code</t>
  </si>
  <si>
    <t>Numeric Code</t>
  </si>
  <si>
    <t>Minor unit</t>
  </si>
  <si>
    <t>AFGHANISTAN</t>
  </si>
  <si>
    <t>Afghani</t>
  </si>
  <si>
    <t>AFN</t>
  </si>
  <si>
    <t>971</t>
  </si>
  <si>
    <t>2</t>
  </si>
  <si>
    <t>ÅLAND ISLANDS</t>
  </si>
  <si>
    <t>Euro</t>
  </si>
  <si>
    <t>EUR</t>
  </si>
  <si>
    <t>978</t>
  </si>
  <si>
    <t>ALBANIA</t>
  </si>
  <si>
    <t>Lek</t>
  </si>
  <si>
    <t>ALL</t>
  </si>
  <si>
    <t>008</t>
  </si>
  <si>
    <t>ALGERIA</t>
  </si>
  <si>
    <t>Algerian Dinar</t>
  </si>
  <si>
    <t>DZD</t>
  </si>
  <si>
    <t>012</t>
  </si>
  <si>
    <t>AMERICAN SAMOA</t>
  </si>
  <si>
    <t>US Dollar</t>
  </si>
  <si>
    <t>USD</t>
  </si>
  <si>
    <t>840</t>
  </si>
  <si>
    <t>ANDORRA</t>
  </si>
  <si>
    <t>ANGOLA</t>
  </si>
  <si>
    <t>Kwanza</t>
  </si>
  <si>
    <t>AOA</t>
  </si>
  <si>
    <t>973</t>
  </si>
  <si>
    <t>ANGUILLA</t>
  </si>
  <si>
    <t>East Caribbean Dollar</t>
  </si>
  <si>
    <t>XCD</t>
  </si>
  <si>
    <t>951</t>
  </si>
  <si>
    <t>ANTARCTICA</t>
  </si>
  <si>
    <t>No universal currency</t>
  </si>
  <si>
    <t>ANTIGUA AND BARBUDA</t>
  </si>
  <si>
    <t>ARGENTINA</t>
  </si>
  <si>
    <t>Argentine Peso</t>
  </si>
  <si>
    <t>ARS</t>
  </si>
  <si>
    <t>032</t>
  </si>
  <si>
    <t>ARMENIA</t>
  </si>
  <si>
    <t>Armenian Dram</t>
  </si>
  <si>
    <t>AMD</t>
  </si>
  <si>
    <t>051</t>
  </si>
  <si>
    <t>ARUBA</t>
  </si>
  <si>
    <t>Aruban Florin</t>
  </si>
  <si>
    <t>AWG</t>
  </si>
  <si>
    <t>533</t>
  </si>
  <si>
    <t>AUSTRALIA</t>
  </si>
  <si>
    <t>Australian Dollar</t>
  </si>
  <si>
    <t>AUD</t>
  </si>
  <si>
    <t>036</t>
  </si>
  <si>
    <t>AUSTRIA</t>
  </si>
  <si>
    <t>AZERBAIJAN</t>
  </si>
  <si>
    <t>Azerbaijan Manat</t>
  </si>
  <si>
    <t>AZN</t>
  </si>
  <si>
    <t>944</t>
  </si>
  <si>
    <t>BAHAMAS (THE)</t>
  </si>
  <si>
    <t>Bahamian Dollar</t>
  </si>
  <si>
    <t>BSD</t>
  </si>
  <si>
    <t>044</t>
  </si>
  <si>
    <t>BAHRAIN</t>
  </si>
  <si>
    <t>Bahraini Dinar</t>
  </si>
  <si>
    <t>BHD</t>
  </si>
  <si>
    <t>048</t>
  </si>
  <si>
    <t>3</t>
  </si>
  <si>
    <t>BANGLADESH</t>
  </si>
  <si>
    <t>Taka</t>
  </si>
  <si>
    <t>BDT</t>
  </si>
  <si>
    <t>050</t>
  </si>
  <si>
    <t>BARBADOS</t>
  </si>
  <si>
    <t>Barbados Dollar</t>
  </si>
  <si>
    <t>BBD</t>
  </si>
  <si>
    <t>052</t>
  </si>
  <si>
    <t>BELARUS</t>
  </si>
  <si>
    <t>BYN</t>
  </si>
  <si>
    <t>933</t>
  </si>
  <si>
    <t>BELGIUM</t>
  </si>
  <si>
    <t>BELIZE</t>
  </si>
  <si>
    <t>Belize Dollar</t>
  </si>
  <si>
    <t>BZD</t>
  </si>
  <si>
    <t>084</t>
  </si>
  <si>
    <t>BENIN</t>
  </si>
  <si>
    <t>CFA Franc BCEAO</t>
  </si>
  <si>
    <t>XOF</t>
  </si>
  <si>
    <t>952</t>
  </si>
  <si>
    <t>0</t>
  </si>
  <si>
    <t>BERMUDA</t>
  </si>
  <si>
    <t>Bermudian Dollar</t>
  </si>
  <si>
    <t>BMD</t>
  </si>
  <si>
    <t>060</t>
  </si>
  <si>
    <t>BHUTAN</t>
  </si>
  <si>
    <t>Indian Rupee</t>
  </si>
  <si>
    <t>INR</t>
  </si>
  <si>
    <t>356</t>
  </si>
  <si>
    <t>Ngultrum</t>
  </si>
  <si>
    <t>BTN</t>
  </si>
  <si>
    <t>064</t>
  </si>
  <si>
    <t>BOLIVIA (PLURINATIONAL STATE OF)</t>
  </si>
  <si>
    <t>Boliviano</t>
  </si>
  <si>
    <t>BOB</t>
  </si>
  <si>
    <t>068</t>
  </si>
  <si>
    <t>Mvdol</t>
  </si>
  <si>
    <t>BOV</t>
  </si>
  <si>
    <t>984</t>
  </si>
  <si>
    <t>BONAIRE, SINT EUSTATIUS AND SABA</t>
  </si>
  <si>
    <t>BOSNIA AND HERZEGOVINA</t>
  </si>
  <si>
    <t>Convertible Mark</t>
  </si>
  <si>
    <t>BAM</t>
  </si>
  <si>
    <t>977</t>
  </si>
  <si>
    <t>BOTSWANA</t>
  </si>
  <si>
    <t>Pula</t>
  </si>
  <si>
    <t>BWP</t>
  </si>
  <si>
    <t>072</t>
  </si>
  <si>
    <t>BOUVET ISLAND</t>
  </si>
  <si>
    <t>Norwegian Krone</t>
  </si>
  <si>
    <t>NOK</t>
  </si>
  <si>
    <t>578</t>
  </si>
  <si>
    <t>BRAZIL</t>
  </si>
  <si>
    <t>Brazilian Real</t>
  </si>
  <si>
    <t>BRL</t>
  </si>
  <si>
    <t>986</t>
  </si>
  <si>
    <t>BRITISH INDIAN OCEAN TERRITORY (THE)</t>
  </si>
  <si>
    <t>BRUNEI DARUSSALAM</t>
  </si>
  <si>
    <t>Brunei Dollar</t>
  </si>
  <si>
    <t>BND</t>
  </si>
  <si>
    <t>096</t>
  </si>
  <si>
    <t>BULGARIA</t>
  </si>
  <si>
    <t>Bulgarian Lev</t>
  </si>
  <si>
    <t>BGN</t>
  </si>
  <si>
    <t>975</t>
  </si>
  <si>
    <t>BURKINA FASO</t>
  </si>
  <si>
    <t>BURUNDI</t>
  </si>
  <si>
    <t>Burundi Franc</t>
  </si>
  <si>
    <t>BIF</t>
  </si>
  <si>
    <t>108</t>
  </si>
  <si>
    <t>CABO VERDE</t>
  </si>
  <si>
    <t>Cabo Verde Escudo</t>
  </si>
  <si>
    <t>CVE</t>
  </si>
  <si>
    <t>132</t>
  </si>
  <si>
    <t>CAMBODIA</t>
  </si>
  <si>
    <t>Riel</t>
  </si>
  <si>
    <t>KHR</t>
  </si>
  <si>
    <t>116</t>
  </si>
  <si>
    <t>CAMEROON</t>
  </si>
  <si>
    <t>CFA Franc BEAC</t>
  </si>
  <si>
    <t>XAF</t>
  </si>
  <si>
    <t>950</t>
  </si>
  <si>
    <t>CANADA</t>
  </si>
  <si>
    <t>Canadian Dollar</t>
  </si>
  <si>
    <t>CAD</t>
  </si>
  <si>
    <t>124</t>
  </si>
  <si>
    <t>CAYMAN ISLANDS (THE)</t>
  </si>
  <si>
    <t>Cayman Islands Dollar</t>
  </si>
  <si>
    <t>KYD</t>
  </si>
  <si>
    <t>136</t>
  </si>
  <si>
    <t>CENTRAL AFRICAN REPUBLIC (THE)</t>
  </si>
  <si>
    <t>CHAD</t>
  </si>
  <si>
    <t>CHILE</t>
  </si>
  <si>
    <t>Chilean Peso</t>
  </si>
  <si>
    <t>CLP</t>
  </si>
  <si>
    <t>152</t>
  </si>
  <si>
    <t>Unidad de Fomento</t>
  </si>
  <si>
    <t>CLF</t>
  </si>
  <si>
    <t>990</t>
  </si>
  <si>
    <t>4</t>
  </si>
  <si>
    <t>CHINA</t>
  </si>
  <si>
    <t>Yuan Renminbi</t>
  </si>
  <si>
    <t>CNY</t>
  </si>
  <si>
    <t>156</t>
  </si>
  <si>
    <t>CHRISTMAS ISLAND</t>
  </si>
  <si>
    <t>COCOS (KEELING) ISLANDS (THE)</t>
  </si>
  <si>
    <t>COLOMBIA</t>
  </si>
  <si>
    <t>Colombian Peso</t>
  </si>
  <si>
    <t>COP</t>
  </si>
  <si>
    <t>170</t>
  </si>
  <si>
    <t>Unidad de Valor Real</t>
  </si>
  <si>
    <t>COU</t>
  </si>
  <si>
    <t>970</t>
  </si>
  <si>
    <t>COMOROS (THE)</t>
  </si>
  <si>
    <t xml:space="preserve">Comorian Franc </t>
  </si>
  <si>
    <t>KMF</t>
  </si>
  <si>
    <t>174</t>
  </si>
  <si>
    <t>CONGO (THE DEMOCRATIC REPUBLIC OF THE)</t>
  </si>
  <si>
    <t>Congolese Franc</t>
  </si>
  <si>
    <t>CDF</t>
  </si>
  <si>
    <t>976</t>
  </si>
  <si>
    <t>CONGO (THE)</t>
  </si>
  <si>
    <t>COOK ISLANDS (THE)</t>
  </si>
  <si>
    <t>New Zealand Dollar</t>
  </si>
  <si>
    <t>NZD</t>
  </si>
  <si>
    <t>554</t>
  </si>
  <si>
    <t>COSTA RICA</t>
  </si>
  <si>
    <t>Costa Rican Colon</t>
  </si>
  <si>
    <t>CRC</t>
  </si>
  <si>
    <t>188</t>
  </si>
  <si>
    <t>CÔTE D'IVOIRE</t>
  </si>
  <si>
    <t>CROATIA</t>
  </si>
  <si>
    <t>Kuna</t>
  </si>
  <si>
    <t>HRK</t>
  </si>
  <si>
    <t>191</t>
  </si>
  <si>
    <t>CUBA</t>
  </si>
  <si>
    <t>Cuban Peso</t>
  </si>
  <si>
    <t>CUP</t>
  </si>
  <si>
    <t>192</t>
  </si>
  <si>
    <t>Peso Convertible</t>
  </si>
  <si>
    <t>CUC</t>
  </si>
  <si>
    <t>931</t>
  </si>
  <si>
    <t>CURAÇAO</t>
  </si>
  <si>
    <t>Netherlands Antillean Guilder</t>
  </si>
  <si>
    <t>ANG</t>
  </si>
  <si>
    <t>532</t>
  </si>
  <si>
    <t>CYPRUS</t>
  </si>
  <si>
    <t>CZECHIA</t>
  </si>
  <si>
    <t>Czech Koruna</t>
  </si>
  <si>
    <t>CZK</t>
  </si>
  <si>
    <t>203</t>
  </si>
  <si>
    <t>DENMARK</t>
  </si>
  <si>
    <t>Danish Krone</t>
  </si>
  <si>
    <t>DKK</t>
  </si>
  <si>
    <t>208</t>
  </si>
  <si>
    <t>DJIBOUTI</t>
  </si>
  <si>
    <t>Djibouti Franc</t>
  </si>
  <si>
    <t>DJF</t>
  </si>
  <si>
    <t>262</t>
  </si>
  <si>
    <t>DOMINICA</t>
  </si>
  <si>
    <t>DOMINICAN REPUBLIC (THE)</t>
  </si>
  <si>
    <t>Dominican Peso</t>
  </si>
  <si>
    <t>DOP</t>
  </si>
  <si>
    <t>214</t>
  </si>
  <si>
    <t>ECUADOR</t>
  </si>
  <si>
    <t>EGYPT</t>
  </si>
  <si>
    <t>Egyptian Pound</t>
  </si>
  <si>
    <t>EGP</t>
  </si>
  <si>
    <t>818</t>
  </si>
  <si>
    <t>EL SALVADOR</t>
  </si>
  <si>
    <t>El Salvador Colon</t>
  </si>
  <si>
    <t>SVC</t>
  </si>
  <si>
    <t>222</t>
  </si>
  <si>
    <t>EQUATORIAL GUINEA</t>
  </si>
  <si>
    <t>ERITREA</t>
  </si>
  <si>
    <t>Nakfa</t>
  </si>
  <si>
    <t>ERN</t>
  </si>
  <si>
    <t>232</t>
  </si>
  <si>
    <t>ESTONIA</t>
  </si>
  <si>
    <t>ETHIOPIA</t>
  </si>
  <si>
    <t>Ethiopian Birr</t>
  </si>
  <si>
    <t>ETB</t>
  </si>
  <si>
    <t>230</t>
  </si>
  <si>
    <t>EUROPEAN UNION</t>
  </si>
  <si>
    <t>FALKLAND ISLANDS (THE) [MALVINAS]</t>
  </si>
  <si>
    <t>Falkland Islands Pound</t>
  </si>
  <si>
    <t>FKP</t>
  </si>
  <si>
    <t>238</t>
  </si>
  <si>
    <t>FAROE ISLANDS (THE)</t>
  </si>
  <si>
    <t>FIJI</t>
  </si>
  <si>
    <t>Fiji Dollar</t>
  </si>
  <si>
    <t>FJD</t>
  </si>
  <si>
    <t>242</t>
  </si>
  <si>
    <t>FINLAND</t>
  </si>
  <si>
    <t>FRANCE</t>
  </si>
  <si>
    <t>FRENCH GUIANA</t>
  </si>
  <si>
    <t>FRENCH POLYNESIA</t>
  </si>
  <si>
    <t>CFP Franc</t>
  </si>
  <si>
    <t>XPF</t>
  </si>
  <si>
    <t>953</t>
  </si>
  <si>
    <t>FRENCH SOUTHERN TERRITORIES (THE)</t>
  </si>
  <si>
    <t>GABON</t>
  </si>
  <si>
    <t>GAMBIA (THE)</t>
  </si>
  <si>
    <t>Dalasi</t>
  </si>
  <si>
    <t>GMD</t>
  </si>
  <si>
    <t>270</t>
  </si>
  <si>
    <t>GEORGIA</t>
  </si>
  <si>
    <t>Lari</t>
  </si>
  <si>
    <t>GEL</t>
  </si>
  <si>
    <t>981</t>
  </si>
  <si>
    <t>GERMANY</t>
  </si>
  <si>
    <t>GHANA</t>
  </si>
  <si>
    <t>Ghana Cedi</t>
  </si>
  <si>
    <t>GHS</t>
  </si>
  <si>
    <t>936</t>
  </si>
  <si>
    <t>GIBRALTAR</t>
  </si>
  <si>
    <t>Gibraltar Pound</t>
  </si>
  <si>
    <t>GIP</t>
  </si>
  <si>
    <t>292</t>
  </si>
  <si>
    <t>GREECE</t>
  </si>
  <si>
    <t>GREENLAND</t>
  </si>
  <si>
    <t>GRENADA</t>
  </si>
  <si>
    <t>GUADELOUPE</t>
  </si>
  <si>
    <t>GUAM</t>
  </si>
  <si>
    <t>GUATEMALA</t>
  </si>
  <si>
    <t>Quetzal</t>
  </si>
  <si>
    <t>GTQ</t>
  </si>
  <si>
    <t>320</t>
  </si>
  <si>
    <t>GUERNSEY</t>
  </si>
  <si>
    <t>Pound Sterling</t>
  </si>
  <si>
    <t>GBP</t>
  </si>
  <si>
    <t>826</t>
  </si>
  <si>
    <t>GUINEA</t>
  </si>
  <si>
    <t>Guinean Franc</t>
  </si>
  <si>
    <t>GNF</t>
  </si>
  <si>
    <t>324</t>
  </si>
  <si>
    <t>GUINEA-BISSAU</t>
  </si>
  <si>
    <t>GUYANA</t>
  </si>
  <si>
    <t>Guyana Dollar</t>
  </si>
  <si>
    <t>GYD</t>
  </si>
  <si>
    <t>328</t>
  </si>
  <si>
    <t>HAITI</t>
  </si>
  <si>
    <t>Gourde</t>
  </si>
  <si>
    <t>HTG</t>
  </si>
  <si>
    <t>332</t>
  </si>
  <si>
    <t>HEARD ISLAND AND McDONALD ISLANDS</t>
  </si>
  <si>
    <t>HOLY SEE (THE)</t>
  </si>
  <si>
    <t>HONDURAS</t>
  </si>
  <si>
    <t>Lempira</t>
  </si>
  <si>
    <t>HNL</t>
  </si>
  <si>
    <t>340</t>
  </si>
  <si>
    <t>HONG KONG</t>
  </si>
  <si>
    <t>Hong Kong Dollar</t>
  </si>
  <si>
    <t>HKD</t>
  </si>
  <si>
    <t>344</t>
  </si>
  <si>
    <t>HUNGARY</t>
  </si>
  <si>
    <t>Forint</t>
  </si>
  <si>
    <t>HUF</t>
  </si>
  <si>
    <t>348</t>
  </si>
  <si>
    <t>ICELAND</t>
  </si>
  <si>
    <t>Iceland Krona</t>
  </si>
  <si>
    <t>ISK</t>
  </si>
  <si>
    <t>352</t>
  </si>
  <si>
    <t>INDIA</t>
  </si>
  <si>
    <t>INDONESIA</t>
  </si>
  <si>
    <t>Rupiah</t>
  </si>
  <si>
    <t>IDR</t>
  </si>
  <si>
    <t>360</t>
  </si>
  <si>
    <t>INTERNATIONAL MONETARY FUND (IMF) </t>
  </si>
  <si>
    <t>SDR (Special Drawing Right)</t>
  </si>
  <si>
    <t>XDR</t>
  </si>
  <si>
    <t>960</t>
  </si>
  <si>
    <t>N.A.</t>
  </si>
  <si>
    <t>IRAN (ISLAMIC REPUBLIC OF)</t>
  </si>
  <si>
    <t>Iranian Rial</t>
  </si>
  <si>
    <t>IRR</t>
  </si>
  <si>
    <t>364</t>
  </si>
  <si>
    <t>IRAQ</t>
  </si>
  <si>
    <t>Iraqi Dinar</t>
  </si>
  <si>
    <t>IQD</t>
  </si>
  <si>
    <t>368</t>
  </si>
  <si>
    <t>IRELAND</t>
  </si>
  <si>
    <t>ISLE OF MAN</t>
  </si>
  <si>
    <t>ISRAEL</t>
  </si>
  <si>
    <t>New Israeli Sheqel</t>
  </si>
  <si>
    <t>ILS</t>
  </si>
  <si>
    <t>376</t>
  </si>
  <si>
    <t>ITALY</t>
  </si>
  <si>
    <t>JAMAICA</t>
  </si>
  <si>
    <t>Jamaican Dollar</t>
  </si>
  <si>
    <t>JMD</t>
  </si>
  <si>
    <t>388</t>
  </si>
  <si>
    <t>JAPAN</t>
  </si>
  <si>
    <t>Yen</t>
  </si>
  <si>
    <t>JPY</t>
  </si>
  <si>
    <t>392</t>
  </si>
  <si>
    <t>JERSEY</t>
  </si>
  <si>
    <t>JORDAN</t>
  </si>
  <si>
    <t>Jordanian Dinar</t>
  </si>
  <si>
    <t>JOD</t>
  </si>
  <si>
    <t>400</t>
  </si>
  <si>
    <t>KAZAKHSTAN</t>
  </si>
  <si>
    <t>Tenge</t>
  </si>
  <si>
    <t>KZT</t>
  </si>
  <si>
    <t>398</t>
  </si>
  <si>
    <t>KENYA</t>
  </si>
  <si>
    <t>Kenyan Shilling</t>
  </si>
  <si>
    <t>KES</t>
  </si>
  <si>
    <t>404</t>
  </si>
  <si>
    <t>KIRIBATI</t>
  </si>
  <si>
    <t>KOREA (THE DEMOCRATIC PEOPLE’S REPUBLIC OF)</t>
  </si>
  <si>
    <t>North Korean Won</t>
  </si>
  <si>
    <t>KPW</t>
  </si>
  <si>
    <t>408</t>
  </si>
  <si>
    <t>KOREA (THE REPUBLIC OF)</t>
  </si>
  <si>
    <t>Won</t>
  </si>
  <si>
    <t>KRW</t>
  </si>
  <si>
    <t>410</t>
  </si>
  <si>
    <t>KUWAIT</t>
  </si>
  <si>
    <t>Kuwaiti Dinar</t>
  </si>
  <si>
    <t>KWD</t>
  </si>
  <si>
    <t>414</t>
  </si>
  <si>
    <t>KYRGYZSTAN</t>
  </si>
  <si>
    <t>Som</t>
  </si>
  <si>
    <t>KGS</t>
  </si>
  <si>
    <t>417</t>
  </si>
  <si>
    <t>LAO PEOPLE’S DEMOCRATIC REPUBLIC (THE)</t>
  </si>
  <si>
    <t>Lao Kip</t>
  </si>
  <si>
    <t>LAK</t>
  </si>
  <si>
    <t>418</t>
  </si>
  <si>
    <t>LATVIA</t>
  </si>
  <si>
    <t>LEBANON</t>
  </si>
  <si>
    <t>Lebanese Pound</t>
  </si>
  <si>
    <t>LBP</t>
  </si>
  <si>
    <t>422</t>
  </si>
  <si>
    <t>LESOTHO</t>
  </si>
  <si>
    <t>Loti</t>
  </si>
  <si>
    <t>LSL</t>
  </si>
  <si>
    <t>426</t>
  </si>
  <si>
    <t>Rand</t>
  </si>
  <si>
    <t>ZAR</t>
  </si>
  <si>
    <t>710</t>
  </si>
  <si>
    <t>LIBERIA</t>
  </si>
  <si>
    <t>Liberian Dollar</t>
  </si>
  <si>
    <t>LRD</t>
  </si>
  <si>
    <t>430</t>
  </si>
  <si>
    <t>LIBYA</t>
  </si>
  <si>
    <t>Libyan Dinar</t>
  </si>
  <si>
    <t>LYD</t>
  </si>
  <si>
    <t>434</t>
  </si>
  <si>
    <t>LIECHTENSTEIN</t>
  </si>
  <si>
    <t>Swiss Franc</t>
  </si>
  <si>
    <t>CHF</t>
  </si>
  <si>
    <t>756</t>
  </si>
  <si>
    <t>LITHUANIA</t>
  </si>
  <si>
    <t>LUXEMBOURG</t>
  </si>
  <si>
    <t>MACAO</t>
  </si>
  <si>
    <t>Pataca</t>
  </si>
  <si>
    <t>MOP</t>
  </si>
  <si>
    <t>446</t>
  </si>
  <si>
    <t>MACEDONIA (THE FORMER YUGOSLAV REPUBLIC OF)</t>
  </si>
  <si>
    <t>Denar</t>
  </si>
  <si>
    <t>MKD</t>
  </si>
  <si>
    <t>807</t>
  </si>
  <si>
    <t>MADAGASCAR</t>
  </si>
  <si>
    <t>Malagasy Ariary</t>
  </si>
  <si>
    <t>MGA</t>
  </si>
  <si>
    <t>969</t>
  </si>
  <si>
    <t>MALAWI</t>
  </si>
  <si>
    <t>Malawi Kwacha</t>
  </si>
  <si>
    <t>MWK</t>
  </si>
  <si>
    <t>454</t>
  </si>
  <si>
    <t>MALAYSIA</t>
  </si>
  <si>
    <t>Malaysian Ringgit</t>
  </si>
  <si>
    <t>MYR</t>
  </si>
  <si>
    <t>458</t>
  </si>
  <si>
    <t>MALDIVES</t>
  </si>
  <si>
    <t>Rufiyaa</t>
  </si>
  <si>
    <t>MVR</t>
  </si>
  <si>
    <t>462</t>
  </si>
  <si>
    <t>MALI</t>
  </si>
  <si>
    <t>MALTA</t>
  </si>
  <si>
    <t>MARSHALL ISLANDS (THE)</t>
  </si>
  <si>
    <t>MARTINIQUE</t>
  </si>
  <si>
    <t>MAURITANIA</t>
  </si>
  <si>
    <t>Ouguiya</t>
  </si>
  <si>
    <t>MRU</t>
  </si>
  <si>
    <t>929</t>
  </si>
  <si>
    <t>MAURITIUS</t>
  </si>
  <si>
    <t>Mauritius Rupee</t>
  </si>
  <si>
    <t>MUR</t>
  </si>
  <si>
    <t>480</t>
  </si>
  <si>
    <t>MAYOTTE</t>
  </si>
  <si>
    <t>MEMBER COUNTRIES OF THE AFRICAN DEVELOPMENT BANK GROUP</t>
  </si>
  <si>
    <t>ADB Unit of Account</t>
  </si>
  <si>
    <t>XUA</t>
  </si>
  <si>
    <t>965</t>
  </si>
  <si>
    <t>MEXICO</t>
  </si>
  <si>
    <t>Mexican Peso</t>
  </si>
  <si>
    <t>MXN</t>
  </si>
  <si>
    <t>484</t>
  </si>
  <si>
    <t>Mexican Unidad de Inversion (UDI)</t>
  </si>
  <si>
    <t>MXV</t>
  </si>
  <si>
    <t>979</t>
  </si>
  <si>
    <t>MICRONESIA (FEDERATED STATES OF)</t>
  </si>
  <si>
    <t>MOLDOVA (THE REPUBLIC OF)</t>
  </si>
  <si>
    <t>Moldovan Leu</t>
  </si>
  <si>
    <t>MDL</t>
  </si>
  <si>
    <t>498</t>
  </si>
  <si>
    <t>MONACO</t>
  </si>
  <si>
    <t>MONGOLIA</t>
  </si>
  <si>
    <t>Tugrik</t>
  </si>
  <si>
    <t>MNT</t>
  </si>
  <si>
    <t>496</t>
  </si>
  <si>
    <t>MONTENEGRO</t>
  </si>
  <si>
    <t>MONTSERRAT</t>
  </si>
  <si>
    <t>MOROCCO</t>
  </si>
  <si>
    <t>Moroccan Dirham</t>
  </si>
  <si>
    <t>MAD</t>
  </si>
  <si>
    <t>504</t>
  </si>
  <si>
    <t>MOZAMBIQUE</t>
  </si>
  <si>
    <t>Mozambique Metical</t>
  </si>
  <si>
    <t>MZN</t>
  </si>
  <si>
    <t>943</t>
  </si>
  <si>
    <t>MYANMAR</t>
  </si>
  <si>
    <t>Kyat</t>
  </si>
  <si>
    <t>MMK</t>
  </si>
  <si>
    <t>104</t>
  </si>
  <si>
    <t>NAMIBIA</t>
  </si>
  <si>
    <t>Namibia Dollar</t>
  </si>
  <si>
    <t>NAD</t>
  </si>
  <si>
    <t>516</t>
  </si>
  <si>
    <t>NAURU</t>
  </si>
  <si>
    <t>NEPAL</t>
  </si>
  <si>
    <t>Nepalese Rupee</t>
  </si>
  <si>
    <t>NPR</t>
  </si>
  <si>
    <t>524</t>
  </si>
  <si>
    <t>NETHERLANDS (THE)</t>
  </si>
  <si>
    <t>NEW CALEDONIA</t>
  </si>
  <si>
    <t>NEW ZEALAND</t>
  </si>
  <si>
    <t>NICARAGUA</t>
  </si>
  <si>
    <t>Cordoba Oro</t>
  </si>
  <si>
    <t>NIO</t>
  </si>
  <si>
    <t>558</t>
  </si>
  <si>
    <t>NIGER (THE)</t>
  </si>
  <si>
    <t>NIGERIA</t>
  </si>
  <si>
    <t>Naira</t>
  </si>
  <si>
    <t>NGN</t>
  </si>
  <si>
    <t>566</t>
  </si>
  <si>
    <t>NIUE</t>
  </si>
  <si>
    <t>NORFOLK ISLAND</t>
  </si>
  <si>
    <t>NORTHERN MARIANA ISLANDS (THE)</t>
  </si>
  <si>
    <t>NORWAY</t>
  </si>
  <si>
    <t>OMAN</t>
  </si>
  <si>
    <t>Rial Omani</t>
  </si>
  <si>
    <t>OMR</t>
  </si>
  <si>
    <t>512</t>
  </si>
  <si>
    <t>PAKISTAN</t>
  </si>
  <si>
    <t>Pakistan Rupee</t>
  </si>
  <si>
    <t>PKR</t>
  </si>
  <si>
    <t>586</t>
  </si>
  <si>
    <t>PALAU</t>
  </si>
  <si>
    <t>PALESTINE, STATE OF</t>
  </si>
  <si>
    <t>PANAMA</t>
  </si>
  <si>
    <t>Balboa</t>
  </si>
  <si>
    <t>PAB</t>
  </si>
  <si>
    <t>590</t>
  </si>
  <si>
    <t>PAPUA NEW GUINEA</t>
  </si>
  <si>
    <t>Kina</t>
  </si>
  <si>
    <t>PGK</t>
  </si>
  <si>
    <t>598</t>
  </si>
  <si>
    <t>PARAGUAY</t>
  </si>
  <si>
    <t>Guarani</t>
  </si>
  <si>
    <t>PYG</t>
  </si>
  <si>
    <t>600</t>
  </si>
  <si>
    <t>PERU</t>
  </si>
  <si>
    <t>Sol</t>
  </si>
  <si>
    <t>PEN</t>
  </si>
  <si>
    <t>604</t>
  </si>
  <si>
    <t>PHILIPPINES (THE)</t>
  </si>
  <si>
    <t>Philippine Peso</t>
  </si>
  <si>
    <t>PHP</t>
  </si>
  <si>
    <t>608</t>
  </si>
  <si>
    <t>PITCAIRN</t>
  </si>
  <si>
    <t>POLAND</t>
  </si>
  <si>
    <t>Zloty</t>
  </si>
  <si>
    <t>PLN</t>
  </si>
  <si>
    <t>985</t>
  </si>
  <si>
    <t>PORTUGAL</t>
  </si>
  <si>
    <t>PUERTO RICO</t>
  </si>
  <si>
    <t>QATAR</t>
  </si>
  <si>
    <t>Qatari Rial</t>
  </si>
  <si>
    <t>QAR</t>
  </si>
  <si>
    <t>634</t>
  </si>
  <si>
    <t>RÉUNION</t>
  </si>
  <si>
    <t>ROMANIA</t>
  </si>
  <si>
    <t>Romanian Leu</t>
  </si>
  <si>
    <t>RON</t>
  </si>
  <si>
    <t>946</t>
  </si>
  <si>
    <t>RUSSIAN FEDERATION (THE)</t>
  </si>
  <si>
    <t>Russian Ruble</t>
  </si>
  <si>
    <t>RUB</t>
  </si>
  <si>
    <t>643</t>
  </si>
  <si>
    <t>RWANDA</t>
  </si>
  <si>
    <t>Rwanda Franc</t>
  </si>
  <si>
    <t>RWF</t>
  </si>
  <si>
    <t>646</t>
  </si>
  <si>
    <t>SAINT BARTHÉLEMY</t>
  </si>
  <si>
    <t>SAINT HELENA, ASCENSION AND TRISTAN DA CUNHA</t>
  </si>
  <si>
    <t>Saint Helena Pound</t>
  </si>
  <si>
    <t>SHP</t>
  </si>
  <si>
    <t>654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</si>
  <si>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</si>
  <si>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</si>
  <si>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</si>
  <si>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</si>
  <si>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</si>
  <si>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</si>
  <si>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Tala</t>
  </si>
  <si>
    <t>WST</t>
  </si>
  <si>
    <t>882</t>
  </si>
  <si>
    <t>SAN MARINO</t>
  </si>
  <si>
    <t>SAO TOME AND PRINCIPE</t>
  </si>
  <si>
    <t>Dobra</t>
  </si>
  <si>
    <t>STN</t>
  </si>
  <si>
    <t>930</t>
  </si>
  <si>
    <t>SAUDI ARABIA</t>
  </si>
  <si>
    <t>Saudi Riyal</t>
  </si>
  <si>
    <t>SAR</t>
  </si>
  <si>
    <t>682</t>
  </si>
  <si>
    <t>SENEGAL</t>
  </si>
  <si>
    <t>SERBIA</t>
  </si>
  <si>
    <t>Serbian Dinar</t>
  </si>
  <si>
    <t>RSD</t>
  </si>
  <si>
    <t>941</t>
  </si>
  <si>
    <t>SEYCHELLES</t>
  </si>
  <si>
    <t>Seychelles Rupee</t>
  </si>
  <si>
    <t>SCR</t>
  </si>
  <si>
    <t>690</t>
  </si>
  <si>
    <t>SIERRA LEONE</t>
  </si>
  <si>
    <t>Leone</t>
  </si>
  <si>
    <t>SLL</t>
  </si>
  <si>
    <t>694</t>
  </si>
  <si>
    <t>SINGAPORE</t>
  </si>
  <si>
    <t>Singapore Dollar</t>
  </si>
  <si>
    <t>SGD</t>
  </si>
  <si>
    <t>702</t>
  </si>
  <si>
    <t>SINT MAARTEN (DUTCH PART)</t>
  </si>
  <si>
    <t>SISTEMA UNITARIO DE COMPENSACION REGIONAL DE PAGOS "SUCRE"</t>
  </si>
  <si>
    <t>Sucre</t>
  </si>
  <si>
    <t>XSU</t>
  </si>
  <si>
    <t>994</t>
  </si>
  <si>
    <t>SLOVAKIA</t>
  </si>
  <si>
    <t>SLOVENIA</t>
  </si>
  <si>
    <t>SOLOMON ISLANDS</t>
  </si>
  <si>
    <t>Solomon Islands Dollar</t>
  </si>
  <si>
    <t>SBD</t>
  </si>
  <si>
    <t>090</t>
  </si>
  <si>
    <t>SOMALIA</t>
  </si>
  <si>
    <t>Somali Shilling</t>
  </si>
  <si>
    <t>SOS</t>
  </si>
  <si>
    <t>706</t>
  </si>
  <si>
    <t>SOUTH AFRICA</t>
  </si>
  <si>
    <t>SOUTH GEORGIA AND THE SOUTH SANDWICH ISLANDS</t>
  </si>
  <si>
    <t>SOUTH SUDAN</t>
  </si>
  <si>
    <t>South Sudanese Pound</t>
  </si>
  <si>
    <t>SSP</t>
  </si>
  <si>
    <t>728</t>
  </si>
  <si>
    <t>SPAIN</t>
  </si>
  <si>
    <t>SRI LANKA</t>
  </si>
  <si>
    <t>Sri Lanka Rupee</t>
  </si>
  <si>
    <t>LKR</t>
  </si>
  <si>
    <t>144</t>
  </si>
  <si>
    <t>SUDAN (THE)</t>
  </si>
  <si>
    <t>Sudanese Pound</t>
  </si>
  <si>
    <t>SDG</t>
  </si>
  <si>
    <t>938</t>
  </si>
  <si>
    <t>SURINAME</t>
  </si>
  <si>
    <t>Surinam Dollar</t>
  </si>
  <si>
    <t>SRD</t>
  </si>
  <si>
    <t>968</t>
  </si>
  <si>
    <t>SVALBARD AND JAN MAYEN</t>
  </si>
  <si>
    <t>ESWATINI</t>
  </si>
  <si>
    <t>Lilangeni</t>
  </si>
  <si>
    <t>SZL</t>
  </si>
  <si>
    <t>748</t>
  </si>
  <si>
    <t>SWEDEN</t>
  </si>
  <si>
    <t>Swedish Krona</t>
  </si>
  <si>
    <t>SEK</t>
  </si>
  <si>
    <t>752</t>
  </si>
  <si>
    <t>SWITZERLAND</t>
  </si>
  <si>
    <t>WIR Euro</t>
  </si>
  <si>
    <t>CHE</t>
  </si>
  <si>
    <t>947</t>
  </si>
  <si>
    <t>WIR Franc</t>
  </si>
  <si>
    <t>CHW</t>
  </si>
  <si>
    <t>948</t>
  </si>
  <si>
    <t>SYRIAN ARAB REPUBLIC</t>
  </si>
  <si>
    <t>Syrian Pound</t>
  </si>
  <si>
    <t>SYP</t>
  </si>
  <si>
    <t>760</t>
  </si>
  <si>
    <t>TAIWAN (PROVINCE OF CHINA)</t>
  </si>
  <si>
    <t>New Taiwan Dollar</t>
  </si>
  <si>
    <t>TWD</t>
  </si>
  <si>
    <t>901</t>
  </si>
  <si>
    <t>TAJIKISTAN</t>
  </si>
  <si>
    <t>Somoni</t>
  </si>
  <si>
    <t>TJS</t>
  </si>
  <si>
    <t>972</t>
  </si>
  <si>
    <t>TANZANIA, UNITED REPUBLIC OF</t>
  </si>
  <si>
    <t>Tanzanian Shilling</t>
  </si>
  <si>
    <t>TZS</t>
  </si>
  <si>
    <t>834</t>
  </si>
  <si>
    <t>THAILAND</t>
  </si>
  <si>
    <t>Baht</t>
  </si>
  <si>
    <t>THB</t>
  </si>
  <si>
    <t>764</t>
  </si>
  <si>
    <t>TIMOR-LESTE</t>
  </si>
  <si>
    <t>TOGO</t>
  </si>
  <si>
    <t>TOKELAU</t>
  </si>
  <si>
    <t>TONGA</t>
  </si>
  <si>
    <t>Pa’anga</t>
  </si>
  <si>
    <t>TOP</t>
  </si>
  <si>
    <t>776</t>
  </si>
  <si>
    <t>TRINIDAD AND TOBAGO</t>
  </si>
  <si>
    <t>Trinidad and Tobago Dollar</t>
  </si>
  <si>
    <t>TTD</t>
  </si>
  <si>
    <t>780</t>
  </si>
  <si>
    <t>TUNISIA</t>
  </si>
  <si>
    <t>Tunisian Dinar</t>
  </si>
  <si>
    <t>TND</t>
  </si>
  <si>
    <t>788</t>
  </si>
  <si>
    <t>TURKEY</t>
  </si>
  <si>
    <t>Turkish Lira</t>
  </si>
  <si>
    <t>TRY</t>
  </si>
  <si>
    <t>949</t>
  </si>
  <si>
    <t>TURKMENISTAN</t>
  </si>
  <si>
    <t>Turkmenistan New Manat</t>
  </si>
  <si>
    <t>TMT</t>
  </si>
  <si>
    <t>934</t>
  </si>
  <si>
    <t>TURKS AND CAICOS ISLANDS (THE)</t>
  </si>
  <si>
    <t>TUVALU</t>
  </si>
  <si>
    <t>UGANDA</t>
  </si>
  <si>
    <t>Uganda Shilling</t>
  </si>
  <si>
    <t>UGX</t>
  </si>
  <si>
    <t>800</t>
  </si>
  <si>
    <t>UKRAINE</t>
  </si>
  <si>
    <t>Hryvnia</t>
  </si>
  <si>
    <t>UAH</t>
  </si>
  <si>
    <t>980</t>
  </si>
  <si>
    <t>UNITED ARAB EMIRATES (THE)</t>
  </si>
  <si>
    <t>UAE Dirham</t>
  </si>
  <si>
    <t>AED</t>
  </si>
  <si>
    <t>784</t>
  </si>
  <si>
    <t>UNITED KINGDOM OF GREAT BRITAIN AND NORTHERN IRELAND (THE)</t>
  </si>
  <si>
    <t>UNITED STATES MINOR OUTLYING ISLANDS (THE)</t>
  </si>
  <si>
    <t>UNITED STATES OF AMERICA (THE)</t>
  </si>
  <si>
    <t>US Dollar (Next day)</t>
  </si>
  <si>
    <t>USN</t>
  </si>
  <si>
    <t>997</t>
  </si>
  <si>
    <t>URUGUAY</t>
  </si>
  <si>
    <t>Peso Uruguayo</t>
  </si>
  <si>
    <t>UYU</t>
  </si>
  <si>
    <t>858</t>
  </si>
  <si>
    <t>Uruguay Peso en Unidades Indexadas (UI)</t>
  </si>
  <si>
    <t>UYI</t>
  </si>
  <si>
    <t>940</t>
  </si>
  <si>
    <t>Unidad Previsional</t>
  </si>
  <si>
    <t>UYW</t>
  </si>
  <si>
    <t>927</t>
  </si>
  <si>
    <t>UZBEKISTAN</t>
  </si>
  <si>
    <t>Uzbekistan Sum</t>
  </si>
  <si>
    <t>UZS</t>
  </si>
  <si>
    <t>860</t>
  </si>
  <si>
    <t>VANUATU</t>
  </si>
  <si>
    <t>Vatu</t>
  </si>
  <si>
    <t>VUV</t>
  </si>
  <si>
    <t>548</t>
  </si>
  <si>
    <t>VENEZUELA (BOLIVARIAN REPUBLIC OF)</t>
  </si>
  <si>
    <t>Bolívar Soberano</t>
  </si>
  <si>
    <t>VES</t>
  </si>
  <si>
    <t>928</t>
  </si>
  <si>
    <t>VIET NAM</t>
  </si>
  <si>
    <t>Dong</t>
  </si>
  <si>
    <t>VND</t>
  </si>
  <si>
    <t>704</t>
  </si>
  <si>
    <t>VIRGIN ISLANDS (BRITISH)</t>
  </si>
  <si>
    <t>VIRGIN ISLANDS (U.S.)</t>
  </si>
  <si>
    <t>WALLIS AND FUTUNA</t>
  </si>
  <si>
    <t>WESTERN SAHARA</t>
  </si>
  <si>
    <t>YEMEN</t>
  </si>
  <si>
    <t>Yemeni Rial</t>
  </si>
  <si>
    <t>YER</t>
  </si>
  <si>
    <t>886</t>
  </si>
  <si>
    <t>ZAMBIA</t>
  </si>
  <si>
    <t>Zambian Kwacha</t>
  </si>
  <si>
    <t>ZMW</t>
  </si>
  <si>
    <t>967</t>
  </si>
  <si>
    <t>ZIMBABWE</t>
  </si>
  <si>
    <t>Zimbabwe Dollar</t>
  </si>
  <si>
    <t>ZWL</t>
  </si>
  <si>
    <t>932</t>
  </si>
  <si>
    <t>ZZ01_Bond Markets Unit European_EURCO</t>
  </si>
  <si>
    <t>Bond Markets Unit European Composite Unit (EURCO)</t>
  </si>
  <si>
    <t>XBA</t>
  </si>
  <si>
    <t>955</t>
  </si>
  <si>
    <t>ZZ02_Bond Markets Unit European_EMU-6</t>
  </si>
  <si>
    <t>Bond Markets Unit European Monetary Unit (E.M.U.-6)</t>
  </si>
  <si>
    <t>XBB</t>
  </si>
  <si>
    <t>956</t>
  </si>
  <si>
    <t>ZZ03_Bond Markets Unit European_EUA-9</t>
  </si>
  <si>
    <t>Bond Markets Unit European Unit of Account 9 (E.U.A.-9)</t>
  </si>
  <si>
    <t>XBC</t>
  </si>
  <si>
    <t>957</t>
  </si>
  <si>
    <t>ZZ04_Bond Markets Unit European_EUA-17</t>
  </si>
  <si>
    <t>Bond Markets Unit European Unit of Account 17 (E.U.A.-17)</t>
  </si>
  <si>
    <t>XBD</t>
  </si>
  <si>
    <t>958</t>
  </si>
  <si>
    <t>ZZ06_Testing_Code</t>
  </si>
  <si>
    <t>Codes specifically reserved for testing purposes</t>
  </si>
  <si>
    <t>XTS</t>
  </si>
  <si>
    <t>963</t>
  </si>
  <si>
    <t>ZZ07_No_Currency</t>
  </si>
  <si>
    <t>The codes assigned for transactions where no currency is involved</t>
  </si>
  <si>
    <t>XXX</t>
  </si>
  <si>
    <t>999</t>
  </si>
  <si>
    <t>ZZ08_Gold</t>
  </si>
  <si>
    <t>Gold</t>
  </si>
  <si>
    <t>XAU</t>
  </si>
  <si>
    <t>959</t>
  </si>
  <si>
    <t>ZZ09_Palladium</t>
  </si>
  <si>
    <t>Palladium</t>
  </si>
  <si>
    <t>XPD</t>
  </si>
  <si>
    <t>964</t>
  </si>
  <si>
    <t>ZZ10_Platinum</t>
  </si>
  <si>
    <t>Platinum</t>
  </si>
  <si>
    <t>XPT</t>
  </si>
  <si>
    <t>962</t>
  </si>
  <si>
    <t>ZZ11_Silver</t>
  </si>
  <si>
    <t>Silver</t>
  </si>
  <si>
    <t>XAG</t>
  </si>
  <si>
    <t>961</t>
  </si>
  <si>
    <t>Equivalent</t>
  </si>
  <si>
    <t>Bitcoin</t>
  </si>
  <si>
    <t>ISLE OF MAN Pound</t>
  </si>
  <si>
    <t>BELARUS (OLD) Belarusian Ruble</t>
  </si>
  <si>
    <t>Belarusian (NEW) Ruble</t>
  </si>
  <si>
    <t xml:space="preserve">GUERNSEY Pound </t>
  </si>
  <si>
    <t>LITHUANIAN Litas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</si>
</sst>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49" fontId="3" fillId="2" borderId="1" xfId="1" applyNumberFormat="1" applyFont="1" applyFill="1" applyBorder="1" applyAlignment="1">
      <alignment horizontal="center" vertical="top" wrapText="1"/>
    </xf>
    <xf numFmtId="49" fontId="3" fillId="0" borderId="1" xfId="1" applyNumberFormat="1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1" xfId="1" applyFont="1" applyFill="1" applyBorder="1" applyAlignment="1">
      <alignment horizontal="center" vertical="top" wrapText="1"/>
    </xf>
    <xf numFmtId="49" fontId="4" fillId="3" borderId="1" xfId="1" applyNumberFormat="1" applyFont="1" applyFill="1" applyBorder="1" applyAlignment="1">
      <alignment horizontal="center" vertical="top" wrapText="1"/>
    </xf>
    <xf numFmtId="49" fontId="3" fillId="2" borderId="2" xfId="1" applyNumberFormat="1" applyFont="1" applyFill="1" applyBorder="1" applyAlignment="1">
      <alignment horizontal="center" vertical="top" wrapText="1"/>
    </xf>
    <xf numFmtId="49" fontId="3" fillId="2" borderId="3" xfId="1" applyNumberFormat="1" applyFont="1" applyFill="1" applyBorder="1" applyAlignment="1">
      <alignment vertical="top" wrapText="1"/>
    </xf>
    <xf numFmtId="49" fontId="3" fillId="2" borderId="1" xfId="1" applyNumberFormat="1" applyFont="1" applyFill="1" applyBorder="1" applyAlignment="1">
      <alignment vertical="top" wrapText="1"/>
    </xf>
    <xf numFmtId="49" fontId="3" fillId="0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49" fontId="3" fillId="2" borderId="4" xfId="1" applyNumberFormat="1" applyFont="1" applyFill="1" applyBorder="1" applyAlignment="1">
      <alignment vertical="top" wrapText="1"/>
    </xf>
    <xf numFmtId="49" fontId="3" fillId="2" borderId="4" xfId="1" applyNumberFormat="1" applyFont="1" applyFill="1" applyBorder="1" applyAlignment="1">
      <alignment horizontal="center" vertical="top" wrapText="1"/>
    </xf>
    <xf numFmtId="49" fontId="3" fillId="2" borderId="5" xfId="1" applyNumberFormat="1" applyFont="1" applyFill="1" applyBorder="1" applyAlignment="1">
      <alignment vertical="top" wrapText="1"/>
    </xf>
    <xf numFmtId="49" fontId="3" fillId="2" borderId="6" xfId="1" applyNumberFormat="1" applyFont="1" applyFill="1" applyBorder="1" applyAlignment="1">
      <alignment vertical="top" wrapText="1"/>
    </xf>
    <xf numFmtId="49" fontId="3" fillId="2" borderId="5" xfId="1" applyNumberFormat="1" applyFont="1" applyFill="1" applyBorder="1" applyAlignment="1">
      <alignment horizontal="center" vertical="top" wrapText="1"/>
    </xf>
    <xf numFmtId="0" fontId="4" fillId="3" borderId="5" xfId="1" applyFont="1" applyFill="1" applyBorder="1" applyAlignment="1">
      <alignment horizontal="center" vertical="top" wrapText="1"/>
    </xf>
    <xf numFmtId="49" fontId="3" fillId="0" borderId="3" xfId="1" applyNumberFormat="1" applyFont="1" applyFill="1" applyBorder="1" applyAlignment="1">
      <alignment vertical="top"/>
    </xf>
    <xf numFmtId="49" fontId="2" fillId="2" borderId="3" xfId="1" applyNumberFormat="1" applyFont="1" applyFill="1" applyBorder="1" applyAlignment="1">
      <alignment vertical="top" wrapText="1"/>
    </xf>
    <xf numFmtId="49" fontId="2" fillId="2" borderId="3" xfId="1" applyNumberFormat="1" applyFont="1" applyFill="1" applyBorder="1" applyAlignment="1">
      <alignment vertical="top"/>
    </xf>
    <xf numFmtId="49" fontId="3" fillId="2" borderId="7" xfId="1" applyNumberFormat="1" applyFont="1" applyFill="1" applyBorder="1" applyAlignment="1">
      <alignment vertical="top" wrapText="1"/>
    </xf>
    <xf numFmtId="49" fontId="3" fillId="2" borderId="8" xfId="1" applyNumberFormat="1" applyFont="1" applyFill="1" applyBorder="1" applyAlignment="1">
      <alignment vertical="top" wrapText="1"/>
    </xf>
    <xf numFmtId="49" fontId="3" fillId="2" borderId="9" xfId="1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2"/>
  <sheetViews>
    <sheetView tabSelected="1" topLeftCell="A128" zoomScale="115" zoomScaleNormal="115" workbookViewId="0">
      <selection activeCell="D1" sqref="D1:D162"/>
    </sheetView>
  </sheetViews>
  <sheetFormatPr defaultRowHeight="15"/>
  <cols>
    <col min="1" max="1" width="9.5703125" bestFit="1" customWidth="1"/>
    <col min="2" max="2" width="48.42578125" customWidth="1"/>
    <col min="3" max="3" width="52.5703125" customWidth="1"/>
    <col min="4" max="4" width="73" bestFit="1" customWidth="1"/>
    <col min="6" max="6" width="9.42578125" bestFit="1" customWidth="1"/>
  </cols>
  <sheetData>
    <row r="1" spans="1:6">
      <c r="A1" s="1" t="s">
        <v>0</v>
      </c>
      <c r="B1" t="str">
        <f>VLOOKUP(RIGHT(A1,3),List!A:B,2,FALSE)</f>
        <v>UNITED ARAB EMIRATES (THE) UAE Dirham</v>
      </c>
      <c r="C1" t="str">
        <f>A1&amp;""","&amp;""""&amp;B1</f>
        <v>USDAED","UNITED ARAB EMIRATES (THE) UAE Dirham</v>
      </c>
      <c r="D1" t="str">
        <f>"currencyDictionary.Add ("""&amp;C1&amp;""");"</f>
        <v>currencyDictionary.Add ("USDAED","UNITED ARAB EMIRATES (THE) UAE Dirham");</v>
      </c>
      <c r="F1" s="1">
        <v>3.6731500000000001</v>
      </c>
    </row>
    <row r="2" spans="1:6">
      <c r="A2" s="1" t="s">
        <v>1</v>
      </c>
      <c r="B2" t="str">
        <f>VLOOKUP(RIGHT(A2,3),List!A:B,2,FALSE)</f>
        <v>AFGHANISTAN Afghani</v>
      </c>
      <c r="C2" t="str">
        <f t="shared" ref="C2:C65" si="0">A2&amp;""","&amp;""""&amp;B2</f>
        <v>USDAFN","AFGHANISTAN Afghani</v>
      </c>
      <c r="D2" t="str">
        <f t="shared" ref="D2:D65" si="1">"currencyDictionary.Add ("""&amp;C2&amp;""");"</f>
        <v>currencyDictionary.Add ("USDAFN","AFGHANISTAN Afghani");</v>
      </c>
      <c r="F2" s="1">
        <v>75.489009999999993</v>
      </c>
    </row>
    <row r="3" spans="1:6">
      <c r="A3" s="1" t="s">
        <v>2</v>
      </c>
      <c r="B3" t="str">
        <f>VLOOKUP(RIGHT(A3,3),List!A:B,2,FALSE)</f>
        <v>ALBANIA Lek</v>
      </c>
      <c r="C3" t="str">
        <f t="shared" si="0"/>
        <v>USDALL","ALBANIA Lek</v>
      </c>
      <c r="D3" t="str">
        <f t="shared" si="1"/>
        <v>currencyDictionary.Add ("USDALL","ALBANIA Lek");</v>
      </c>
      <c r="F3" s="1">
        <v>109.28988200000001</v>
      </c>
    </row>
    <row r="4" spans="1:6">
      <c r="A4" s="1" t="s">
        <v>3</v>
      </c>
      <c r="B4" t="str">
        <f>VLOOKUP(RIGHT(A4,3),List!A:B,2,FALSE)</f>
        <v>ARMENIA Armenian Dram</v>
      </c>
      <c r="C4" t="str">
        <f t="shared" si="0"/>
        <v>USDAMD","ARMENIA Armenian Dram</v>
      </c>
      <c r="D4" t="str">
        <f t="shared" si="1"/>
        <v>currencyDictionary.Add ("USDAMD","ARMENIA Armenian Dram");</v>
      </c>
      <c r="F4" s="1">
        <v>486.19958400000002</v>
      </c>
    </row>
    <row r="5" spans="1:6">
      <c r="A5" s="1" t="s">
        <v>4</v>
      </c>
      <c r="B5" t="str">
        <f>VLOOKUP(RIGHT(A5,3),List!A:B,2,FALSE)</f>
        <v>CURAÇAO Netherlands Antillean Guilder</v>
      </c>
      <c r="C5" t="str">
        <f t="shared" si="0"/>
        <v>USDANG","CURAÇAO Netherlands Antillean Guilder</v>
      </c>
      <c r="D5" t="str">
        <f t="shared" si="1"/>
        <v>currencyDictionary.Add ("USDANG","CURAÇAO Netherlands Antillean Guilder");</v>
      </c>
      <c r="F5" s="1">
        <v>1.7687949999999999</v>
      </c>
    </row>
    <row r="6" spans="1:6">
      <c r="A6" s="1" t="s">
        <v>5</v>
      </c>
      <c r="B6" t="str">
        <f>VLOOKUP(RIGHT(A6,3),List!A:B,2,FALSE)</f>
        <v>ANGOLA Kwanza</v>
      </c>
      <c r="C6" t="str">
        <f t="shared" si="0"/>
        <v>USDAOA","ANGOLA Kwanza</v>
      </c>
      <c r="D6" t="str">
        <f t="shared" si="1"/>
        <v>currencyDictionary.Add ("USDAOA","ANGOLA Kwanza");</v>
      </c>
      <c r="F6" s="1">
        <v>307.43699400000003</v>
      </c>
    </row>
    <row r="7" spans="1:6">
      <c r="A7" s="1" t="s">
        <v>6</v>
      </c>
      <c r="B7" t="str">
        <f>VLOOKUP(RIGHT(A7,3),List!A:B,2,FALSE)</f>
        <v>ARGENTINA Argentine Peso</v>
      </c>
      <c r="C7" t="str">
        <f t="shared" si="0"/>
        <v>USDARS","ARGENTINA Argentine Peso</v>
      </c>
      <c r="D7" t="str">
        <f t="shared" si="1"/>
        <v>currencyDictionary.Add ("USDARS","ARGENTINA Argentine Peso");</v>
      </c>
      <c r="F7" s="1">
        <v>35.631982999999998</v>
      </c>
    </row>
    <row r="8" spans="1:6">
      <c r="A8" s="1" t="s">
        <v>7</v>
      </c>
      <c r="B8" t="str">
        <f>VLOOKUP(RIGHT(A8,3),List!A:B,2,FALSE)</f>
        <v>AUSTRALIA Australian Dollar</v>
      </c>
      <c r="C8" t="str">
        <f t="shared" si="0"/>
        <v>USDAUD","AUSTRALIA Australian Dollar</v>
      </c>
      <c r="D8" t="str">
        <f t="shared" si="1"/>
        <v>currencyDictionary.Add ("USDAUD","AUSTRALIA Australian Dollar");</v>
      </c>
      <c r="F8" s="1">
        <v>1.3829849999999999</v>
      </c>
    </row>
    <row r="9" spans="1:6">
      <c r="A9" s="1" t="s">
        <v>8</v>
      </c>
      <c r="B9" t="str">
        <f>VLOOKUP(RIGHT(A9,3),List!A:B,2,FALSE)</f>
        <v>ARUBA Aruban Florin</v>
      </c>
      <c r="C9" t="str">
        <f t="shared" si="0"/>
        <v>USDAWG","ARUBA Aruban Florin</v>
      </c>
      <c r="D9" t="str">
        <f t="shared" si="1"/>
        <v>currencyDictionary.Add ("USDAWG","ARUBA Aruban Florin");</v>
      </c>
      <c r="F9" s="1">
        <v>1.8002499999999999</v>
      </c>
    </row>
    <row r="10" spans="1:6">
      <c r="A10" s="1" t="s">
        <v>9</v>
      </c>
      <c r="B10" t="str">
        <f>VLOOKUP(RIGHT(A10,3),List!A:B,2,FALSE)</f>
        <v>AZERBAIJAN Azerbaijan Manat</v>
      </c>
      <c r="C10" t="str">
        <f t="shared" si="0"/>
        <v>USDAZN","AZERBAIJAN Azerbaijan Manat</v>
      </c>
      <c r="D10" t="str">
        <f t="shared" si="1"/>
        <v>currencyDictionary.Add ("USDAZN","AZERBAIJAN Azerbaijan Manat");</v>
      </c>
      <c r="F10" s="1">
        <v>1.7049909999999999</v>
      </c>
    </row>
    <row r="11" spans="1:6">
      <c r="A11" s="1" t="s">
        <v>10</v>
      </c>
      <c r="B11" t="str">
        <f>VLOOKUP(RIGHT(A11,3),List!A:B,2,FALSE)</f>
        <v>BOSNIA AND HERZEGOVINA Convertible Mark</v>
      </c>
      <c r="C11" t="str">
        <f t="shared" si="0"/>
        <v>USDBAM","BOSNIA AND HERZEGOVINA Convertible Mark</v>
      </c>
      <c r="D11" t="str">
        <f t="shared" si="1"/>
        <v>currencyDictionary.Add ("USDBAM","BOSNIA AND HERZEGOVINA Convertible Mark");</v>
      </c>
      <c r="F11" s="1">
        <v>1.594103</v>
      </c>
    </row>
    <row r="12" spans="1:6">
      <c r="A12" s="1" t="s">
        <v>11</v>
      </c>
      <c r="B12" t="str">
        <f>VLOOKUP(RIGHT(A12,3),List!A:B,2,FALSE)</f>
        <v>BARBADOS Barbados Dollar</v>
      </c>
      <c r="C12" t="str">
        <f t="shared" si="0"/>
        <v>USDBBD","BARBADOS Barbados Dollar</v>
      </c>
      <c r="D12" t="str">
        <f t="shared" si="1"/>
        <v>currencyDictionary.Add ("USDBBD","BARBADOS Barbados Dollar");</v>
      </c>
      <c r="F12" s="1">
        <v>1.9919</v>
      </c>
    </row>
    <row r="13" spans="1:6">
      <c r="A13" s="1" t="s">
        <v>12</v>
      </c>
      <c r="B13" t="str">
        <f>VLOOKUP(RIGHT(A13,3),List!A:B,2,FALSE)</f>
        <v>BANGLADESH Taka</v>
      </c>
      <c r="C13" t="str">
        <f t="shared" si="0"/>
        <v>USDBDT","BANGLADESH Taka</v>
      </c>
      <c r="D13" t="str">
        <f t="shared" si="1"/>
        <v>currencyDictionary.Add ("USDBDT","BANGLADESH Taka");</v>
      </c>
      <c r="F13" s="1">
        <v>83.963984999999994</v>
      </c>
    </row>
    <row r="14" spans="1:6">
      <c r="A14" s="1" t="s">
        <v>13</v>
      </c>
      <c r="B14" t="str">
        <f>VLOOKUP(RIGHT(A14,3),List!A:B,2,FALSE)</f>
        <v>BULGARIA Bulgarian Lev</v>
      </c>
      <c r="C14" t="str">
        <f t="shared" si="0"/>
        <v>USDBGN","BULGARIA Bulgarian Lev</v>
      </c>
      <c r="D14" t="str">
        <f t="shared" si="1"/>
        <v>currencyDictionary.Add ("USDBGN","BULGARIA Bulgarian Lev");</v>
      </c>
      <c r="F14" s="1">
        <v>1.7156499999999999</v>
      </c>
    </row>
    <row r="15" spans="1:6">
      <c r="A15" s="1" t="s">
        <v>14</v>
      </c>
      <c r="B15" t="str">
        <f>VLOOKUP(RIGHT(A15,3),List!A:B,2,FALSE)</f>
        <v>BAHRAIN Bahraini Dinar</v>
      </c>
      <c r="C15" t="str">
        <f t="shared" si="0"/>
        <v>USDBHD","BAHRAIN Bahraini Dinar</v>
      </c>
      <c r="D15" t="str">
        <f t="shared" si="1"/>
        <v>currencyDictionary.Add ("USDBHD","BAHRAIN Bahraini Dinar");</v>
      </c>
      <c r="F15" s="1">
        <v>0.37698999999999999</v>
      </c>
    </row>
    <row r="16" spans="1:6">
      <c r="A16" s="1" t="s">
        <v>15</v>
      </c>
      <c r="B16" t="str">
        <f>VLOOKUP(RIGHT(A16,3),List!A:B,2,FALSE)</f>
        <v>BURUNDI Burundi Franc</v>
      </c>
      <c r="C16" t="str">
        <f t="shared" si="0"/>
        <v>USDBIF","BURUNDI Burundi Franc</v>
      </c>
      <c r="D16" t="str">
        <f t="shared" si="1"/>
        <v>currencyDictionary.Add ("USDBIF","BURUNDI Burundi Franc");</v>
      </c>
      <c r="F16" s="1">
        <v>1775.45</v>
      </c>
    </row>
    <row r="17" spans="1:6">
      <c r="A17" s="1" t="s">
        <v>16</v>
      </c>
      <c r="B17" t="str">
        <f>VLOOKUP(RIGHT(A17,3),List!A:B,2,FALSE)</f>
        <v>BERMUDA Bermudian Dollar</v>
      </c>
      <c r="C17" t="str">
        <f t="shared" si="0"/>
        <v>USDBMD","BERMUDA Bermudian Dollar</v>
      </c>
      <c r="D17" t="str">
        <f t="shared" si="1"/>
        <v>currencyDictionary.Add ("USDBMD","BERMUDA Bermudian Dollar");</v>
      </c>
      <c r="F17" s="1">
        <v>0.99995000000000001</v>
      </c>
    </row>
    <row r="18" spans="1:6">
      <c r="A18" s="1" t="s">
        <v>17</v>
      </c>
      <c r="B18" t="str">
        <f>VLOOKUP(RIGHT(A18,3),List!A:B,2,FALSE)</f>
        <v>BRUNEI DARUSSALAM Brunei Dollar</v>
      </c>
      <c r="C18" t="str">
        <f t="shared" si="0"/>
        <v>USDBND","BRUNEI DARUSSALAM Brunei Dollar</v>
      </c>
      <c r="D18" t="str">
        <f t="shared" si="1"/>
        <v>currencyDictionary.Add ("USDBND","BRUNEI DARUSSALAM Brunei Dollar");</v>
      </c>
      <c r="F18" s="1">
        <v>1.39375</v>
      </c>
    </row>
    <row r="19" spans="1:6">
      <c r="A19" s="1" t="s">
        <v>18</v>
      </c>
      <c r="B19" t="str">
        <f>VLOOKUP(RIGHT(A19,3),List!A:B,2,FALSE)</f>
        <v>BOLIVIA (PLURINATIONAL STATE OF) Boliviano</v>
      </c>
      <c r="C19" t="str">
        <f t="shared" si="0"/>
        <v>USDBOB","BOLIVIA (PLURINATIONAL STATE OF) Boliviano</v>
      </c>
      <c r="D19" t="str">
        <f t="shared" si="1"/>
        <v>currencyDictionary.Add ("USDBOB","BOLIVIA (PLURINATIONAL STATE OF) Boliviano");</v>
      </c>
      <c r="F19" s="1">
        <v>6.9251500000000004</v>
      </c>
    </row>
    <row r="20" spans="1:6">
      <c r="A20" s="1" t="s">
        <v>19</v>
      </c>
      <c r="B20" t="str">
        <f>VLOOKUP(RIGHT(A20,3),List!A:B,2,FALSE)</f>
        <v>BRAZIL Brazilian Real</v>
      </c>
      <c r="C20" t="str">
        <f t="shared" si="0"/>
        <v>USDBRL","BRAZIL Brazilian Real</v>
      </c>
      <c r="D20" t="str">
        <f t="shared" si="1"/>
        <v>currencyDictionary.Add ("USDBRL","BRAZIL Brazilian Real");</v>
      </c>
      <c r="F20" s="1">
        <v>3.7319499999999999</v>
      </c>
    </row>
    <row r="21" spans="1:6">
      <c r="A21" s="1" t="s">
        <v>20</v>
      </c>
      <c r="B21" t="str">
        <f>VLOOKUP(RIGHT(A21,3),List!A:B,2,FALSE)</f>
        <v>BAHAMAS (THE) Bahamian Dollar</v>
      </c>
      <c r="C21" t="str">
        <f t="shared" si="0"/>
        <v>USDBSD","BAHAMAS (THE) Bahamian Dollar</v>
      </c>
      <c r="D21" t="str">
        <f t="shared" si="1"/>
        <v>currencyDictionary.Add ("USDBSD","BAHAMAS (THE) Bahamian Dollar");</v>
      </c>
      <c r="F21" s="1">
        <v>1.00135</v>
      </c>
    </row>
    <row r="22" spans="1:6">
      <c r="A22" s="1" t="s">
        <v>21</v>
      </c>
      <c r="B22" t="s">
        <v>973</v>
      </c>
      <c r="C22" t="str">
        <f t="shared" si="0"/>
        <v>USDBTC","Bitcoin</v>
      </c>
      <c r="D22" t="str">
        <f t="shared" si="1"/>
        <v>currencyDictionary.Add ("USDBTC","Bitcoin");</v>
      </c>
      <c r="F22" s="1">
        <v>1.56E-4</v>
      </c>
    </row>
    <row r="23" spans="1:6">
      <c r="A23" s="1" t="s">
        <v>22</v>
      </c>
      <c r="B23" t="str">
        <f>VLOOKUP(RIGHT(A23,3),List!A:B,2,FALSE)</f>
        <v>BHUTAN Ngultrum</v>
      </c>
      <c r="C23" t="str">
        <f t="shared" si="0"/>
        <v>USDBTN","BHUTAN Ngultrum</v>
      </c>
      <c r="D23" t="str">
        <f t="shared" si="1"/>
        <v>currencyDictionary.Add ("USDBTN","BHUTAN Ngultrum");</v>
      </c>
      <c r="F23" s="1">
        <v>73.032289000000006</v>
      </c>
    </row>
    <row r="24" spans="1:6">
      <c r="A24" s="1" t="s">
        <v>23</v>
      </c>
      <c r="B24" t="str">
        <f>VLOOKUP(RIGHT(A24,3),List!A:B,2,FALSE)</f>
        <v>BOTSWANA Pula</v>
      </c>
      <c r="C24" t="str">
        <f t="shared" si="0"/>
        <v>USDBWP","BOTSWANA Pula</v>
      </c>
      <c r="D24" t="str">
        <f t="shared" si="1"/>
        <v>currencyDictionary.Add ("USDBWP","BOTSWANA Pula");</v>
      </c>
      <c r="F24" s="1">
        <v>10.726025999999999</v>
      </c>
    </row>
    <row r="25" spans="1:6">
      <c r="A25" s="1" t="s">
        <v>24</v>
      </c>
      <c r="B25" t="str">
        <f>VLOOKUP(RIGHT(A25,3),List!A:B,2,FALSE)</f>
        <v>BELARUS Belarusian (NEW) Ruble</v>
      </c>
      <c r="C25" t="str">
        <f t="shared" si="0"/>
        <v>USDBYN","BELARUS Belarusian (NEW) Ruble</v>
      </c>
      <c r="D25" t="str">
        <f t="shared" si="1"/>
        <v>currencyDictionary.Add ("USDBYN","BELARUS Belarusian (NEW) Ruble");</v>
      </c>
      <c r="F25" s="1">
        <v>2.118099</v>
      </c>
    </row>
    <row r="26" spans="1:6">
      <c r="A26" s="1" t="s">
        <v>25</v>
      </c>
      <c r="B26" t="s">
        <v>975</v>
      </c>
      <c r="C26" t="str">
        <f t="shared" si="0"/>
        <v>USDBYR","BELARUS (OLD) Belarusian Ruble</v>
      </c>
      <c r="D26" t="str">
        <f t="shared" si="1"/>
        <v>currencyDictionary.Add ("USDBYR","BELARUS (OLD) Belarusian Ruble");</v>
      </c>
      <c r="F26" s="1">
        <v>19600</v>
      </c>
    </row>
    <row r="27" spans="1:6">
      <c r="A27" s="1" t="s">
        <v>26</v>
      </c>
      <c r="B27" t="str">
        <f>VLOOKUP(RIGHT(A27,3),List!A:B,2,FALSE)</f>
        <v>BELIZE Belize Dollar</v>
      </c>
      <c r="C27" t="str">
        <f t="shared" si="0"/>
        <v>USDBZD","BELIZE Belize Dollar</v>
      </c>
      <c r="D27" t="str">
        <f t="shared" si="1"/>
        <v>currencyDictionary.Add ("USDBZD","BELIZE Belize Dollar");</v>
      </c>
      <c r="F27" s="1">
        <v>2.0029499999999998</v>
      </c>
    </row>
    <row r="28" spans="1:6">
      <c r="A28" s="1" t="s">
        <v>27</v>
      </c>
      <c r="B28" t="str">
        <f>VLOOKUP(RIGHT(A28,3),List!A:B,2,FALSE)</f>
        <v>CANADA Canadian Dollar</v>
      </c>
      <c r="C28" t="str">
        <f t="shared" si="0"/>
        <v>USDCAD","CANADA Canadian Dollar</v>
      </c>
      <c r="D28" t="str">
        <f t="shared" si="1"/>
        <v>currencyDictionary.Add ("USDCAD","CANADA Canadian Dollar");</v>
      </c>
      <c r="F28" s="1">
        <v>1.3123100000000001</v>
      </c>
    </row>
    <row r="29" spans="1:6">
      <c r="A29" s="1" t="s">
        <v>28</v>
      </c>
      <c r="B29" t="str">
        <f>VLOOKUP(RIGHT(A29,3),List!A:B,2,FALSE)</f>
        <v>CONGO (THE DEMOCRATIC REPUBLIC OF THE) Congolese Franc</v>
      </c>
      <c r="C29" t="str">
        <f t="shared" si="0"/>
        <v>USDCDF","CONGO (THE DEMOCRATIC REPUBLIC OF THE) Congolese Franc</v>
      </c>
      <c r="D29" t="str">
        <f t="shared" si="1"/>
        <v>currencyDictionary.Add ("USDCDF","CONGO (THE DEMOCRATIC REPUBLIC OF THE) Congolese Franc");</v>
      </c>
      <c r="F29" s="1">
        <v>1609.9997470000001</v>
      </c>
    </row>
    <row r="30" spans="1:6">
      <c r="A30" s="1" t="s">
        <v>29</v>
      </c>
      <c r="B30" t="str">
        <f>VLOOKUP(RIGHT(A30,3),List!A:B,2,FALSE)</f>
        <v>LIECHTENSTEIN Swiss Franc</v>
      </c>
      <c r="C30" t="str">
        <f t="shared" si="0"/>
        <v>USDCHF","LIECHTENSTEIN Swiss Franc</v>
      </c>
      <c r="D30" t="str">
        <f t="shared" si="1"/>
        <v>currencyDictionary.Add ("USDCHF","LIECHTENSTEIN Swiss Franc");</v>
      </c>
      <c r="F30" s="1">
        <v>1.0047029999999999</v>
      </c>
    </row>
    <row r="31" spans="1:6">
      <c r="A31" s="1" t="s">
        <v>30</v>
      </c>
      <c r="B31" t="str">
        <f>VLOOKUP(RIGHT(A31,3),List!A:B,2,FALSE)</f>
        <v>CHILE Unidad de Fomento</v>
      </c>
      <c r="C31" t="str">
        <f t="shared" si="0"/>
        <v>USDCLF","CHILE Unidad de Fomento</v>
      </c>
      <c r="D31" t="str">
        <f t="shared" si="1"/>
        <v>currencyDictionary.Add ("USDCLF","CHILE Unidad de Fomento");</v>
      </c>
      <c r="F31" s="1">
        <v>2.5048000000000001E-2</v>
      </c>
    </row>
    <row r="32" spans="1:6">
      <c r="A32" s="1" t="s">
        <v>31</v>
      </c>
      <c r="B32" t="str">
        <f>VLOOKUP(RIGHT(A32,3),List!A:B,2,FALSE)</f>
        <v>CHILE Chilean Peso</v>
      </c>
      <c r="C32" t="str">
        <f t="shared" si="0"/>
        <v>USDCLP","CHILE Chilean Peso</v>
      </c>
      <c r="D32" t="str">
        <f t="shared" si="1"/>
        <v>currencyDictionary.Add ("USDCLP","CHILE Chilean Peso");</v>
      </c>
      <c r="F32" s="1">
        <v>679.50194199999999</v>
      </c>
    </row>
    <row r="33" spans="1:6">
      <c r="A33" s="1" t="s">
        <v>32</v>
      </c>
      <c r="B33" t="str">
        <f>VLOOKUP(RIGHT(A33,3),List!A:B,2,FALSE)</f>
        <v>CHINA Yuan Renminbi</v>
      </c>
      <c r="C33" t="str">
        <f t="shared" si="0"/>
        <v>USDCNY","CHINA Yuan Renminbi</v>
      </c>
      <c r="D33" t="str">
        <f t="shared" si="1"/>
        <v>currencyDictionary.Add ("USDCNY","CHINA Yuan Renminbi");</v>
      </c>
      <c r="F33" s="1">
        <v>6.9175000000000004</v>
      </c>
    </row>
    <row r="34" spans="1:6">
      <c r="A34" s="1" t="s">
        <v>33</v>
      </c>
      <c r="B34" t="str">
        <f>VLOOKUP(RIGHT(A34,3),List!A:B,2,FALSE)</f>
        <v>COLOMBIA Colombian Peso</v>
      </c>
      <c r="C34" t="str">
        <f t="shared" si="0"/>
        <v>USDCOP","COLOMBIA Colombian Peso</v>
      </c>
      <c r="D34" t="str">
        <f t="shared" si="1"/>
        <v>currencyDictionary.Add ("USDCOP","COLOMBIA Colombian Peso");</v>
      </c>
      <c r="F34" s="1">
        <v>3183.8</v>
      </c>
    </row>
    <row r="35" spans="1:6">
      <c r="A35" s="1" t="s">
        <v>34</v>
      </c>
      <c r="B35" t="str">
        <f>VLOOKUP(RIGHT(A35,3),List!A:B,2,FALSE)</f>
        <v>COSTA RICA Costa Rican Colon</v>
      </c>
      <c r="C35" t="str">
        <f t="shared" si="0"/>
        <v>USDCRC","COSTA RICA Costa Rican Colon</v>
      </c>
      <c r="D35" t="str">
        <f t="shared" si="1"/>
        <v>currencyDictionary.Add ("USDCRC","COSTA RICA Costa Rican Colon");</v>
      </c>
      <c r="F35" s="1">
        <v>612.85502499999996</v>
      </c>
    </row>
    <row r="36" spans="1:6">
      <c r="A36" s="1" t="s">
        <v>35</v>
      </c>
      <c r="B36" t="str">
        <f>VLOOKUP(RIGHT(A36,3),List!A:B,2,FALSE)</f>
        <v>CUBA Peso Convertible</v>
      </c>
      <c r="C36" t="str">
        <f t="shared" si="0"/>
        <v>USDCUC","CUBA Peso Convertible</v>
      </c>
      <c r="D36" t="str">
        <f t="shared" si="1"/>
        <v>currencyDictionary.Add ("USDCUC","CUBA Peso Convertible");</v>
      </c>
      <c r="F36" s="1">
        <v>1</v>
      </c>
    </row>
    <row r="37" spans="1:6">
      <c r="A37" s="1" t="s">
        <v>36</v>
      </c>
      <c r="B37" t="str">
        <f>VLOOKUP(RIGHT(A37,3),List!A:B,2,FALSE)</f>
        <v>CUBA Cuban Peso</v>
      </c>
      <c r="C37" t="str">
        <f t="shared" si="0"/>
        <v>USDCUP","CUBA Cuban Peso</v>
      </c>
      <c r="D37" t="str">
        <f t="shared" si="1"/>
        <v>currencyDictionary.Add ("USDCUP","CUBA Cuban Peso");</v>
      </c>
      <c r="F37" s="1">
        <v>26.5</v>
      </c>
    </row>
    <row r="38" spans="1:6">
      <c r="A38" s="1" t="s">
        <v>37</v>
      </c>
      <c r="B38" t="str">
        <f>VLOOKUP(RIGHT(A38,3),List!A:B,2,FALSE)</f>
        <v>CABO VERDE Cabo Verde Escudo</v>
      </c>
      <c r="C38" t="str">
        <f t="shared" si="0"/>
        <v>USDCVE","CABO VERDE Cabo Verde Escudo</v>
      </c>
      <c r="D38" t="str">
        <f t="shared" si="1"/>
        <v>currencyDictionary.Add ("USDCVE","CABO VERDE Cabo Verde Escudo");</v>
      </c>
      <c r="F38" s="1">
        <v>97.155500000000004</v>
      </c>
    </row>
    <row r="39" spans="1:6">
      <c r="A39" s="1" t="s">
        <v>38</v>
      </c>
      <c r="B39" t="str">
        <f>VLOOKUP(RIGHT(A39,3),List!A:B,2,FALSE)</f>
        <v>CZECHIA Czech Koruna</v>
      </c>
      <c r="C39" t="str">
        <f t="shared" si="0"/>
        <v>USDCZK","CZECHIA Czech Koruna</v>
      </c>
      <c r="D39" t="str">
        <f t="shared" si="1"/>
        <v>currencyDictionary.Add ("USDCZK","CZECHIA Czech Koruna");</v>
      </c>
      <c r="F39" s="1">
        <v>22.662600000000001</v>
      </c>
    </row>
    <row r="40" spans="1:6">
      <c r="A40" s="1" t="s">
        <v>39</v>
      </c>
      <c r="B40" t="str">
        <f>VLOOKUP(RIGHT(A40,3),List!A:B,2,FALSE)</f>
        <v>DJIBOUTI Djibouti Franc</v>
      </c>
      <c r="C40" t="str">
        <f t="shared" si="0"/>
        <v>USDDJF","DJIBOUTI Djibouti Franc</v>
      </c>
      <c r="D40" t="str">
        <f t="shared" si="1"/>
        <v>currencyDictionary.Add ("USDDJF","DJIBOUTI Djibouti Franc");</v>
      </c>
      <c r="F40" s="1">
        <v>177.72010399999999</v>
      </c>
    </row>
    <row r="41" spans="1:6">
      <c r="A41" s="1" t="s">
        <v>40</v>
      </c>
      <c r="B41" t="str">
        <f>VLOOKUP(RIGHT(A41,3),List!A:B,2,FALSE)</f>
        <v>DENMARK Danish Krone</v>
      </c>
      <c r="C41" t="str">
        <f t="shared" si="0"/>
        <v>USDDKK","DENMARK Danish Krone</v>
      </c>
      <c r="D41" t="str">
        <f t="shared" si="1"/>
        <v>currencyDictionary.Add ("USDDKK","DENMARK Danish Krone");</v>
      </c>
      <c r="F41" s="1">
        <v>6.5435800000000004</v>
      </c>
    </row>
    <row r="42" spans="1:6">
      <c r="A42" s="1" t="s">
        <v>41</v>
      </c>
      <c r="B42" t="str">
        <f>VLOOKUP(RIGHT(A42,3),List!A:B,2,FALSE)</f>
        <v>DOMINICAN REPUBLIC (THE) Dominican Peso</v>
      </c>
      <c r="C42" t="str">
        <f t="shared" si="0"/>
        <v>USDDOP","DOMINICAN REPUBLIC (THE) Dominican Peso</v>
      </c>
      <c r="D42" t="str">
        <f t="shared" si="1"/>
        <v>currencyDictionary.Add ("USDDOP","DOMINICAN REPUBLIC (THE) Dominican Peso");</v>
      </c>
      <c r="F42" s="1">
        <v>50.035024999999997</v>
      </c>
    </row>
    <row r="43" spans="1:6">
      <c r="A43" s="1" t="s">
        <v>42</v>
      </c>
      <c r="B43" t="str">
        <f>VLOOKUP(RIGHT(A43,3),List!A:B,2,FALSE)</f>
        <v>ALGERIA Algerian Dinar</v>
      </c>
      <c r="C43" t="str">
        <f t="shared" si="0"/>
        <v>USDDZD","ALGERIA Algerian Dinar</v>
      </c>
      <c r="D43" t="str">
        <f t="shared" si="1"/>
        <v>currencyDictionary.Add ("USDDZD","ALGERIA Algerian Dinar");</v>
      </c>
      <c r="F43" s="1">
        <v>118.564984</v>
      </c>
    </row>
    <row r="44" spans="1:6">
      <c r="A44" s="1" t="s">
        <v>43</v>
      </c>
      <c r="B44" t="str">
        <f>VLOOKUP(RIGHT(A44,3),List!A:B,2,FALSE)</f>
        <v>EGYPT Egyptian Pound</v>
      </c>
      <c r="C44" t="str">
        <f t="shared" si="0"/>
        <v>USDEGP","EGYPT Egyptian Pound</v>
      </c>
      <c r="D44" t="str">
        <f t="shared" si="1"/>
        <v>currencyDictionary.Add ("USDEGP","EGYPT Egyptian Pound");</v>
      </c>
      <c r="F44" s="1">
        <v>17.943301999999999</v>
      </c>
    </row>
    <row r="45" spans="1:6">
      <c r="A45" s="1" t="s">
        <v>44</v>
      </c>
      <c r="B45" t="str">
        <f>VLOOKUP(RIGHT(A45,3),List!A:B,2,FALSE)</f>
        <v>ERITREA Nakfa</v>
      </c>
      <c r="C45" t="str">
        <f t="shared" si="0"/>
        <v>USDERN","ERITREA Nakfa</v>
      </c>
      <c r="D45" t="str">
        <f t="shared" si="1"/>
        <v>currencyDictionary.Add ("USDERN","ERITREA Nakfa");</v>
      </c>
      <c r="F45" s="1">
        <v>14.99948</v>
      </c>
    </row>
    <row r="46" spans="1:6">
      <c r="A46" s="1" t="s">
        <v>45</v>
      </c>
      <c r="B46" t="str">
        <f>VLOOKUP(RIGHT(A46,3),List!A:B,2,FALSE)</f>
        <v>ETHIOPIA Ethiopian Birr</v>
      </c>
      <c r="C46" t="str">
        <f t="shared" si="0"/>
        <v>USDETB","ETHIOPIA Ethiopian Birr</v>
      </c>
      <c r="D46" t="str">
        <f t="shared" si="1"/>
        <v>currencyDictionary.Add ("USDETB","ETHIOPIA Ethiopian Birr");</v>
      </c>
      <c r="F46" s="1">
        <v>27.807984000000001</v>
      </c>
    </row>
    <row r="47" spans="1:6">
      <c r="A47" s="1" t="s">
        <v>46</v>
      </c>
      <c r="B47" t="str">
        <f>VLOOKUP(RIGHT(A47,3),List!A:B,2,FALSE)</f>
        <v>ÅLAND ISLANDS Euro</v>
      </c>
      <c r="C47" t="str">
        <f t="shared" si="0"/>
        <v>USDEUR","ÅLAND ISLANDS Euro</v>
      </c>
      <c r="D47" t="str">
        <f t="shared" si="1"/>
        <v>currencyDictionary.Add ("USDEUR","ÅLAND ISLANDS Euro");</v>
      </c>
      <c r="F47" s="1">
        <v>0.87715500000000002</v>
      </c>
    </row>
    <row r="48" spans="1:6">
      <c r="A48" s="1" t="s">
        <v>47</v>
      </c>
      <c r="B48" t="str">
        <f>VLOOKUP(RIGHT(A48,3),List!A:B,2,FALSE)</f>
        <v>FIJI Fiji Dollar</v>
      </c>
      <c r="C48" t="str">
        <f t="shared" si="0"/>
        <v>USDFJD","FIJI Fiji Dollar</v>
      </c>
      <c r="D48" t="str">
        <f t="shared" si="1"/>
        <v>currencyDictionary.Add ("USDFJD","FIJI Fiji Dollar");</v>
      </c>
      <c r="F48" s="1">
        <v>2.1311499999999999</v>
      </c>
    </row>
    <row r="49" spans="1:6">
      <c r="A49" s="1" t="s">
        <v>48</v>
      </c>
      <c r="B49" t="str">
        <f>VLOOKUP(RIGHT(A49,3),List!A:B,2,FALSE)</f>
        <v>FALKLAND ISLANDS (THE) [MALVINAS] Falkland Islands Pound</v>
      </c>
      <c r="C49" t="str">
        <f t="shared" si="0"/>
        <v>USDFKP","FALKLAND ISLANDS (THE) [MALVINAS] Falkland Islands Pound</v>
      </c>
      <c r="D49" t="str">
        <f t="shared" si="1"/>
        <v>currencyDictionary.Add ("USDFKP","FALKLAND ISLANDS (THE) [MALVINAS] Falkland Islands Pound");</v>
      </c>
      <c r="F49" s="1">
        <v>0.77000999999999997</v>
      </c>
    </row>
    <row r="50" spans="1:6">
      <c r="A50" s="1" t="s">
        <v>49</v>
      </c>
      <c r="B50" t="str">
        <f>VLOOKUP(RIGHT(A50,3),List!A:B,2,FALSE)</f>
        <v>GUERNSEY Pound Sterling</v>
      </c>
      <c r="C50" t="str">
        <f t="shared" si="0"/>
        <v>USDGBP","GUERNSEY Pound Sterling</v>
      </c>
      <c r="D50" t="str">
        <f t="shared" si="1"/>
        <v>currencyDictionary.Add ("USDGBP","GUERNSEY Pound Sterling");</v>
      </c>
      <c r="F50" s="1">
        <v>0.76734500000000005</v>
      </c>
    </row>
    <row r="51" spans="1:6">
      <c r="A51" s="1" t="s">
        <v>50</v>
      </c>
      <c r="B51" t="str">
        <f>VLOOKUP(RIGHT(A51,3),List!A:B,2,FALSE)</f>
        <v>GEORGIA Lari</v>
      </c>
      <c r="C51" t="str">
        <f t="shared" si="0"/>
        <v>USDGEL","GEORGIA Lari</v>
      </c>
      <c r="D51" t="str">
        <f t="shared" si="1"/>
        <v>currencyDictionary.Add ("USDGEL","GEORGIA Lari");</v>
      </c>
      <c r="F51" s="1">
        <v>2.7399969999999998</v>
      </c>
    </row>
    <row r="52" spans="1:6">
      <c r="A52" s="1" t="s">
        <v>51</v>
      </c>
      <c r="B52" t="s">
        <v>977</v>
      </c>
      <c r="C52" t="str">
        <f t="shared" si="0"/>
        <v xml:space="preserve">USDGGP","GUERNSEY Pound </v>
      </c>
      <c r="D52" t="str">
        <f t="shared" si="1"/>
        <v>currencyDictionary.Add ("USDGGP","GUERNSEY Pound ");</v>
      </c>
      <c r="F52" s="1">
        <v>0.76736199999999999</v>
      </c>
    </row>
    <row r="53" spans="1:6">
      <c r="A53" s="1" t="s">
        <v>52</v>
      </c>
      <c r="B53" t="str">
        <f>VLOOKUP(RIGHT(A53,3),List!A:B,2,FALSE)</f>
        <v>GHANA Ghana Cedi</v>
      </c>
      <c r="C53" t="str">
        <f t="shared" si="0"/>
        <v>USDGHS","GHANA Ghana Cedi</v>
      </c>
      <c r="D53" t="str">
        <f t="shared" si="1"/>
        <v>currencyDictionary.Add ("USDGHS","GHANA Ghana Cedi");</v>
      </c>
      <c r="F53" s="1">
        <v>4.8196019999999997</v>
      </c>
    </row>
    <row r="54" spans="1:6">
      <c r="A54" s="1" t="s">
        <v>53</v>
      </c>
      <c r="B54" t="str">
        <f>VLOOKUP(RIGHT(A54,3),List!A:B,2,FALSE)</f>
        <v>GIBRALTAR Gibraltar Pound</v>
      </c>
      <c r="C54" t="str">
        <f t="shared" si="0"/>
        <v>USDGIP","GIBRALTAR Gibraltar Pound</v>
      </c>
      <c r="D54" t="str">
        <f t="shared" si="1"/>
        <v>currencyDictionary.Add ("USDGIP","GIBRALTAR Gibraltar Pound");</v>
      </c>
      <c r="F54" s="1">
        <v>0.76999499999999999</v>
      </c>
    </row>
    <row r="55" spans="1:6">
      <c r="A55" s="1" t="s">
        <v>54</v>
      </c>
      <c r="B55" t="str">
        <f>VLOOKUP(RIGHT(A55,3),List!A:B,2,FALSE)</f>
        <v>GAMBIA (THE) Dalasi</v>
      </c>
      <c r="C55" t="str">
        <f t="shared" si="0"/>
        <v>USDGMD","GAMBIA (THE) Dalasi</v>
      </c>
      <c r="D55" t="str">
        <f t="shared" si="1"/>
        <v>currencyDictionary.Add ("USDGMD","GAMBIA (THE) Dalasi");</v>
      </c>
      <c r="F55" s="1">
        <v>49.445003999999997</v>
      </c>
    </row>
    <row r="56" spans="1:6">
      <c r="A56" s="1" t="s">
        <v>55</v>
      </c>
      <c r="B56" t="str">
        <f>VLOOKUP(RIGHT(A56,3),List!A:B,2,FALSE)</f>
        <v>GUINEA Guinean Franc</v>
      </c>
      <c r="C56" t="str">
        <f t="shared" si="0"/>
        <v>USDGNF","GUINEA Guinean Franc</v>
      </c>
      <c r="D56" t="str">
        <f t="shared" si="1"/>
        <v>currencyDictionary.Add ("USDGNF","GUINEA Guinean Franc");</v>
      </c>
      <c r="F56" s="1">
        <v>9048.850246</v>
      </c>
    </row>
    <row r="57" spans="1:6">
      <c r="A57" s="1" t="s">
        <v>56</v>
      </c>
      <c r="B57" t="str">
        <f>VLOOKUP(RIGHT(A57,3),List!A:B,2,FALSE)</f>
        <v>GUATEMALA Quetzal</v>
      </c>
      <c r="C57" t="str">
        <f t="shared" si="0"/>
        <v>USDGTQ","GUATEMALA Quetzal</v>
      </c>
      <c r="D57" t="str">
        <f t="shared" si="1"/>
        <v>currencyDictionary.Add ("USDGTQ","GUATEMALA Quetzal");</v>
      </c>
      <c r="F57" s="1">
        <v>7.69815</v>
      </c>
    </row>
    <row r="58" spans="1:6">
      <c r="A58" s="1" t="s">
        <v>57</v>
      </c>
      <c r="B58" t="str">
        <f>VLOOKUP(RIGHT(A58,3),List!A:B,2,FALSE)</f>
        <v>GUYANA Guyana Dollar</v>
      </c>
      <c r="C58" t="str">
        <f t="shared" si="0"/>
        <v>USDGYD","GUYANA Guyana Dollar</v>
      </c>
      <c r="D58" t="str">
        <f t="shared" si="1"/>
        <v>currencyDictionary.Add ("USDGYD","GUYANA Guyana Dollar");</v>
      </c>
      <c r="F58" s="1">
        <v>208.32501600000001</v>
      </c>
    </row>
    <row r="59" spans="1:6">
      <c r="A59" s="1" t="s">
        <v>58</v>
      </c>
      <c r="B59" t="str">
        <f>VLOOKUP(RIGHT(A59,3),List!A:B,2,FALSE)</f>
        <v>HONG KONG Hong Kong Dollar</v>
      </c>
      <c r="C59" t="str">
        <f t="shared" si="0"/>
        <v>USDHKD","HONG KONG Hong Kong Dollar</v>
      </c>
      <c r="D59" t="str">
        <f t="shared" si="1"/>
        <v>currencyDictionary.Add ("USDHKD","HONG KONG Hong Kong Dollar");</v>
      </c>
      <c r="F59" s="1">
        <v>7.83195</v>
      </c>
    </row>
    <row r="60" spans="1:6">
      <c r="A60" s="1" t="s">
        <v>59</v>
      </c>
      <c r="B60" t="str">
        <f>VLOOKUP(RIGHT(A60,3),List!A:B,2,FALSE)</f>
        <v>HONDURAS Lempira</v>
      </c>
      <c r="C60" t="str">
        <f t="shared" si="0"/>
        <v>USDHNL","HONDURAS Lempira</v>
      </c>
      <c r="D60" t="str">
        <f t="shared" si="1"/>
        <v>currencyDictionary.Add ("USDHNL","HONDURAS Lempira");</v>
      </c>
      <c r="F60" s="1">
        <v>23.989501000000001</v>
      </c>
    </row>
    <row r="61" spans="1:6">
      <c r="A61" s="1" t="s">
        <v>60</v>
      </c>
      <c r="B61" t="str">
        <f>VLOOKUP(RIGHT(A61,3),List!A:B,2,FALSE)</f>
        <v>CROATIA Kuna</v>
      </c>
      <c r="C61" t="str">
        <f t="shared" si="0"/>
        <v>USDHRK","CROATIA Kuna</v>
      </c>
      <c r="D61" t="str">
        <f t="shared" si="1"/>
        <v>currencyDictionary.Add ("USDHRK","CROATIA Kuna");</v>
      </c>
      <c r="F61" s="1">
        <v>6.521026</v>
      </c>
    </row>
    <row r="62" spans="1:6">
      <c r="A62" s="1" t="s">
        <v>61</v>
      </c>
      <c r="B62" t="str">
        <f>VLOOKUP(RIGHT(A62,3),List!A:B,2,FALSE)</f>
        <v>HAITI Gourde</v>
      </c>
      <c r="C62" t="str">
        <f t="shared" si="0"/>
        <v>USDHTG","HAITI Gourde</v>
      </c>
      <c r="D62" t="str">
        <f t="shared" si="1"/>
        <v>currencyDictionary.Add ("USDHTG","HAITI Gourde");</v>
      </c>
      <c r="F62" s="1">
        <v>71.254502000000002</v>
      </c>
    </row>
    <row r="63" spans="1:6">
      <c r="A63" s="1" t="s">
        <v>62</v>
      </c>
      <c r="B63" t="str">
        <f>VLOOKUP(RIGHT(A63,3),List!A:B,2,FALSE)</f>
        <v>HUNGARY Forint</v>
      </c>
      <c r="C63" t="str">
        <f t="shared" si="0"/>
        <v>USDHUF","HUNGARY Forint</v>
      </c>
      <c r="D63" t="str">
        <f t="shared" si="1"/>
        <v>currencyDictionary.Add ("USDHUF","HUNGARY Forint");</v>
      </c>
      <c r="F63" s="1">
        <v>282.38296600000001</v>
      </c>
    </row>
    <row r="64" spans="1:6">
      <c r="A64" s="1" t="s">
        <v>63</v>
      </c>
      <c r="B64" t="str">
        <f>VLOOKUP(RIGHT(A64,3),List!A:B,2,FALSE)</f>
        <v>INDONESIA Rupiah</v>
      </c>
      <c r="C64" t="str">
        <f t="shared" si="0"/>
        <v>USDIDR","INDONESIA Rupiah</v>
      </c>
      <c r="D64" t="str">
        <f t="shared" si="1"/>
        <v>currencyDictionary.Add ("USDIDR","INDONESIA Rupiah");</v>
      </c>
      <c r="F64" s="1">
        <v>14823.05</v>
      </c>
    </row>
    <row r="65" spans="1:6">
      <c r="A65" s="1" t="s">
        <v>64</v>
      </c>
      <c r="B65" t="str">
        <f>VLOOKUP(RIGHT(A65,3),List!A:B,2,FALSE)</f>
        <v>ISRAEL New Israeli Sheqel</v>
      </c>
      <c r="C65" t="str">
        <f t="shared" si="0"/>
        <v>USDILS","ISRAEL New Israeli Sheqel</v>
      </c>
      <c r="D65" t="str">
        <f t="shared" si="1"/>
        <v>currencyDictionary.Add ("USDILS","ISRAEL New Israeli Sheqel");</v>
      </c>
      <c r="F65" s="1">
        <v>3.6906400000000001</v>
      </c>
    </row>
    <row r="66" spans="1:6">
      <c r="A66" s="1" t="s">
        <v>65</v>
      </c>
      <c r="B66" t="s">
        <v>974</v>
      </c>
      <c r="C66" t="str">
        <f t="shared" ref="C66:C129" si="2">A66&amp;""","&amp;""""&amp;B66</f>
        <v>USDIMP","ISLE OF MAN Pound</v>
      </c>
      <c r="D66" t="str">
        <f t="shared" ref="D66:D126" si="3">"currencyDictionary.Add ("""&amp;C66&amp;""");"</f>
        <v>currencyDictionary.Add ("USDIMP","ISLE OF MAN Pound");</v>
      </c>
      <c r="F66" s="1">
        <v>0.76736199999999999</v>
      </c>
    </row>
    <row r="67" spans="1:6">
      <c r="A67" s="1" t="s">
        <v>66</v>
      </c>
      <c r="B67" t="str">
        <f>VLOOKUP(RIGHT(A67,3),List!A:B,2,FALSE)</f>
        <v>BHUTAN Indian Rupee</v>
      </c>
      <c r="C67" t="str">
        <f t="shared" si="2"/>
        <v>USDINR","BHUTAN Indian Rupee</v>
      </c>
      <c r="D67" t="str">
        <f t="shared" si="3"/>
        <v>currencyDictionary.Add ("USDINR","BHUTAN Indian Rupee");</v>
      </c>
      <c r="F67" s="1">
        <v>73.014983999999998</v>
      </c>
    </row>
    <row r="68" spans="1:6">
      <c r="A68" s="1" t="s">
        <v>67</v>
      </c>
      <c r="B68" t="str">
        <f>VLOOKUP(RIGHT(A68,3),List!A:B,2,FALSE)</f>
        <v>IRAQ Iraqi Dinar</v>
      </c>
      <c r="C68" t="str">
        <f t="shared" si="2"/>
        <v>USDIQD","IRAQ Iraqi Dinar</v>
      </c>
      <c r="D68" t="str">
        <f t="shared" si="3"/>
        <v>currencyDictionary.Add ("USDIQD","IRAQ Iraqi Dinar");</v>
      </c>
      <c r="F68" s="1">
        <v>1189.05</v>
      </c>
    </row>
    <row r="69" spans="1:6">
      <c r="A69" s="1" t="s">
        <v>68</v>
      </c>
      <c r="B69" t="str">
        <f>VLOOKUP(RIGHT(A69,3),List!A:B,2,FALSE)</f>
        <v>IRAN (ISLAMIC REPUBLIC OF) Iranian Rial</v>
      </c>
      <c r="C69" t="str">
        <f t="shared" si="2"/>
        <v>USDIRR","IRAN (ISLAMIC REPUBLIC OF) Iranian Rial</v>
      </c>
      <c r="D69" t="str">
        <f t="shared" si="3"/>
        <v>currencyDictionary.Add ("USDIRR","IRAN (ISLAMIC REPUBLIC OF) Iranian Rial");</v>
      </c>
      <c r="F69" s="1">
        <v>42104.999908999998</v>
      </c>
    </row>
    <row r="70" spans="1:6">
      <c r="A70" s="1" t="s">
        <v>69</v>
      </c>
      <c r="B70" t="str">
        <f>VLOOKUP(RIGHT(A70,3),List!A:B,2,FALSE)</f>
        <v>ICELAND Iceland Krona</v>
      </c>
      <c r="C70" t="str">
        <f t="shared" si="2"/>
        <v>USDISK","ICELAND Iceland Krona</v>
      </c>
      <c r="D70" t="str">
        <f t="shared" si="3"/>
        <v>currencyDictionary.Add ("USDISK","ICELAND Iceland Krona");</v>
      </c>
      <c r="F70" s="1">
        <v>120.979978</v>
      </c>
    </row>
    <row r="71" spans="1:6">
      <c r="A71" s="1" t="s">
        <v>70</v>
      </c>
      <c r="B71" t="str">
        <f>VLOOKUP(RIGHT(A71,3),List!A:B,2,FALSE)</f>
        <v>JAMAICA Jamaican Dollar</v>
      </c>
      <c r="C71" t="str">
        <f t="shared" si="2"/>
        <v>USDJMD","JAMAICA Jamaican Dollar</v>
      </c>
      <c r="D71" t="str">
        <f t="shared" si="3"/>
        <v>currencyDictionary.Add ("USDJMD","JAMAICA Jamaican Dollar");</v>
      </c>
      <c r="F71" s="1">
        <v>127.76031999999999</v>
      </c>
    </row>
    <row r="72" spans="1:6">
      <c r="A72" s="1" t="s">
        <v>71</v>
      </c>
      <c r="B72" t="str">
        <f>VLOOKUP(RIGHT(A72,3),List!A:B,2,FALSE)</f>
        <v>JORDAN Jordanian Dinar</v>
      </c>
      <c r="C72" t="str">
        <f t="shared" si="2"/>
        <v>USDJOD","JORDAN Jordanian Dinar</v>
      </c>
      <c r="D72" t="str">
        <f t="shared" si="3"/>
        <v>currencyDictionary.Add ("USDJOD","JORDAN Jordanian Dinar");</v>
      </c>
      <c r="F72" s="1">
        <v>0.70949899999999999</v>
      </c>
    </row>
    <row r="73" spans="1:6">
      <c r="A73" s="1" t="s">
        <v>72</v>
      </c>
      <c r="B73" t="str">
        <f>VLOOKUP(RIGHT(A73,3),List!A:B,2,FALSE)</f>
        <v>JAPAN Yen</v>
      </c>
      <c r="C73" t="str">
        <f t="shared" si="2"/>
        <v>USDJPY","JAPAN Yen</v>
      </c>
      <c r="D73" t="str">
        <f t="shared" si="3"/>
        <v>currencyDictionary.Add ("USDJPY","JAPAN Yen");</v>
      </c>
      <c r="F73" s="1">
        <v>113.1645</v>
      </c>
    </row>
    <row r="74" spans="1:6">
      <c r="A74" s="1" t="s">
        <v>73</v>
      </c>
      <c r="B74" t="str">
        <f>VLOOKUP(RIGHT(A74,3),List!A:B,2,FALSE)</f>
        <v>KENYA Kenyan Shilling</v>
      </c>
      <c r="C74" t="str">
        <f t="shared" si="2"/>
        <v>USDKES","KENYA Kenyan Shilling</v>
      </c>
      <c r="D74" t="str">
        <f t="shared" si="3"/>
        <v>currencyDictionary.Add ("USDKES","KENYA Kenyan Shilling");</v>
      </c>
      <c r="F74" s="1">
        <v>101.76007</v>
      </c>
    </row>
    <row r="75" spans="1:6">
      <c r="A75" s="1" t="s">
        <v>74</v>
      </c>
      <c r="B75" t="str">
        <f>VLOOKUP(RIGHT(A75,3),List!A:B,2,FALSE)</f>
        <v>KYRGYZSTAN Som</v>
      </c>
      <c r="C75" t="str">
        <f t="shared" si="2"/>
        <v>USDKGS","KYRGYZSTAN Som</v>
      </c>
      <c r="D75" t="str">
        <f t="shared" si="3"/>
        <v>currencyDictionary.Add ("USDKGS","KYRGYZSTAN Som");</v>
      </c>
      <c r="F75" s="1">
        <v>69.849700999999996</v>
      </c>
    </row>
    <row r="76" spans="1:6">
      <c r="A76" s="1" t="s">
        <v>75</v>
      </c>
      <c r="B76" t="str">
        <f>VLOOKUP(RIGHT(A76,3),List!A:B,2,FALSE)</f>
        <v>CAMBODIA Riel</v>
      </c>
      <c r="C76" t="str">
        <f t="shared" si="2"/>
        <v>USDKHR","CAMBODIA Riel</v>
      </c>
      <c r="D76" t="str">
        <f t="shared" si="3"/>
        <v>currencyDictionary.Add ("USDKHR","CAMBODIA Riel");</v>
      </c>
      <c r="F76" s="1">
        <v>4031.1500620000002</v>
      </c>
    </row>
    <row r="77" spans="1:6">
      <c r="A77" s="1" t="s">
        <v>76</v>
      </c>
      <c r="B77" t="str">
        <f>VLOOKUP(RIGHT(A77,3),List!A:B,2,FALSE)</f>
        <v xml:space="preserve">COMOROS (THE) Comorian Franc </v>
      </c>
      <c r="C77" t="str">
        <f t="shared" si="2"/>
        <v xml:space="preserve">USDKMF","COMOROS (THE) Comorian Franc </v>
      </c>
      <c r="D77" t="str">
        <f t="shared" si="3"/>
        <v>currencyDictionary.Add ("USDKMF","COMOROS (THE) Comorian Franc ");</v>
      </c>
      <c r="F77" s="1">
        <v>21838.275017</v>
      </c>
    </row>
    <row r="78" spans="1:6">
      <c r="A78" s="1" t="s">
        <v>77</v>
      </c>
      <c r="B78" t="str">
        <f>VLOOKUP(RIGHT(A78,3),List!A:B,2,FALSE)</f>
        <v>KOREA (THE DEMOCRATIC PEOPLE’S REPUBLIC OF) North Korean Won</v>
      </c>
      <c r="C78" t="str">
        <f t="shared" si="2"/>
        <v>USDKPW","KOREA (THE DEMOCRATIC PEOPLE’S REPUBLIC OF) North Korean Won</v>
      </c>
      <c r="D78" t="str">
        <f t="shared" si="3"/>
        <v>currencyDictionary.Add ("USDKPW","KOREA (THE DEMOCRATIC PEOPLE’S REPUBLIC OF) North Korean Won");</v>
      </c>
      <c r="F78" s="1">
        <v>900.06806500000005</v>
      </c>
    </row>
    <row r="79" spans="1:6">
      <c r="A79" s="1" t="s">
        <v>78</v>
      </c>
      <c r="B79" t="str">
        <f>VLOOKUP(RIGHT(A79,3),List!A:B,2,FALSE)</f>
        <v>KOREA (THE REPUBLIC OF) Won</v>
      </c>
      <c r="C79" t="str">
        <f t="shared" si="2"/>
        <v>USDKRW","KOREA (THE REPUBLIC OF) Won</v>
      </c>
      <c r="D79" t="str">
        <f t="shared" si="3"/>
        <v>currencyDictionary.Add ("USDKRW","KOREA (THE REPUBLIC OF) Won");</v>
      </c>
      <c r="F79" s="1">
        <v>1123.450151</v>
      </c>
    </row>
    <row r="80" spans="1:6">
      <c r="A80" s="1" t="s">
        <v>79</v>
      </c>
      <c r="B80" t="str">
        <f>VLOOKUP(RIGHT(A80,3),List!A:B,2,FALSE)</f>
        <v>KUWAIT Kuwaiti Dinar</v>
      </c>
      <c r="C80" t="str">
        <f t="shared" si="2"/>
        <v>USDKWD","KUWAIT Kuwaiti Dinar</v>
      </c>
      <c r="D80" t="str">
        <f t="shared" si="3"/>
        <v>currencyDictionary.Add ("USDKWD","KUWAIT Kuwaiti Dinar");</v>
      </c>
      <c r="F80" s="1">
        <v>0.30389699999999997</v>
      </c>
    </row>
    <row r="81" spans="1:6">
      <c r="A81" s="1" t="s">
        <v>80</v>
      </c>
      <c r="B81" t="str">
        <f>VLOOKUP(RIGHT(A81,3),List!A:B,2,FALSE)</f>
        <v>CAYMAN ISLANDS (THE) Cayman Islands Dollar</v>
      </c>
      <c r="C81" t="str">
        <f t="shared" si="2"/>
        <v>USDKYD","CAYMAN ISLANDS (THE) Cayman Islands Dollar</v>
      </c>
      <c r="D81" t="str">
        <f t="shared" si="3"/>
        <v>currencyDictionary.Add ("USDKYD","CAYMAN ISLANDS (THE) Cayman Islands Dollar");</v>
      </c>
      <c r="F81" s="1">
        <v>0.83046500000000001</v>
      </c>
    </row>
    <row r="82" spans="1:6">
      <c r="A82" s="1" t="s">
        <v>81</v>
      </c>
      <c r="B82" t="str">
        <f>VLOOKUP(RIGHT(A82,3),List!A:B,2,FALSE)</f>
        <v>KAZAKHSTAN Tenge</v>
      </c>
      <c r="C82" t="str">
        <f t="shared" si="2"/>
        <v>USDKZT","KAZAKHSTAN Tenge</v>
      </c>
      <c r="D82" t="str">
        <f t="shared" si="3"/>
        <v>currencyDictionary.Add ("USDKZT","KAZAKHSTAN Tenge");</v>
      </c>
      <c r="F82" s="1">
        <v>372.33997599999998</v>
      </c>
    </row>
    <row r="83" spans="1:6">
      <c r="A83" s="1" t="s">
        <v>82</v>
      </c>
      <c r="B83" t="str">
        <f>VLOOKUP(RIGHT(A83,3),List!A:B,2,FALSE)</f>
        <v>LAO PEOPLE’S DEMOCRATIC REPUBLIC (THE) Lao Kip</v>
      </c>
      <c r="C83" t="str">
        <f t="shared" si="2"/>
        <v>USDLAK","LAO PEOPLE’S DEMOCRATIC REPUBLIC (THE) Lao Kip</v>
      </c>
      <c r="D83" t="str">
        <f t="shared" si="3"/>
        <v>currencyDictionary.Add ("USDLAK","LAO PEOPLE’S DEMOCRATIC REPUBLIC (THE) Lao Kip");</v>
      </c>
      <c r="F83" s="1">
        <v>8511.7502540000005</v>
      </c>
    </row>
    <row r="84" spans="1:6">
      <c r="A84" s="1" t="s">
        <v>83</v>
      </c>
      <c r="B84" t="str">
        <f>VLOOKUP(RIGHT(A84,3),List!A:B,2,FALSE)</f>
        <v>LEBANON Lebanese Pound</v>
      </c>
      <c r="C84" t="str">
        <f t="shared" si="2"/>
        <v>USDLBP","LEBANON Lebanese Pound</v>
      </c>
      <c r="D84" t="str">
        <f t="shared" si="3"/>
        <v>currencyDictionary.Add ("USDLBP","LEBANON Lebanese Pound");</v>
      </c>
      <c r="F84" s="1">
        <v>1506.0498560000001</v>
      </c>
    </row>
    <row r="85" spans="1:6">
      <c r="A85" s="1" t="s">
        <v>84</v>
      </c>
      <c r="B85" t="str">
        <f>VLOOKUP(RIGHT(A85,3),List!A:B,2,FALSE)</f>
        <v>SRI LANKA Sri Lanka Rupee</v>
      </c>
      <c r="C85" t="str">
        <f t="shared" si="2"/>
        <v>USDLKR","SRI LANKA Sri Lanka Rupee</v>
      </c>
      <c r="D85" t="str">
        <f t="shared" si="3"/>
        <v>currencyDictionary.Add ("USDLKR","SRI LANKA Sri Lanka Rupee");</v>
      </c>
      <c r="F85" s="1">
        <v>172.21982700000001</v>
      </c>
    </row>
    <row r="86" spans="1:6">
      <c r="A86" s="1" t="s">
        <v>85</v>
      </c>
      <c r="B86" t="str">
        <f>VLOOKUP(RIGHT(A86,3),List!A:B,2,FALSE)</f>
        <v>LIBERIA Liberian Dollar</v>
      </c>
      <c r="C86" t="str">
        <f t="shared" si="2"/>
        <v>USDLRD","LIBERIA Liberian Dollar</v>
      </c>
      <c r="D86" t="str">
        <f t="shared" si="3"/>
        <v>currencyDictionary.Add ("USDLRD","LIBERIA Liberian Dollar");</v>
      </c>
      <c r="F86" s="1">
        <v>157.44947199999999</v>
      </c>
    </row>
    <row r="87" spans="1:6">
      <c r="A87" s="1" t="s">
        <v>86</v>
      </c>
      <c r="B87" t="str">
        <f>VLOOKUP(RIGHT(A87,3),List!A:B,2,FALSE)</f>
        <v>LESOTHO Loti</v>
      </c>
      <c r="C87" t="str">
        <f t="shared" si="2"/>
        <v>USDLSL","LESOTHO Loti</v>
      </c>
      <c r="D87" t="str">
        <f t="shared" si="3"/>
        <v>currencyDictionary.Add ("USDLSL","LESOTHO Loti");</v>
      </c>
      <c r="F87" s="1">
        <v>14.219776</v>
      </c>
    </row>
    <row r="88" spans="1:6">
      <c r="A88" s="1" t="s">
        <v>87</v>
      </c>
      <c r="B88" t="s">
        <v>978</v>
      </c>
      <c r="C88" t="str">
        <f t="shared" si="2"/>
        <v>USDLTL","LITHUANIAN Litas</v>
      </c>
      <c r="D88" t="str">
        <f t="shared" si="3"/>
        <v>currencyDictionary.Add ("USDLTL","LITHUANIAN Litas");</v>
      </c>
      <c r="F88" s="1">
        <v>2.9527399999999999</v>
      </c>
    </row>
    <row r="89" spans="1:6">
      <c r="A89" s="1" t="s">
        <v>88</v>
      </c>
      <c r="B89" t="str">
        <f>VLOOKUP(RIGHT(A89,3),List!A:B,2,FALSE)</f>
        <v>LIBYA Libyan Dinar</v>
      </c>
      <c r="C89" t="str">
        <f t="shared" si="2"/>
        <v>USDLYD","LIBYA Libyan Dinar</v>
      </c>
      <c r="D89" t="str">
        <f t="shared" si="3"/>
        <v>currencyDictionary.Add ("USDLYD","LIBYA Libyan Dinar");</v>
      </c>
      <c r="F89" s="1">
        <v>1.388201</v>
      </c>
    </row>
    <row r="90" spans="1:6">
      <c r="A90" s="1" t="s">
        <v>89</v>
      </c>
      <c r="B90" t="str">
        <f>VLOOKUP(RIGHT(A90,3),List!A:B,2,FALSE)</f>
        <v>MOROCCO Moroccan Dirham</v>
      </c>
      <c r="C90" t="str">
        <f t="shared" si="2"/>
        <v>USDMAD","MOROCCO Moroccan Dirham</v>
      </c>
      <c r="D90" t="str">
        <f t="shared" si="3"/>
        <v>currencyDictionary.Add ("USDMAD","MOROCCO Moroccan Dirham");</v>
      </c>
      <c r="F90" s="1">
        <v>9.5044500000000003</v>
      </c>
    </row>
    <row r="91" spans="1:6">
      <c r="A91" s="1" t="s">
        <v>90</v>
      </c>
      <c r="B91" t="str">
        <f>VLOOKUP(RIGHT(A91,3),List!A:B,2,FALSE)</f>
        <v>MOLDOVA (THE REPUBLIC OF) Moldovan Leu</v>
      </c>
      <c r="C91" t="str">
        <f t="shared" si="2"/>
        <v>USDMDL","MOLDOVA (THE REPUBLIC OF) Moldovan Leu</v>
      </c>
      <c r="D91" t="str">
        <f t="shared" si="3"/>
        <v>currencyDictionary.Add ("USDMDL","MOLDOVA (THE REPUBLIC OF) Moldovan Leu");</v>
      </c>
      <c r="F91" s="1">
        <v>17.070229000000001</v>
      </c>
    </row>
    <row r="92" spans="1:6">
      <c r="A92" s="1" t="s">
        <v>91</v>
      </c>
      <c r="B92" t="str">
        <f>VLOOKUP(RIGHT(A92,3),List!A:B,2,FALSE)</f>
        <v>MADAGASCAR Malagasy Ariary</v>
      </c>
      <c r="C92" t="str">
        <f t="shared" si="2"/>
        <v>USDMGA","MADAGASCAR Malagasy Ariary</v>
      </c>
      <c r="D92" t="str">
        <f t="shared" si="3"/>
        <v>currencyDictionary.Add ("USDMGA","MADAGASCAR Malagasy Ariary");</v>
      </c>
      <c r="F92" s="1">
        <v>3533.150349</v>
      </c>
    </row>
    <row r="93" spans="1:6">
      <c r="A93" s="1" t="s">
        <v>92</v>
      </c>
      <c r="B93" t="str">
        <f>VLOOKUP(RIGHT(A93,3),List!A:B,2,FALSE)</f>
        <v>MACEDONIA (THE FORMER YUGOSLAV REPUBLIC OF) Denar</v>
      </c>
      <c r="C93" t="str">
        <f t="shared" si="2"/>
        <v>USDMKD","MACEDONIA (THE FORMER YUGOSLAV REPUBLIC OF) Denar</v>
      </c>
      <c r="D93" t="str">
        <f t="shared" si="3"/>
        <v>currencyDictionary.Add ("USDMKD","MACEDONIA (THE FORMER YUGOSLAV REPUBLIC OF) Denar");</v>
      </c>
      <c r="F93" s="1">
        <v>53.950004</v>
      </c>
    </row>
    <row r="94" spans="1:6">
      <c r="A94" s="1" t="s">
        <v>93</v>
      </c>
      <c r="B94" t="str">
        <f>VLOOKUP(RIGHT(A94,3),List!A:B,2,FALSE)</f>
        <v>MYANMAR Kyat</v>
      </c>
      <c r="C94" t="str">
        <f t="shared" si="2"/>
        <v>USDMMK","MYANMAR Kyat</v>
      </c>
      <c r="D94" t="str">
        <f t="shared" si="3"/>
        <v>currencyDictionary.Add ("USDMMK","MYANMAR Kyat");</v>
      </c>
      <c r="F94" s="1">
        <v>1589.950049</v>
      </c>
    </row>
    <row r="95" spans="1:6">
      <c r="A95" s="1" t="s">
        <v>94</v>
      </c>
      <c r="B95" t="str">
        <f>VLOOKUP(RIGHT(A95,3),List!A:B,2,FALSE)</f>
        <v>MONGOLIA Tugrik</v>
      </c>
      <c r="C95" t="str">
        <f t="shared" si="2"/>
        <v>USDMNT","MONGOLIA Tugrik</v>
      </c>
      <c r="D95" t="str">
        <f t="shared" si="3"/>
        <v>currencyDictionary.Add ("USDMNT","MONGOLIA Tugrik");</v>
      </c>
      <c r="F95" s="1">
        <v>2565.6185289999999</v>
      </c>
    </row>
    <row r="96" spans="1:6">
      <c r="A96" s="1" t="s">
        <v>95</v>
      </c>
      <c r="B96" t="str">
        <f>VLOOKUP(RIGHT(A96,3),List!A:B,2,FALSE)</f>
        <v>MACAO Pataca</v>
      </c>
      <c r="C96" t="str">
        <f t="shared" si="2"/>
        <v>USDMOP","MACAO Pataca</v>
      </c>
      <c r="D96" t="str">
        <f t="shared" si="3"/>
        <v>currencyDictionary.Add ("USDMOP","MACAO Pataca");</v>
      </c>
      <c r="F96" s="1">
        <v>8.0389499999999998</v>
      </c>
    </row>
    <row r="97" spans="1:6">
      <c r="A97" s="1" t="s">
        <v>96</v>
      </c>
      <c r="B97" t="str">
        <f>VLOOKUP(RIGHT(A97,3),List!A:B,2,FALSE)</f>
        <v>MAURITIUS Mauritius Rupee</v>
      </c>
      <c r="C97" t="str">
        <f t="shared" si="2"/>
        <v>USDMUR","MAURITIUS Mauritius Rupee</v>
      </c>
      <c r="D97" t="str">
        <f t="shared" si="3"/>
        <v>currencyDictionary.Add ("USDMUR","MAURITIUS Mauritius Rupee");</v>
      </c>
      <c r="F97" s="1">
        <v>34.547500999999997</v>
      </c>
    </row>
    <row r="98" spans="1:6">
      <c r="A98" s="1" t="s">
        <v>97</v>
      </c>
      <c r="B98" t="str">
        <f>VLOOKUP(RIGHT(A98,3),List!A:B,2,FALSE)</f>
        <v>MALDIVES Rufiyaa</v>
      </c>
      <c r="C98" t="str">
        <f t="shared" si="2"/>
        <v>USDMVR","MALDIVES Rufiyaa</v>
      </c>
      <c r="D98" t="str">
        <f t="shared" si="3"/>
        <v>currencyDictionary.Add ("USDMVR","MALDIVES Rufiyaa");</v>
      </c>
      <c r="F98" s="1">
        <v>15.449783</v>
      </c>
    </row>
    <row r="99" spans="1:6" ht="30">
      <c r="A99" s="1" t="s">
        <v>98</v>
      </c>
      <c r="B99" t="str">
        <f>VLOOKUP(RIGHT(A99,3),List!A:B,2,FALSE)</f>
        <v>MALAWI Malawi Kwacha</v>
      </c>
      <c r="C99" t="str">
        <f t="shared" si="2"/>
        <v>USDMWK","MALAWI Malawi Kwacha</v>
      </c>
      <c r="D99" t="str">
        <f t="shared" si="3"/>
        <v>currencyDictionary.Add ("USDMWK","MALAWI Malawi Kwacha");</v>
      </c>
      <c r="F99" s="1">
        <v>727.28498500000001</v>
      </c>
    </row>
    <row r="100" spans="1:6">
      <c r="A100" s="1" t="s">
        <v>99</v>
      </c>
      <c r="B100" t="str">
        <f>VLOOKUP(RIGHT(A100,3),List!A:B,2,FALSE)</f>
        <v>MEXICO Mexican Peso</v>
      </c>
      <c r="C100" t="str">
        <f t="shared" si="2"/>
        <v>USDMXN","MEXICO Mexican Peso</v>
      </c>
      <c r="D100" t="str">
        <f t="shared" si="3"/>
        <v>currencyDictionary.Add ("USDMXN","MEXICO Mexican Peso");</v>
      </c>
      <c r="F100" s="1">
        <v>19.943049999999999</v>
      </c>
    </row>
    <row r="101" spans="1:6">
      <c r="A101" s="1" t="s">
        <v>100</v>
      </c>
      <c r="B101" t="str">
        <f>VLOOKUP(RIGHT(A101,3),List!A:B,2,FALSE)</f>
        <v>MALAYSIA Malaysian Ringgit</v>
      </c>
      <c r="C101" t="str">
        <f t="shared" si="2"/>
        <v>USDMYR","MALAYSIA Malaysian Ringgit</v>
      </c>
      <c r="D101" t="str">
        <f t="shared" si="3"/>
        <v>currencyDictionary.Add ("USDMYR","MALAYSIA Malaysian Ringgit");</v>
      </c>
      <c r="F101" s="1">
        <v>4.1690180000000003</v>
      </c>
    </row>
    <row r="102" spans="1:6">
      <c r="A102" s="1" t="s">
        <v>101</v>
      </c>
      <c r="B102" t="str">
        <f>VLOOKUP(RIGHT(A102,3),List!A:B,2,FALSE)</f>
        <v>MOZAMBIQUE Mozambique Metical</v>
      </c>
      <c r="C102" t="str">
        <f t="shared" si="2"/>
        <v>USDMZN","MOZAMBIQUE Mozambique Metical</v>
      </c>
      <c r="D102" t="str">
        <f t="shared" si="3"/>
        <v>currencyDictionary.Add ("USDMZN","MOZAMBIQUE Mozambique Metical");</v>
      </c>
      <c r="F102" s="1">
        <v>60.764977999999999</v>
      </c>
    </row>
    <row r="103" spans="1:6">
      <c r="A103" s="1" t="s">
        <v>102</v>
      </c>
      <c r="B103" t="str">
        <f>VLOOKUP(RIGHT(A103,3),List!A:B,2,FALSE)</f>
        <v>NAMIBIA Namibia Dollar</v>
      </c>
      <c r="C103" t="str">
        <f t="shared" si="2"/>
        <v>USDNAD","NAMIBIA Namibia Dollar</v>
      </c>
      <c r="D103" t="str">
        <f t="shared" si="3"/>
        <v>currencyDictionary.Add ("USDNAD","NAMIBIA Namibia Dollar");</v>
      </c>
      <c r="F103" s="1">
        <v>14.380573999999999</v>
      </c>
    </row>
    <row r="104" spans="1:6">
      <c r="A104" s="1" t="s">
        <v>103</v>
      </c>
      <c r="B104" t="str">
        <f>VLOOKUP(RIGHT(A104,3),List!A:B,2,FALSE)</f>
        <v>NIGERIA Naira</v>
      </c>
      <c r="C104" t="str">
        <f t="shared" si="2"/>
        <v>USDNGN","NIGERIA Naira</v>
      </c>
      <c r="D104" t="str">
        <f t="shared" si="3"/>
        <v>currencyDictionary.Add ("USDNGN","NIGERIA Naira");</v>
      </c>
      <c r="F104" s="1">
        <v>362.23998399999999</v>
      </c>
    </row>
    <row r="105" spans="1:6">
      <c r="A105" s="1" t="s">
        <v>104</v>
      </c>
      <c r="B105" t="str">
        <f>VLOOKUP(RIGHT(A105,3),List!A:B,2,FALSE)</f>
        <v>NICARAGUA Cordoba Oro</v>
      </c>
      <c r="C105" t="str">
        <f t="shared" si="2"/>
        <v>USDNIO","NICARAGUA Cordoba Oro</v>
      </c>
      <c r="D105" t="str">
        <f t="shared" si="3"/>
        <v>currencyDictionary.Add ("USDNIO","NICARAGUA Cordoba Oro");</v>
      </c>
      <c r="F105" s="1">
        <v>32.179499999999997</v>
      </c>
    </row>
    <row r="106" spans="1:6">
      <c r="A106" s="1" t="s">
        <v>105</v>
      </c>
      <c r="B106" t="str">
        <f>VLOOKUP(RIGHT(A106,3),List!A:B,2,FALSE)</f>
        <v>BOUVET ISLAND Norwegian Krone</v>
      </c>
      <c r="C106" t="str">
        <f t="shared" si="2"/>
        <v>USDNOK","BOUVET ISLAND Norwegian Krone</v>
      </c>
      <c r="D106" t="str">
        <f t="shared" si="3"/>
        <v>currencyDictionary.Add ("USDNOK","BOUVET ISLAND Norwegian Krone");</v>
      </c>
      <c r="F106" s="1">
        <v>8.3671799999999994</v>
      </c>
    </row>
    <row r="107" spans="1:6">
      <c r="A107" s="1" t="s">
        <v>106</v>
      </c>
      <c r="B107" t="str">
        <f>VLOOKUP(RIGHT(A107,3),List!A:B,2,FALSE)</f>
        <v>NEPAL Nepalese Rupee</v>
      </c>
      <c r="C107" t="str">
        <f t="shared" si="2"/>
        <v>USDNPR","NEPAL Nepalese Rupee</v>
      </c>
      <c r="D107" t="str">
        <f t="shared" si="3"/>
        <v>currencyDictionary.Add ("USDNPR","NEPAL Nepalese Rupee");</v>
      </c>
      <c r="F107" s="1">
        <v>116.52051299999999</v>
      </c>
    </row>
    <row r="108" spans="1:6">
      <c r="A108" s="1" t="s">
        <v>107</v>
      </c>
      <c r="B108" t="str">
        <f>VLOOKUP(RIGHT(A108,3),List!A:B,2,FALSE)</f>
        <v>COOK ISLANDS (THE) New Zealand Dollar</v>
      </c>
      <c r="C108" t="str">
        <f t="shared" si="2"/>
        <v>USDNZD","COOK ISLANDS (THE) New Zealand Dollar</v>
      </c>
      <c r="D108" t="str">
        <f t="shared" si="3"/>
        <v>currencyDictionary.Add ("USDNZD","COOK ISLANDS (THE) New Zealand Dollar");</v>
      </c>
      <c r="F108" s="1">
        <v>1.499255</v>
      </c>
    </row>
    <row r="109" spans="1:6">
      <c r="A109" s="1" t="s">
        <v>108</v>
      </c>
      <c r="B109" t="str">
        <f>VLOOKUP(RIGHT(A109,3),List!A:B,2,FALSE)</f>
        <v>OMAN Rial Omani</v>
      </c>
      <c r="C109" t="str">
        <f t="shared" si="2"/>
        <v>USDOMR","OMAN Rial Omani</v>
      </c>
      <c r="D109" t="str">
        <f t="shared" si="3"/>
        <v>currencyDictionary.Add ("USDOMR","OMAN Rial Omani");</v>
      </c>
      <c r="F109" s="1">
        <v>0.38503500000000002</v>
      </c>
    </row>
    <row r="110" spans="1:6">
      <c r="A110" s="1" t="s">
        <v>109</v>
      </c>
      <c r="B110" t="str">
        <f>VLOOKUP(RIGHT(A110,3),List!A:B,2,FALSE)</f>
        <v>PANAMA Balboa</v>
      </c>
      <c r="C110" t="str">
        <f t="shared" si="2"/>
        <v>USDPAB","PANAMA Balboa</v>
      </c>
      <c r="D110" t="str">
        <f t="shared" si="3"/>
        <v>currencyDictionary.Add ("USDPAB","PANAMA Balboa");</v>
      </c>
      <c r="F110" s="1">
        <v>1.00135</v>
      </c>
    </row>
    <row r="111" spans="1:6">
      <c r="A111" s="1" t="s">
        <v>110</v>
      </c>
      <c r="B111" t="str">
        <f>VLOOKUP(RIGHT(A111,3),List!A:B,2,FALSE)</f>
        <v>PERU Sol</v>
      </c>
      <c r="C111" t="str">
        <f t="shared" si="2"/>
        <v>USDPEN","PERU Sol</v>
      </c>
      <c r="D111" t="str">
        <f t="shared" si="3"/>
        <v>currencyDictionary.Add ("USDPEN","PERU Sol");</v>
      </c>
      <c r="F111" s="1">
        <v>3.366797</v>
      </c>
    </row>
    <row r="112" spans="1:6">
      <c r="A112" s="1" t="s">
        <v>111</v>
      </c>
      <c r="B112" t="str">
        <f>VLOOKUP(RIGHT(A112,3),List!A:B,2,FALSE)</f>
        <v>PAPUA NEW GUINEA Kina</v>
      </c>
      <c r="C112" t="str">
        <f t="shared" si="2"/>
        <v>USDPGK","PAPUA NEW GUINEA Kina</v>
      </c>
      <c r="D112" t="str">
        <f t="shared" si="3"/>
        <v>currencyDictionary.Add ("USDPGK","PAPUA NEW GUINEA Kina");</v>
      </c>
      <c r="F112" s="1">
        <v>3.2521499999999999</v>
      </c>
    </row>
    <row r="113" spans="1:6">
      <c r="A113" s="1" t="s">
        <v>112</v>
      </c>
      <c r="B113" t="str">
        <f>VLOOKUP(RIGHT(A113,3),List!A:B,2,FALSE)</f>
        <v>PHILIPPINES (THE) Philippine Peso</v>
      </c>
      <c r="C113" t="str">
        <f t="shared" si="2"/>
        <v>USDPHP","PHILIPPINES (THE) Philippine Peso</v>
      </c>
      <c r="D113" t="str">
        <f t="shared" si="3"/>
        <v>currencyDictionary.Add ("USDPHP","PHILIPPINES (THE) Philippine Peso");</v>
      </c>
      <c r="F113" s="1">
        <v>53.013005999999997</v>
      </c>
    </row>
    <row r="114" spans="1:6">
      <c r="A114" s="1" t="s">
        <v>113</v>
      </c>
      <c r="B114" t="str">
        <f>VLOOKUP(RIGHT(A114,3),List!A:B,2,FALSE)</f>
        <v>PAKISTAN Pakistan Rupee</v>
      </c>
      <c r="C114" t="str">
        <f t="shared" si="2"/>
        <v>USDPKR","PAKISTAN Pakistan Rupee</v>
      </c>
      <c r="D114" t="str">
        <f t="shared" si="3"/>
        <v>currencyDictionary.Add ("USDPKR","PAKISTAN Pakistan Rupee");</v>
      </c>
      <c r="F114" s="1">
        <v>133.70418599999999</v>
      </c>
    </row>
    <row r="115" spans="1:6">
      <c r="A115" s="1" t="s">
        <v>114</v>
      </c>
      <c r="B115" t="str">
        <f>VLOOKUP(RIGHT(A115,3),List!A:B,2,FALSE)</f>
        <v>POLAND Zloty</v>
      </c>
      <c r="C115" t="str">
        <f t="shared" si="2"/>
        <v>USDPLN","POLAND Zloty</v>
      </c>
      <c r="D115" t="str">
        <f t="shared" si="3"/>
        <v>currencyDictionary.Add ("USDPLN","POLAND Zloty");</v>
      </c>
      <c r="F115" s="1">
        <v>3.77902</v>
      </c>
    </row>
    <row r="116" spans="1:6">
      <c r="A116" s="1" t="s">
        <v>115</v>
      </c>
      <c r="B116" t="str">
        <f>VLOOKUP(RIGHT(A116,3),List!A:B,2,FALSE)</f>
        <v>PARAGUAY Guarani</v>
      </c>
      <c r="C116" t="str">
        <f t="shared" si="2"/>
        <v>USDPYG","PARAGUAY Guarani</v>
      </c>
      <c r="D116" t="str">
        <f t="shared" si="3"/>
        <v>currencyDictionary.Add ("USDPYG","PARAGUAY Guarani");</v>
      </c>
      <c r="F116" s="1">
        <v>5952.3501420000002</v>
      </c>
    </row>
    <row r="117" spans="1:6">
      <c r="A117" s="1" t="s">
        <v>116</v>
      </c>
      <c r="B117" t="str">
        <f>VLOOKUP(RIGHT(A117,3),List!A:B,2,FALSE)</f>
        <v>QATAR Qatari Rial</v>
      </c>
      <c r="C117" t="str">
        <f t="shared" si="2"/>
        <v>USDQAR","QATAR Qatari Rial</v>
      </c>
      <c r="D117" t="str">
        <f t="shared" si="3"/>
        <v>currencyDictionary.Add ("USDQAR","QATAR Qatari Rial");</v>
      </c>
      <c r="F117" s="1">
        <v>3.641006</v>
      </c>
    </row>
    <row r="118" spans="1:6">
      <c r="A118" s="1" t="s">
        <v>117</v>
      </c>
      <c r="B118" t="str">
        <f>VLOOKUP(RIGHT(A118,3),List!A:B,2,FALSE)</f>
        <v>ROMANIA Romanian Leu</v>
      </c>
      <c r="C118" t="str">
        <f t="shared" si="2"/>
        <v>USDRON","ROMANIA Romanian Leu</v>
      </c>
      <c r="D118" t="str">
        <f t="shared" si="3"/>
        <v>currencyDictionary.Add ("USDRON","ROMANIA Romanian Leu");</v>
      </c>
      <c r="F118" s="1">
        <v>4.0905990000000001</v>
      </c>
    </row>
    <row r="119" spans="1:6">
      <c r="A119" s="1" t="s">
        <v>118</v>
      </c>
      <c r="B119" t="str">
        <f>VLOOKUP(RIGHT(A119,3),List!A:B,2,FALSE)</f>
        <v>SERBIA Serbian Dinar</v>
      </c>
      <c r="C119" t="str">
        <f t="shared" si="2"/>
        <v>USDRSD","SERBIA Serbian Dinar</v>
      </c>
      <c r="D119" t="str">
        <f t="shared" si="3"/>
        <v>currencyDictionary.Add ("USDRSD","SERBIA Serbian Dinar");</v>
      </c>
      <c r="F119" s="1">
        <v>103.901455</v>
      </c>
    </row>
    <row r="120" spans="1:6">
      <c r="A120" s="1" t="s">
        <v>119</v>
      </c>
      <c r="B120" t="str">
        <f>VLOOKUP(RIGHT(A120,3),List!A:B,2,FALSE)</f>
        <v>RUSSIAN FEDERATION (THE) Russian Ruble</v>
      </c>
      <c r="C120" t="str">
        <f t="shared" si="2"/>
        <v>USDRUB","RUSSIAN FEDERATION (THE) Russian Ruble</v>
      </c>
      <c r="D120" t="str">
        <f t="shared" si="3"/>
        <v>currencyDictionary.Add ("USDRUB","RUSSIAN FEDERATION (THE) Russian Ruble");</v>
      </c>
      <c r="F120" s="1">
        <v>65.980496000000002</v>
      </c>
    </row>
    <row r="121" spans="1:6">
      <c r="A121" s="1" t="s">
        <v>120</v>
      </c>
      <c r="B121" t="str">
        <f>VLOOKUP(RIGHT(A121,3),List!A:B,2,FALSE)</f>
        <v>RWANDA Rwanda Franc</v>
      </c>
      <c r="C121" t="str">
        <f t="shared" si="2"/>
        <v>USDRWF","RWANDA Rwanda Franc</v>
      </c>
      <c r="D121" t="str">
        <f t="shared" si="3"/>
        <v>currencyDictionary.Add ("USDRWF","RWANDA Rwanda Franc");</v>
      </c>
      <c r="F121" s="1">
        <v>884.62</v>
      </c>
    </row>
    <row r="122" spans="1:6">
      <c r="A122" s="1" t="s">
        <v>121</v>
      </c>
      <c r="B122" t="str">
        <f>VLOOKUP(RIGHT(A122,3),List!A:B,2,FALSE)</f>
        <v>SAUDI ARABIA Saudi Riyal</v>
      </c>
      <c r="C122" t="str">
        <f t="shared" si="2"/>
        <v>USDSAR","SAUDI ARABIA Saudi Riyal</v>
      </c>
      <c r="D122" t="str">
        <f t="shared" si="3"/>
        <v>currencyDictionary.Add ("USDSAR","SAUDI ARABIA Saudi Riyal");</v>
      </c>
      <c r="F122" s="1">
        <v>3.7525979999999999</v>
      </c>
    </row>
    <row r="123" spans="1:6">
      <c r="A123" s="1" t="s">
        <v>122</v>
      </c>
      <c r="B123" t="str">
        <f>VLOOKUP(RIGHT(A123,3),List!A:B,2,FALSE)</f>
        <v>SOLOMON ISLANDS Solomon Islands Dollar</v>
      </c>
      <c r="C123" t="str">
        <f t="shared" si="2"/>
        <v>USDSBD","SOLOMON ISLANDS Solomon Islands Dollar</v>
      </c>
      <c r="D123" t="str">
        <f t="shared" si="3"/>
        <v>currencyDictionary.Add ("USDSBD","SOLOMON ISLANDS Solomon Islands Dollar");</v>
      </c>
      <c r="F123" s="1">
        <v>8.2017009999999999</v>
      </c>
    </row>
    <row r="124" spans="1:6">
      <c r="A124" s="1" t="s">
        <v>123</v>
      </c>
      <c r="B124" t="str">
        <f>VLOOKUP(RIGHT(A124,3),List!A:B,2,FALSE)</f>
        <v>SEYCHELLES Seychelles Rupee</v>
      </c>
      <c r="C124" t="str">
        <f t="shared" si="2"/>
        <v>USDSCR","SEYCHELLES Seychelles Rupee</v>
      </c>
      <c r="D124" t="str">
        <f t="shared" si="3"/>
        <v>currencyDictionary.Add ("USDSCR","SEYCHELLES Seychelles Rupee");</v>
      </c>
      <c r="F124" s="1">
        <v>13.641966</v>
      </c>
    </row>
    <row r="125" spans="1:6">
      <c r="A125" s="1" t="s">
        <v>124</v>
      </c>
      <c r="B125" t="str">
        <f>VLOOKUP(RIGHT(A125,3),List!A:B,2,FALSE)</f>
        <v>SUDAN (THE) Sudanese Pound</v>
      </c>
      <c r="C125" t="str">
        <f t="shared" si="2"/>
        <v>USDSDG","SUDAN (THE) Sudanese Pound</v>
      </c>
      <c r="D125" t="str">
        <f t="shared" si="3"/>
        <v>currencyDictionary.Add ("USDSDG","SUDAN (THE) Sudanese Pound");</v>
      </c>
      <c r="F125" s="1">
        <v>47.452503</v>
      </c>
    </row>
    <row r="126" spans="1:6">
      <c r="A126" s="1" t="s">
        <v>125</v>
      </c>
      <c r="B126" t="str">
        <f>VLOOKUP(RIGHT(A126,3),List!A:B,2,FALSE)</f>
        <v>SWEDEN Swedish Krona</v>
      </c>
      <c r="C126" t="str">
        <f t="shared" si="2"/>
        <v>USDSEK","SWEDEN Swedish Krona</v>
      </c>
      <c r="D126" t="str">
        <f t="shared" si="3"/>
        <v>currencyDictionary.Add ("USDSEK","SWEDEN Swedish Krona");</v>
      </c>
      <c r="F126" s="1">
        <v>9.0694099999999995</v>
      </c>
    </row>
    <row r="127" spans="1:6">
      <c r="A127" s="1" t="s">
        <v>126</v>
      </c>
      <c r="B127" t="str">
        <f>VLOOKUP(RIGHT(A127,3),List!A:B,2,FALSE)</f>
        <v>SINGAPORE Singapore Dollar</v>
      </c>
      <c r="C127" t="str">
        <f t="shared" si="2"/>
        <v>USDSGD","SINGAPORE Singapore Dollar</v>
      </c>
      <c r="D127" t="str">
        <f t="shared" ref="D127:D162" si="4">"currencyDictionary.Add ("""&amp;C127&amp;""");"</f>
        <v>currencyDictionary.Add ("USDSGD","SINGAPORE Singapore Dollar");</v>
      </c>
      <c r="F127" s="1">
        <v>1.3747959999999999</v>
      </c>
    </row>
    <row r="128" spans="1:6">
      <c r="A128" s="1" t="s">
        <v>127</v>
      </c>
      <c r="B128" t="str">
        <f>VLOOKUP(RIGHT(A128,3),List!A:B,2,FALSE)</f>
        <v>SAINT HELENA, ASCENSION AND TRISTAN DA CUNHA Saint Helena Pound</v>
      </c>
      <c r="C128" t="str">
        <f t="shared" si="2"/>
        <v>USDSHP","SAINT HELENA, ASCENSION AND TRISTAN DA CUNHA Saint Helena Pound</v>
      </c>
      <c r="D128" t="str">
        <f t="shared" si="4"/>
        <v>currencyDictionary.Add ("USDSHP","SAINT HELENA, ASCENSION AND TRISTAN DA CUNHA Saint Helena Pound");</v>
      </c>
      <c r="F128" s="1">
        <v>1.3209010000000001</v>
      </c>
    </row>
    <row r="129" spans="1:6">
      <c r="A129" s="1" t="s">
        <v>128</v>
      </c>
      <c r="B129" t="str">
        <f>VLOOKUP(RIGHT(A129,3),List!A:B,2,FALSE)</f>
        <v>SIERRA LEONE Leone</v>
      </c>
      <c r="C129" t="str">
        <f t="shared" si="2"/>
        <v>USDSLL","SIERRA LEONE Leone</v>
      </c>
      <c r="D129" t="str">
        <f t="shared" si="4"/>
        <v>currencyDictionary.Add ("USDSLL","SIERRA LEONE Leone");</v>
      </c>
      <c r="F129" s="1">
        <v>8499.9998340000002</v>
      </c>
    </row>
    <row r="130" spans="1:6">
      <c r="A130" s="1" t="s">
        <v>129</v>
      </c>
      <c r="B130" t="str">
        <f>VLOOKUP(RIGHT(A130,3),List!A:B,2,FALSE)</f>
        <v>SOMALIA Somali Shilling</v>
      </c>
      <c r="C130" t="str">
        <f t="shared" ref="C130:C162" si="5">A130&amp;""","&amp;""""&amp;B130</f>
        <v>USDSOS","SOMALIA Somali Shilling</v>
      </c>
      <c r="D130" t="str">
        <f t="shared" si="4"/>
        <v>currencyDictionary.Add ("USDSOS","SOMALIA Somali Shilling");</v>
      </c>
      <c r="F130" s="1">
        <v>580.99981700000001</v>
      </c>
    </row>
    <row r="131" spans="1:6">
      <c r="A131" s="1" t="s">
        <v>130</v>
      </c>
      <c r="B131" t="str">
        <f>VLOOKUP(RIGHT(A131,3),List!A:B,2,FALSE)</f>
        <v>SURINAME Surinam Dollar</v>
      </c>
      <c r="C131" t="str">
        <f t="shared" si="5"/>
        <v>USDSRD","SURINAME Surinam Dollar</v>
      </c>
      <c r="D131" t="str">
        <f t="shared" si="4"/>
        <v>currencyDictionary.Add ("USDSRD","SURINAME Surinam Dollar");</v>
      </c>
      <c r="F131" s="1">
        <v>7.4580190000000002</v>
      </c>
    </row>
    <row r="132" spans="1:6">
      <c r="A132" s="1" t="s">
        <v>131</v>
      </c>
      <c r="B132" t="str">
        <f>VLOOKUP(RIGHT(A132,3),List!A:B,2,FALSE)</f>
        <v>EL SALVADOR El Salvador Colon</v>
      </c>
      <c r="C132" t="str">
        <f t="shared" si="5"/>
        <v>USDSVC","EL SALVADOR El Salvador Colon</v>
      </c>
      <c r="D132" t="str">
        <f t="shared" si="4"/>
        <v>currencyDictionary.Add ("USDSVC","EL SALVADOR El Salvador Colon");</v>
      </c>
      <c r="F132" s="1">
        <v>8.7198309999999992</v>
      </c>
    </row>
    <row r="133" spans="1:6">
      <c r="A133" s="1" t="s">
        <v>132</v>
      </c>
      <c r="B133" t="str">
        <f>VLOOKUP(RIGHT(A133,3),List!A:B,2,FALSE)</f>
        <v>SYRIAN ARAB REPUBLIC Syrian Pound</v>
      </c>
      <c r="C133" t="str">
        <f t="shared" si="5"/>
        <v>USDSYP","SYRIAN ARAB REPUBLIC Syrian Pound</v>
      </c>
      <c r="D133" t="str">
        <f t="shared" si="4"/>
        <v>currencyDictionary.Add ("USDSYP","SYRIAN ARAB REPUBLIC Syrian Pound");</v>
      </c>
      <c r="F133" s="1">
        <v>515.00039500000003</v>
      </c>
    </row>
    <row r="134" spans="1:6">
      <c r="A134" s="1" t="s">
        <v>133</v>
      </c>
      <c r="B134" t="str">
        <f>VLOOKUP(RIGHT(A134,3),List!A:B,2,FALSE)</f>
        <v>ESWATINI Lilangeni</v>
      </c>
      <c r="C134" t="str">
        <f t="shared" si="5"/>
        <v>USDSZL","ESWATINI Lilangeni</v>
      </c>
      <c r="D134" t="str">
        <f t="shared" si="4"/>
        <v>currencyDictionary.Add ("USDSZL","ESWATINI Lilangeni");</v>
      </c>
      <c r="F134" s="1">
        <v>14.320501999999999</v>
      </c>
    </row>
    <row r="135" spans="1:6">
      <c r="A135" s="1" t="s">
        <v>134</v>
      </c>
      <c r="B135" t="str">
        <f>VLOOKUP(RIGHT(A135,3),List!A:B,2,FALSE)</f>
        <v>THAILAND Baht</v>
      </c>
      <c r="C135" t="str">
        <f t="shared" si="5"/>
        <v>USDTHB","THAILAND Baht</v>
      </c>
      <c r="D135" t="str">
        <f t="shared" si="4"/>
        <v>currencyDictionary.Add ("USDTHB","THAILAND Baht");</v>
      </c>
      <c r="F135" s="1">
        <v>32.960296999999997</v>
      </c>
    </row>
    <row r="136" spans="1:6">
      <c r="A136" s="1" t="s">
        <v>135</v>
      </c>
      <c r="B136" t="str">
        <f>VLOOKUP(RIGHT(A136,3),List!A:B,2,FALSE)</f>
        <v>TAJIKISTAN Somoni</v>
      </c>
      <c r="C136" t="str">
        <f t="shared" si="5"/>
        <v>USDTJS","TAJIKISTAN Somoni</v>
      </c>
      <c r="D136" t="str">
        <f t="shared" si="4"/>
        <v>currencyDictionary.Add ("USDTJS","TAJIKISTAN Somoni");</v>
      </c>
      <c r="F136" s="1">
        <v>9.3904019999999999</v>
      </c>
    </row>
    <row r="137" spans="1:6">
      <c r="A137" s="1" t="s">
        <v>136</v>
      </c>
      <c r="B137" t="str">
        <f>VLOOKUP(RIGHT(A137,3),List!A:B,2,FALSE)</f>
        <v>TURKMENISTAN Turkmenistan New Manat</v>
      </c>
      <c r="C137" t="str">
        <f t="shared" si="5"/>
        <v>USDTMT","TURKMENISTAN Turkmenistan New Manat</v>
      </c>
      <c r="D137" t="str">
        <f t="shared" si="4"/>
        <v>currencyDictionary.Add ("USDTMT","TURKMENISTAN Turkmenistan New Manat");</v>
      </c>
      <c r="F137" s="1">
        <v>3.51</v>
      </c>
    </row>
    <row r="138" spans="1:6">
      <c r="A138" s="1" t="s">
        <v>137</v>
      </c>
      <c r="B138" t="str">
        <f>VLOOKUP(RIGHT(A138,3),List!A:B,2,FALSE)</f>
        <v>TUNISIA Tunisian Dinar</v>
      </c>
      <c r="C138" t="str">
        <f t="shared" si="5"/>
        <v>USDTND","TUNISIA Tunisian Dinar</v>
      </c>
      <c r="D138" t="str">
        <f t="shared" si="4"/>
        <v>currencyDictionary.Add ("USDTND","TUNISIA Tunisian Dinar");</v>
      </c>
      <c r="F138" s="1">
        <v>2.8875009999999999</v>
      </c>
    </row>
    <row r="139" spans="1:6">
      <c r="A139" s="1" t="s">
        <v>138</v>
      </c>
      <c r="B139" t="str">
        <f>VLOOKUP(RIGHT(A139,3),List!A:B,2,FALSE)</f>
        <v>TONGA Pa’anga</v>
      </c>
      <c r="C139" t="str">
        <f t="shared" si="5"/>
        <v>USDTOP","TONGA Pa’anga</v>
      </c>
      <c r="D139" t="str">
        <f t="shared" si="4"/>
        <v>currencyDictionary.Add ("USDTOP","TONGA Pa’anga");</v>
      </c>
      <c r="F139" s="1">
        <v>2.2715010000000002</v>
      </c>
    </row>
    <row r="140" spans="1:6">
      <c r="A140" s="1" t="s">
        <v>139</v>
      </c>
      <c r="B140" t="str">
        <f>VLOOKUP(RIGHT(A140,3),List!A:B,2,FALSE)</f>
        <v>TURKEY Turkish Lira</v>
      </c>
      <c r="C140" t="str">
        <f t="shared" si="5"/>
        <v>USDTRY","TURKEY Turkish Lira</v>
      </c>
      <c r="D140" t="str">
        <f t="shared" si="4"/>
        <v>currencyDictionary.Add ("USDTRY","TURKEY Turkish Lira");</v>
      </c>
      <c r="F140" s="1">
        <v>5.3598699999999999</v>
      </c>
    </row>
    <row r="141" spans="1:6">
      <c r="A141" s="1" t="s">
        <v>140</v>
      </c>
      <c r="B141" t="str">
        <f>VLOOKUP(RIGHT(A141,3),List!A:B,2,FALSE)</f>
        <v>TRINIDAD AND TOBAGO Trinidad and Tobago Dollar</v>
      </c>
      <c r="C141" t="str">
        <f t="shared" si="5"/>
        <v>USDTTD","TRINIDAD AND TOBAGO Trinidad and Tobago Dollar</v>
      </c>
      <c r="D141" t="str">
        <f t="shared" si="4"/>
        <v>currencyDictionary.Add ("USDTTD","TRINIDAD AND TOBAGO Trinidad and Tobago Dollar");</v>
      </c>
      <c r="F141" s="1">
        <v>6.7497499999999997</v>
      </c>
    </row>
    <row r="142" spans="1:6">
      <c r="A142" s="1" t="s">
        <v>141</v>
      </c>
      <c r="B142" t="str">
        <f>VLOOKUP(RIGHT(A142,3),List!A:B,2,FALSE)</f>
        <v>TAIWAN (PROVINCE OF CHINA) New Taiwan Dollar</v>
      </c>
      <c r="C142" t="str">
        <f t="shared" si="5"/>
        <v>USDTWD","TAIWAN (PROVINCE OF CHINA) New Taiwan Dollar</v>
      </c>
      <c r="D142" t="str">
        <f t="shared" si="4"/>
        <v>currencyDictionary.Add ("USDTWD","TAIWAN (PROVINCE OF CHINA) New Taiwan Dollar");</v>
      </c>
      <c r="F142" s="1">
        <v>30.727502000000001</v>
      </c>
    </row>
    <row r="143" spans="1:6">
      <c r="A143" s="1" t="s">
        <v>142</v>
      </c>
      <c r="B143" t="str">
        <f>VLOOKUP(RIGHT(A143,3),List!A:B,2,FALSE)</f>
        <v>TANZANIA, UNITED REPUBLIC OF Tanzanian Shilling</v>
      </c>
      <c r="C143" t="str">
        <f t="shared" si="5"/>
        <v>USDTZS","TANZANIA, UNITED REPUBLIC OF Tanzanian Shilling</v>
      </c>
      <c r="D143" t="str">
        <f t="shared" si="4"/>
        <v>currencyDictionary.Add ("USDTZS","TANZANIA, UNITED REPUBLIC OF Tanzanian Shilling");</v>
      </c>
      <c r="F143" s="1">
        <v>2290.300761</v>
      </c>
    </row>
    <row r="144" spans="1:6">
      <c r="A144" s="1" t="s">
        <v>143</v>
      </c>
      <c r="B144" t="str">
        <f>VLOOKUP(RIGHT(A144,3),List!A:B,2,FALSE)</f>
        <v>UKRAINE Hryvnia</v>
      </c>
      <c r="C144" t="str">
        <f t="shared" si="5"/>
        <v>USDUAH","UKRAINE Hryvnia</v>
      </c>
      <c r="D144" t="str">
        <f t="shared" si="4"/>
        <v>currencyDictionary.Add ("USDUAH","UKRAINE Hryvnia");</v>
      </c>
      <c r="F144" s="1">
        <v>28.104030999999999</v>
      </c>
    </row>
    <row r="145" spans="1:6">
      <c r="A145" s="1" t="s">
        <v>144</v>
      </c>
      <c r="B145" t="str">
        <f>VLOOKUP(RIGHT(A145,3),List!A:B,2,FALSE)</f>
        <v>UGANDA Uganda Shilling</v>
      </c>
      <c r="C145" t="str">
        <f t="shared" si="5"/>
        <v>USDUGX","UGANDA Uganda Shilling</v>
      </c>
      <c r="D145" t="str">
        <f t="shared" si="4"/>
        <v>currencyDictionary.Add ("USDUGX","UGANDA Uganda Shilling");</v>
      </c>
      <c r="F145" s="1">
        <v>3741.8500629999999</v>
      </c>
    </row>
    <row r="146" spans="1:6">
      <c r="A146" s="1" t="s">
        <v>145</v>
      </c>
      <c r="B146" t="str">
        <f>VLOOKUP(RIGHT(A146,3),List!A:B,2,FALSE)</f>
        <v>AMERICAN SAMOA US Dollar</v>
      </c>
      <c r="C146" t="str">
        <f t="shared" si="5"/>
        <v>USDUSD","AMERICAN SAMOA US Dollar</v>
      </c>
      <c r="D146" t="str">
        <f t="shared" si="4"/>
        <v>currencyDictionary.Add ("USDUSD","AMERICAN SAMOA US Dollar");</v>
      </c>
      <c r="F146" s="1">
        <v>1</v>
      </c>
    </row>
    <row r="147" spans="1:6">
      <c r="A147" s="1" t="s">
        <v>146</v>
      </c>
      <c r="B147" t="str">
        <f>VLOOKUP(RIGHT(A147,3),List!A:B,2,FALSE)</f>
        <v>URUGUAY Peso Uruguayo</v>
      </c>
      <c r="C147" t="str">
        <f t="shared" si="5"/>
        <v>USDUYU","URUGUAY Peso Uruguayo</v>
      </c>
      <c r="D147" t="str">
        <f t="shared" si="4"/>
        <v>currencyDictionary.Add ("USDUYU","URUGUAY Peso Uruguayo");</v>
      </c>
      <c r="F147" s="1">
        <v>32.840152000000003</v>
      </c>
    </row>
    <row r="148" spans="1:6">
      <c r="A148" s="1" t="s">
        <v>147</v>
      </c>
      <c r="B148" t="str">
        <f>VLOOKUP(RIGHT(A148,3),List!A:B,2,FALSE)</f>
        <v>UZBEKISTAN Uzbekistan Sum</v>
      </c>
      <c r="C148" t="str">
        <f t="shared" si="5"/>
        <v>USDUZS","UZBEKISTAN Uzbekistan Sum</v>
      </c>
      <c r="D148" t="str">
        <f t="shared" si="4"/>
        <v>currencyDictionary.Add ("USDUZS","UZBEKISTAN Uzbekistan Sum");</v>
      </c>
      <c r="F148" s="1">
        <v>8208.0702299999994</v>
      </c>
    </row>
    <row r="149" spans="1:6">
      <c r="A149" s="1" t="s">
        <v>148</v>
      </c>
      <c r="B149" t="str">
        <f>VLOOKUP(RIGHT(A149,3),List!A:B,2,FALSE)</f>
        <v>VIET NAM Dong</v>
      </c>
      <c r="C149" t="str">
        <f t="shared" si="5"/>
        <v>USDVND","VIET NAM Dong</v>
      </c>
      <c r="D149" t="str">
        <f t="shared" si="4"/>
        <v>currencyDictionary.Add ("USDVND","VIET NAM Dong");</v>
      </c>
      <c r="F149" s="1">
        <v>23326</v>
      </c>
    </row>
    <row r="150" spans="1:6">
      <c r="A150" s="1" t="s">
        <v>149</v>
      </c>
      <c r="B150" t="str">
        <f>VLOOKUP(RIGHT(A150,3),List!A:B,2,FALSE)</f>
        <v>VANUATU Vatu</v>
      </c>
      <c r="C150" t="str">
        <f t="shared" si="5"/>
        <v>USDVUV","VANUATU Vatu</v>
      </c>
      <c r="D150" t="str">
        <f t="shared" si="4"/>
        <v>currencyDictionary.Add ("USDVUV","VANUATU Vatu");</v>
      </c>
      <c r="F150" s="1">
        <v>113.581991</v>
      </c>
    </row>
    <row r="151" spans="1:6">
      <c r="A151" s="1" t="s">
        <v>150</v>
      </c>
      <c r="B151" t="str">
        <f>VLOOKUP(RIGHT(A151,3),List!A:B,2,FALSE)</f>
        <v>SAMOA Tala</v>
      </c>
      <c r="C151" t="str">
        <f t="shared" si="5"/>
        <v>USDWST","SAMOA Tala</v>
      </c>
      <c r="D151" t="str">
        <f t="shared" si="4"/>
        <v>currencyDictionary.Add ("USDWST","SAMOA Tala");</v>
      </c>
      <c r="F151" s="1">
        <v>2.6279659999999998</v>
      </c>
    </row>
    <row r="152" spans="1:6">
      <c r="A152" s="1" t="s">
        <v>151</v>
      </c>
      <c r="B152" t="str">
        <f>VLOOKUP(RIGHT(A152,3),List!A:B,2,FALSE)</f>
        <v>CAMEROON CFA Franc BEAC</v>
      </c>
      <c r="C152" t="str">
        <f t="shared" si="5"/>
        <v>USDXAF","CAMEROON CFA Franc BEAC</v>
      </c>
      <c r="D152" t="str">
        <f t="shared" si="4"/>
        <v>currencyDictionary.Add ("USDXAF","CAMEROON CFA Franc BEAC");</v>
      </c>
      <c r="F152" s="1">
        <v>574.81971299999998</v>
      </c>
    </row>
    <row r="153" spans="1:6">
      <c r="A153" s="1" t="s">
        <v>152</v>
      </c>
      <c r="B153" t="str">
        <f>VLOOKUP(RIGHT(A153,3),List!A:B,2,FALSE)</f>
        <v>ZZ11_Silver Silver</v>
      </c>
      <c r="C153" t="str">
        <f t="shared" si="5"/>
        <v>USDXAG","ZZ11_Silver Silver</v>
      </c>
      <c r="D153" t="str">
        <f t="shared" si="4"/>
        <v>currencyDictionary.Add ("USDXAG","ZZ11_Silver Silver");</v>
      </c>
      <c r="F153" s="1">
        <v>6.8114999999999995E-2</v>
      </c>
    </row>
    <row r="154" spans="1:6">
      <c r="A154" s="1" t="s">
        <v>153</v>
      </c>
      <c r="B154" t="str">
        <f>VLOOKUP(RIGHT(A154,3),List!A:B,2,FALSE)</f>
        <v>ZZ08_Gold Gold</v>
      </c>
      <c r="C154" t="str">
        <f t="shared" si="5"/>
        <v>USDXAU","ZZ08_Gold Gold</v>
      </c>
      <c r="D154" t="str">
        <f t="shared" si="4"/>
        <v>currencyDictionary.Add ("USDXAU","ZZ08_Gold Gold");</v>
      </c>
      <c r="F154" s="1">
        <v>8.0999999999999996E-4</v>
      </c>
    </row>
    <row r="155" spans="1:6">
      <c r="A155" s="1" t="s">
        <v>154</v>
      </c>
      <c r="B155" t="str">
        <f>VLOOKUP(RIGHT(A155,3),List!A:B,2,FALSE)</f>
        <v>ANGUILLA East Caribbean Dollar</v>
      </c>
      <c r="C155" t="str">
        <f t="shared" si="5"/>
        <v>USDXCD","ANGUILLA East Caribbean Dollar</v>
      </c>
      <c r="D155" t="str">
        <f t="shared" si="4"/>
        <v>currencyDictionary.Add ("USDXCD","ANGUILLA East Caribbean Dollar");</v>
      </c>
      <c r="F155" s="1">
        <v>2.70255</v>
      </c>
    </row>
    <row r="156" spans="1:6">
      <c r="A156" s="1" t="s">
        <v>155</v>
      </c>
      <c r="B156" t="str">
        <f>VLOOKUP(RIGHT(A156,3),List!A:B,2,FALSE)</f>
        <v>INTERNATIONAL MONETARY FUND (IMF)  SDR (Special Drawing Right)</v>
      </c>
      <c r="C156" t="str">
        <f t="shared" si="5"/>
        <v>USDXDR","INTERNATIONAL MONETARY FUND (IMF)  SDR (Special Drawing Right)</v>
      </c>
      <c r="D156" t="str">
        <f t="shared" si="4"/>
        <v>currencyDictionary.Add ("USDXDR","INTERNATIONAL MONETARY FUND (IMF)  SDR (Special Drawing Right)");</v>
      </c>
      <c r="F156" s="1">
        <v>0.720611</v>
      </c>
    </row>
    <row r="157" spans="1:6">
      <c r="A157" s="1" t="s">
        <v>156</v>
      </c>
      <c r="B157" t="str">
        <f>VLOOKUP(RIGHT(A157,3),List!A:B,2,FALSE)</f>
        <v>BENIN CFA Franc BCEAO</v>
      </c>
      <c r="C157" t="str">
        <f t="shared" si="5"/>
        <v>USDXOF","BENIN CFA Franc BCEAO</v>
      </c>
      <c r="D157" t="str">
        <f t="shared" si="4"/>
        <v>currencyDictionary.Add ("USDXOF","BENIN CFA Franc BCEAO");</v>
      </c>
      <c r="F157" s="1">
        <v>574.82009500000004</v>
      </c>
    </row>
    <row r="158" spans="1:6">
      <c r="A158" s="1" t="s">
        <v>157</v>
      </c>
      <c r="B158" t="str">
        <f>VLOOKUP(RIGHT(A158,3),List!A:B,2,FALSE)</f>
        <v>FRENCH POLYNESIA CFP Franc</v>
      </c>
      <c r="C158" t="str">
        <f t="shared" si="5"/>
        <v>USDXPF","FRENCH POLYNESIA CFP Franc</v>
      </c>
      <c r="D158" t="str">
        <f t="shared" si="4"/>
        <v>currencyDictionary.Add ("USDXPF","FRENCH POLYNESIA CFP Franc");</v>
      </c>
      <c r="F158" s="1">
        <v>104.50984200000001</v>
      </c>
    </row>
    <row r="159" spans="1:6">
      <c r="A159" s="1" t="s">
        <v>158</v>
      </c>
      <c r="B159" t="str">
        <f>VLOOKUP(RIGHT(A159,3),List!A:B,2,FALSE)</f>
        <v>YEMEN Yemeni Rial</v>
      </c>
      <c r="C159" t="str">
        <f t="shared" si="5"/>
        <v>USDYER","YEMEN Yemeni Rial</v>
      </c>
      <c r="D159" t="str">
        <f t="shared" si="4"/>
        <v>currencyDictionary.Add ("USDYER","YEMEN Yemeni Rial");</v>
      </c>
      <c r="F159" s="1">
        <v>250.375034</v>
      </c>
    </row>
    <row r="160" spans="1:6">
      <c r="A160" s="1" t="s">
        <v>159</v>
      </c>
      <c r="B160" t="str">
        <f>VLOOKUP(RIGHT(A160,3),List!A:B,2,FALSE)</f>
        <v>LESOTHO Rand</v>
      </c>
      <c r="C160" t="str">
        <f t="shared" si="5"/>
        <v>USDZAR","LESOTHO Rand</v>
      </c>
      <c r="D160" t="str">
        <f t="shared" si="4"/>
        <v>currencyDictionary.Add ("USDZAR","LESOTHO Rand");</v>
      </c>
      <c r="F160" s="1">
        <v>14.24865</v>
      </c>
    </row>
    <row r="161" spans="1:6">
      <c r="A161" s="1" t="s">
        <v>160</v>
      </c>
      <c r="B161" t="str">
        <f>VLOOKUP(RIGHT(A161,3),List!A:B,2,FALSE)</f>
        <v>ZAMBIA Zambian Kwacha</v>
      </c>
      <c r="C161" t="str">
        <f t="shared" si="5"/>
        <v>USDZMW","ZAMBIA Zambian Kwacha</v>
      </c>
      <c r="D161" t="str">
        <f t="shared" si="4"/>
        <v>currencyDictionary.Add ("USDZMW","ZAMBIA Zambian Kwacha");</v>
      </c>
      <c r="F161" s="1">
        <v>11.907014</v>
      </c>
    </row>
    <row r="162" spans="1:6">
      <c r="A162" s="1" t="s">
        <v>161</v>
      </c>
      <c r="B162" t="str">
        <f>VLOOKUP(RIGHT(A162,3),List!A:B,2,FALSE)</f>
        <v>ZIMBABWE Zimbabwe Dollar</v>
      </c>
      <c r="C162" t="str">
        <f t="shared" si="5"/>
        <v>USDZWL","ZIMBABWE Zimbabwe Dollar</v>
      </c>
      <c r="D162" t="str">
        <f t="shared" si="4"/>
        <v>currencyDictionary.Add ("USDZWL","ZIMBABWE Zimbabwe Dollar");</v>
      </c>
      <c r="F162" s="1">
        <v>322.35501099999999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0"/>
  <sheetViews>
    <sheetView topLeftCell="A91" zoomScale="160" zoomScaleNormal="160" workbookViewId="0">
      <selection activeCell="C100" sqref="C100"/>
    </sheetView>
  </sheetViews>
  <sheetFormatPr defaultRowHeight="15"/>
  <cols>
    <col min="3" max="3" width="47.140625" bestFit="1" customWidth="1"/>
  </cols>
  <sheetData>
    <row r="1" spans="1:6" ht="24">
      <c r="A1" s="5" t="s">
        <v>164</v>
      </c>
      <c r="B1" s="5" t="s">
        <v>972</v>
      </c>
      <c r="C1" s="4" t="s">
        <v>162</v>
      </c>
      <c r="D1" s="4" t="s">
        <v>163</v>
      </c>
      <c r="E1" s="6" t="s">
        <v>165</v>
      </c>
      <c r="F1" s="17" t="s">
        <v>166</v>
      </c>
    </row>
    <row r="2" spans="1:6">
      <c r="A2" s="2" t="s">
        <v>169</v>
      </c>
      <c r="B2" t="str">
        <f t="shared" ref="B2:B65" si="0">C2&amp;" "&amp;D2</f>
        <v>AFGHANISTAN Afghani</v>
      </c>
      <c r="C2" s="8" t="s">
        <v>167</v>
      </c>
      <c r="D2" s="9" t="s">
        <v>168</v>
      </c>
      <c r="E2" s="2" t="s">
        <v>170</v>
      </c>
      <c r="F2" s="2" t="s">
        <v>171</v>
      </c>
    </row>
    <row r="3" spans="1:6">
      <c r="A3" s="2" t="s">
        <v>174</v>
      </c>
      <c r="B3" t="str">
        <f t="shared" si="0"/>
        <v>ÅLAND ISLANDS Euro</v>
      </c>
      <c r="C3" s="8" t="s">
        <v>172</v>
      </c>
      <c r="D3" s="9" t="s">
        <v>173</v>
      </c>
      <c r="E3" s="2" t="s">
        <v>175</v>
      </c>
      <c r="F3" s="2" t="s">
        <v>171</v>
      </c>
    </row>
    <row r="4" spans="1:6">
      <c r="A4" s="2" t="s">
        <v>178</v>
      </c>
      <c r="B4" t="str">
        <f t="shared" si="0"/>
        <v>ALBANIA Lek</v>
      </c>
      <c r="C4" s="8" t="s">
        <v>176</v>
      </c>
      <c r="D4" s="9" t="s">
        <v>177</v>
      </c>
      <c r="E4" s="2" t="s">
        <v>179</v>
      </c>
      <c r="F4" s="2" t="s">
        <v>171</v>
      </c>
    </row>
    <row r="5" spans="1:6" ht="24">
      <c r="A5" s="2" t="s">
        <v>182</v>
      </c>
      <c r="B5" t="str">
        <f t="shared" si="0"/>
        <v>ALGERIA Algerian Dinar</v>
      </c>
      <c r="C5" s="8" t="s">
        <v>180</v>
      </c>
      <c r="D5" s="9" t="s">
        <v>181</v>
      </c>
      <c r="E5" s="2" t="s">
        <v>183</v>
      </c>
      <c r="F5" s="2" t="s">
        <v>171</v>
      </c>
    </row>
    <row r="6" spans="1:6">
      <c r="A6" s="2" t="s">
        <v>186</v>
      </c>
      <c r="B6" t="str">
        <f t="shared" si="0"/>
        <v>AMERICAN SAMOA US Dollar</v>
      </c>
      <c r="C6" s="8" t="s">
        <v>184</v>
      </c>
      <c r="D6" s="9" t="s">
        <v>185</v>
      </c>
      <c r="E6" s="2" t="s">
        <v>187</v>
      </c>
      <c r="F6" s="2" t="s">
        <v>171</v>
      </c>
    </row>
    <row r="7" spans="1:6">
      <c r="A7" s="2" t="s">
        <v>174</v>
      </c>
      <c r="B7" t="str">
        <f t="shared" si="0"/>
        <v>ANDORRA Euro</v>
      </c>
      <c r="C7" s="8" t="s">
        <v>188</v>
      </c>
      <c r="D7" s="9" t="s">
        <v>173</v>
      </c>
      <c r="E7" s="2" t="s">
        <v>175</v>
      </c>
      <c r="F7" s="2" t="s">
        <v>171</v>
      </c>
    </row>
    <row r="8" spans="1:6">
      <c r="A8" s="2" t="s">
        <v>191</v>
      </c>
      <c r="B8" t="str">
        <f t="shared" si="0"/>
        <v>ANGOLA Kwanza</v>
      </c>
      <c r="C8" s="8" t="s">
        <v>189</v>
      </c>
      <c r="D8" s="9" t="s">
        <v>190</v>
      </c>
      <c r="E8" s="2" t="s">
        <v>192</v>
      </c>
      <c r="F8" s="2" t="s">
        <v>171</v>
      </c>
    </row>
    <row r="9" spans="1:6" ht="36">
      <c r="A9" s="2" t="s">
        <v>195</v>
      </c>
      <c r="B9" t="str">
        <f t="shared" si="0"/>
        <v>ANGUILLA East Caribbean Dollar</v>
      </c>
      <c r="C9" s="8" t="s">
        <v>193</v>
      </c>
      <c r="D9" s="9" t="s">
        <v>194</v>
      </c>
      <c r="E9" s="2" t="s">
        <v>196</v>
      </c>
      <c r="F9" s="2" t="s">
        <v>171</v>
      </c>
    </row>
    <row r="10" spans="1:6" ht="36">
      <c r="A10" s="2"/>
      <c r="B10" t="str">
        <f t="shared" si="0"/>
        <v>ANTARCTICA No universal currency</v>
      </c>
      <c r="C10" s="8" t="s">
        <v>197</v>
      </c>
      <c r="D10" s="9" t="s">
        <v>198</v>
      </c>
      <c r="E10" s="2"/>
      <c r="F10" s="2"/>
    </row>
    <row r="11" spans="1:6" ht="36">
      <c r="A11" s="2" t="s">
        <v>195</v>
      </c>
      <c r="B11" t="str">
        <f t="shared" si="0"/>
        <v>ANTIGUA AND BARBUDA East Caribbean Dollar</v>
      </c>
      <c r="C11" s="8" t="s">
        <v>199</v>
      </c>
      <c r="D11" s="9" t="s">
        <v>194</v>
      </c>
      <c r="E11" s="2" t="s">
        <v>196</v>
      </c>
      <c r="F11" s="2" t="s">
        <v>171</v>
      </c>
    </row>
    <row r="12" spans="1:6" ht="24">
      <c r="A12" s="2" t="s">
        <v>202</v>
      </c>
      <c r="B12" t="str">
        <f t="shared" si="0"/>
        <v>ARGENTINA Argentine Peso</v>
      </c>
      <c r="C12" s="8" t="s">
        <v>200</v>
      </c>
      <c r="D12" s="9" t="s">
        <v>201</v>
      </c>
      <c r="E12" s="2" t="s">
        <v>203</v>
      </c>
      <c r="F12" s="2" t="s">
        <v>171</v>
      </c>
    </row>
    <row r="13" spans="1:6" ht="24">
      <c r="A13" s="2" t="s">
        <v>206</v>
      </c>
      <c r="B13" t="str">
        <f t="shared" si="0"/>
        <v>ARMENIA Armenian Dram</v>
      </c>
      <c r="C13" s="8" t="s">
        <v>204</v>
      </c>
      <c r="D13" s="9" t="s">
        <v>205</v>
      </c>
      <c r="E13" s="2" t="s">
        <v>207</v>
      </c>
      <c r="F13" s="2" t="s">
        <v>171</v>
      </c>
    </row>
    <row r="14" spans="1:6" ht="24">
      <c r="A14" s="2" t="s">
        <v>210</v>
      </c>
      <c r="B14" t="str">
        <f t="shared" si="0"/>
        <v>ARUBA Aruban Florin</v>
      </c>
      <c r="C14" s="8" t="s">
        <v>208</v>
      </c>
      <c r="D14" s="9" t="s">
        <v>209</v>
      </c>
      <c r="E14" s="2" t="s">
        <v>211</v>
      </c>
      <c r="F14" s="2" t="s">
        <v>171</v>
      </c>
    </row>
    <row r="15" spans="1:6" ht="24">
      <c r="A15" s="2" t="s">
        <v>214</v>
      </c>
      <c r="B15" t="str">
        <f t="shared" si="0"/>
        <v>AUSTRALIA Australian Dollar</v>
      </c>
      <c r="C15" s="8" t="s">
        <v>212</v>
      </c>
      <c r="D15" s="9" t="s">
        <v>213</v>
      </c>
      <c r="E15" s="2" t="s">
        <v>215</v>
      </c>
      <c r="F15" s="2" t="s">
        <v>171</v>
      </c>
    </row>
    <row r="16" spans="1:6">
      <c r="A16" s="2" t="s">
        <v>174</v>
      </c>
      <c r="B16" t="str">
        <f t="shared" si="0"/>
        <v>AUSTRIA Euro</v>
      </c>
      <c r="C16" s="8" t="s">
        <v>216</v>
      </c>
      <c r="D16" s="9" t="s">
        <v>173</v>
      </c>
      <c r="E16" s="2" t="s">
        <v>175</v>
      </c>
      <c r="F16" s="2" t="s">
        <v>171</v>
      </c>
    </row>
    <row r="17" spans="1:6" ht="24">
      <c r="A17" s="2" t="s">
        <v>219</v>
      </c>
      <c r="B17" t="str">
        <f t="shared" si="0"/>
        <v>AZERBAIJAN Azerbaijan Manat</v>
      </c>
      <c r="C17" s="8" t="s">
        <v>217</v>
      </c>
      <c r="D17" s="9" t="s">
        <v>218</v>
      </c>
      <c r="E17" s="2" t="s">
        <v>220</v>
      </c>
      <c r="F17" s="2" t="s">
        <v>171</v>
      </c>
    </row>
    <row r="18" spans="1:6" ht="24">
      <c r="A18" s="2" t="s">
        <v>223</v>
      </c>
      <c r="B18" t="str">
        <f t="shared" si="0"/>
        <v>BAHAMAS (THE) Bahamian Dollar</v>
      </c>
      <c r="C18" s="19" t="s">
        <v>221</v>
      </c>
      <c r="D18" s="9" t="s">
        <v>222</v>
      </c>
      <c r="E18" s="2" t="s">
        <v>224</v>
      </c>
      <c r="F18" s="2" t="s">
        <v>171</v>
      </c>
    </row>
    <row r="19" spans="1:6" ht="24">
      <c r="A19" s="2" t="s">
        <v>227</v>
      </c>
      <c r="B19" t="str">
        <f t="shared" si="0"/>
        <v>BAHRAIN Bahraini Dinar</v>
      </c>
      <c r="C19" s="8" t="s">
        <v>225</v>
      </c>
      <c r="D19" s="9" t="s">
        <v>226</v>
      </c>
      <c r="E19" s="2" t="s">
        <v>228</v>
      </c>
      <c r="F19" s="2" t="s">
        <v>229</v>
      </c>
    </row>
    <row r="20" spans="1:6">
      <c r="A20" s="2" t="s">
        <v>232</v>
      </c>
      <c r="B20" t="str">
        <f t="shared" si="0"/>
        <v>BANGLADESH Taka</v>
      </c>
      <c r="C20" s="8" t="s">
        <v>230</v>
      </c>
      <c r="D20" s="9" t="s">
        <v>231</v>
      </c>
      <c r="E20" s="2" t="s">
        <v>233</v>
      </c>
      <c r="F20" s="2" t="s">
        <v>171</v>
      </c>
    </row>
    <row r="21" spans="1:6" ht="24">
      <c r="A21" s="2" t="s">
        <v>236</v>
      </c>
      <c r="B21" t="str">
        <f t="shared" si="0"/>
        <v>BARBADOS Barbados Dollar</v>
      </c>
      <c r="C21" s="8" t="s">
        <v>234</v>
      </c>
      <c r="D21" s="9" t="s">
        <v>235</v>
      </c>
      <c r="E21" s="2" t="s">
        <v>237</v>
      </c>
      <c r="F21" s="2" t="s">
        <v>171</v>
      </c>
    </row>
    <row r="22" spans="1:6" ht="36">
      <c r="A22" s="2" t="s">
        <v>239</v>
      </c>
      <c r="B22" t="str">
        <f t="shared" si="0"/>
        <v>BELARUS Belarusian (NEW) Ruble</v>
      </c>
      <c r="C22" s="8" t="s">
        <v>238</v>
      </c>
      <c r="D22" s="9" t="s">
        <v>976</v>
      </c>
      <c r="E22" s="2" t="s">
        <v>240</v>
      </c>
      <c r="F22" s="2" t="s">
        <v>171</v>
      </c>
    </row>
    <row r="23" spans="1:6">
      <c r="A23" s="2" t="s">
        <v>174</v>
      </c>
      <c r="B23" t="str">
        <f t="shared" si="0"/>
        <v>BELGIUM Euro</v>
      </c>
      <c r="C23" s="8" t="s">
        <v>241</v>
      </c>
      <c r="D23" s="9" t="s">
        <v>173</v>
      </c>
      <c r="E23" s="2" t="s">
        <v>175</v>
      </c>
      <c r="F23" s="2" t="s">
        <v>171</v>
      </c>
    </row>
    <row r="24" spans="1:6" ht="24">
      <c r="A24" s="2" t="s">
        <v>244</v>
      </c>
      <c r="B24" t="str">
        <f t="shared" si="0"/>
        <v>BELIZE Belize Dollar</v>
      </c>
      <c r="C24" s="8" t="s">
        <v>242</v>
      </c>
      <c r="D24" s="9" t="s">
        <v>243</v>
      </c>
      <c r="E24" s="2" t="s">
        <v>245</v>
      </c>
      <c r="F24" s="2" t="s">
        <v>171</v>
      </c>
    </row>
    <row r="25" spans="1:6" ht="24">
      <c r="A25" s="2" t="s">
        <v>248</v>
      </c>
      <c r="B25" t="str">
        <f t="shared" si="0"/>
        <v>BENIN CFA Franc BCEAO</v>
      </c>
      <c r="C25" s="8" t="s">
        <v>246</v>
      </c>
      <c r="D25" s="9" t="s">
        <v>247</v>
      </c>
      <c r="E25" s="2" t="s">
        <v>249</v>
      </c>
      <c r="F25" s="2" t="s">
        <v>250</v>
      </c>
    </row>
    <row r="26" spans="1:6" ht="24">
      <c r="A26" s="2" t="s">
        <v>253</v>
      </c>
      <c r="B26" t="str">
        <f t="shared" si="0"/>
        <v>BERMUDA Bermudian Dollar</v>
      </c>
      <c r="C26" s="8" t="s">
        <v>251</v>
      </c>
      <c r="D26" s="9" t="s">
        <v>252</v>
      </c>
      <c r="E26" s="2" t="s">
        <v>254</v>
      </c>
      <c r="F26" s="2" t="s">
        <v>171</v>
      </c>
    </row>
    <row r="27" spans="1:6" ht="24">
      <c r="A27" s="2" t="s">
        <v>257</v>
      </c>
      <c r="B27" t="str">
        <f t="shared" si="0"/>
        <v>BHUTAN Indian Rupee</v>
      </c>
      <c r="C27" s="8" t="s">
        <v>255</v>
      </c>
      <c r="D27" s="9" t="s">
        <v>256</v>
      </c>
      <c r="E27" s="2" t="s">
        <v>258</v>
      </c>
      <c r="F27" s="2" t="s">
        <v>171</v>
      </c>
    </row>
    <row r="28" spans="1:6">
      <c r="A28" s="2" t="s">
        <v>260</v>
      </c>
      <c r="B28" t="str">
        <f t="shared" si="0"/>
        <v>BHUTAN Ngultrum</v>
      </c>
      <c r="C28" s="8" t="s">
        <v>255</v>
      </c>
      <c r="D28" s="9" t="s">
        <v>259</v>
      </c>
      <c r="E28" s="2" t="s">
        <v>261</v>
      </c>
      <c r="F28" s="2" t="s">
        <v>171</v>
      </c>
    </row>
    <row r="29" spans="1:6">
      <c r="A29" s="2" t="s">
        <v>264</v>
      </c>
      <c r="B29" t="str">
        <f t="shared" si="0"/>
        <v>BOLIVIA (PLURINATIONAL STATE OF) Boliviano</v>
      </c>
      <c r="C29" s="19" t="s">
        <v>262</v>
      </c>
      <c r="D29" s="9" t="s">
        <v>263</v>
      </c>
      <c r="E29" s="2" t="s">
        <v>265</v>
      </c>
      <c r="F29" s="2" t="s">
        <v>171</v>
      </c>
    </row>
    <row r="30" spans="1:6">
      <c r="A30" s="2" t="s">
        <v>267</v>
      </c>
      <c r="B30" t="str">
        <f t="shared" si="0"/>
        <v>BOLIVIA (PLURINATIONAL STATE OF) Mvdol</v>
      </c>
      <c r="C30" s="19" t="s">
        <v>262</v>
      </c>
      <c r="D30" s="9" t="s">
        <v>266</v>
      </c>
      <c r="E30" s="2" t="s">
        <v>268</v>
      </c>
      <c r="F30" s="2" t="s">
        <v>171</v>
      </c>
    </row>
    <row r="31" spans="1:6">
      <c r="A31" s="2" t="s">
        <v>186</v>
      </c>
      <c r="B31" t="str">
        <f t="shared" si="0"/>
        <v>BONAIRE, SINT EUSTATIUS AND SABA US Dollar</v>
      </c>
      <c r="C31" s="8" t="s">
        <v>269</v>
      </c>
      <c r="D31" s="9" t="s">
        <v>185</v>
      </c>
      <c r="E31" s="2" t="s">
        <v>187</v>
      </c>
      <c r="F31" s="2" t="s">
        <v>171</v>
      </c>
    </row>
    <row r="32" spans="1:6" ht="24">
      <c r="A32" s="2" t="s">
        <v>272</v>
      </c>
      <c r="B32" t="str">
        <f t="shared" si="0"/>
        <v>BOSNIA AND HERZEGOVINA Convertible Mark</v>
      </c>
      <c r="C32" s="8" t="s">
        <v>270</v>
      </c>
      <c r="D32" s="9" t="s">
        <v>271</v>
      </c>
      <c r="E32" s="2" t="s">
        <v>273</v>
      </c>
      <c r="F32" s="2" t="s">
        <v>171</v>
      </c>
    </row>
    <row r="33" spans="1:6">
      <c r="A33" s="2" t="s">
        <v>276</v>
      </c>
      <c r="B33" t="str">
        <f t="shared" si="0"/>
        <v>BOTSWANA Pula</v>
      </c>
      <c r="C33" s="8" t="s">
        <v>274</v>
      </c>
      <c r="D33" s="9" t="s">
        <v>275</v>
      </c>
      <c r="E33" s="2" t="s">
        <v>277</v>
      </c>
      <c r="F33" s="2" t="s">
        <v>171</v>
      </c>
    </row>
    <row r="34" spans="1:6" ht="24">
      <c r="A34" s="2" t="s">
        <v>280</v>
      </c>
      <c r="B34" t="str">
        <f t="shared" si="0"/>
        <v>BOUVET ISLAND Norwegian Krone</v>
      </c>
      <c r="C34" s="8" t="s">
        <v>278</v>
      </c>
      <c r="D34" s="9" t="s">
        <v>279</v>
      </c>
      <c r="E34" s="2" t="s">
        <v>281</v>
      </c>
      <c r="F34" s="2" t="s">
        <v>171</v>
      </c>
    </row>
    <row r="35" spans="1:6" ht="24">
      <c r="A35" s="2" t="s">
        <v>284</v>
      </c>
      <c r="B35" t="str">
        <f t="shared" si="0"/>
        <v>BRAZIL Brazilian Real</v>
      </c>
      <c r="C35" s="8" t="s">
        <v>282</v>
      </c>
      <c r="D35" s="9" t="s">
        <v>283</v>
      </c>
      <c r="E35" s="2" t="s">
        <v>285</v>
      </c>
      <c r="F35" s="2" t="s">
        <v>171</v>
      </c>
    </row>
    <row r="36" spans="1:6">
      <c r="A36" s="2" t="s">
        <v>186</v>
      </c>
      <c r="B36" t="str">
        <f t="shared" si="0"/>
        <v>BRITISH INDIAN OCEAN TERRITORY (THE) US Dollar</v>
      </c>
      <c r="C36" s="8" t="s">
        <v>286</v>
      </c>
      <c r="D36" s="9" t="s">
        <v>185</v>
      </c>
      <c r="E36" s="2" t="s">
        <v>187</v>
      </c>
      <c r="F36" s="2" t="s">
        <v>171</v>
      </c>
    </row>
    <row r="37" spans="1:6" ht="24">
      <c r="A37" s="2" t="s">
        <v>289</v>
      </c>
      <c r="B37" t="str">
        <f t="shared" si="0"/>
        <v>BRUNEI DARUSSALAM Brunei Dollar</v>
      </c>
      <c r="C37" s="8" t="s">
        <v>287</v>
      </c>
      <c r="D37" s="9" t="s">
        <v>288</v>
      </c>
      <c r="E37" s="2" t="s">
        <v>290</v>
      </c>
      <c r="F37" s="2" t="s">
        <v>171</v>
      </c>
    </row>
    <row r="38" spans="1:6" ht="24">
      <c r="A38" s="2" t="s">
        <v>293</v>
      </c>
      <c r="B38" t="str">
        <f t="shared" si="0"/>
        <v>BULGARIA Bulgarian Lev</v>
      </c>
      <c r="C38" s="8" t="s">
        <v>291</v>
      </c>
      <c r="D38" s="9" t="s">
        <v>292</v>
      </c>
      <c r="E38" s="2" t="s">
        <v>294</v>
      </c>
      <c r="F38" s="2" t="s">
        <v>171</v>
      </c>
    </row>
    <row r="39" spans="1:6" ht="24">
      <c r="A39" s="2" t="s">
        <v>248</v>
      </c>
      <c r="B39" t="str">
        <f t="shared" si="0"/>
        <v>BURKINA FASO CFA Franc BCEAO</v>
      </c>
      <c r="C39" s="8" t="s">
        <v>295</v>
      </c>
      <c r="D39" s="9" t="s">
        <v>247</v>
      </c>
      <c r="E39" s="2" t="s">
        <v>249</v>
      </c>
      <c r="F39" s="2" t="s">
        <v>250</v>
      </c>
    </row>
    <row r="40" spans="1:6" ht="24">
      <c r="A40" s="2" t="s">
        <v>298</v>
      </c>
      <c r="B40" t="str">
        <f t="shared" si="0"/>
        <v>BURUNDI Burundi Franc</v>
      </c>
      <c r="C40" s="8" t="s">
        <v>296</v>
      </c>
      <c r="D40" s="9" t="s">
        <v>297</v>
      </c>
      <c r="E40" s="2" t="s">
        <v>299</v>
      </c>
      <c r="F40" s="2" t="s">
        <v>250</v>
      </c>
    </row>
    <row r="41" spans="1:6" ht="36">
      <c r="A41" s="2" t="s">
        <v>302</v>
      </c>
      <c r="B41" t="str">
        <f t="shared" si="0"/>
        <v>CABO VERDE Cabo Verde Escudo</v>
      </c>
      <c r="C41" s="8" t="s">
        <v>300</v>
      </c>
      <c r="D41" s="9" t="s">
        <v>301</v>
      </c>
      <c r="E41" s="2" t="s">
        <v>303</v>
      </c>
      <c r="F41" s="2" t="s">
        <v>171</v>
      </c>
    </row>
    <row r="42" spans="1:6">
      <c r="A42" s="2" t="s">
        <v>306</v>
      </c>
      <c r="B42" t="str">
        <f t="shared" si="0"/>
        <v>CAMBODIA Riel</v>
      </c>
      <c r="C42" s="8" t="s">
        <v>304</v>
      </c>
      <c r="D42" s="9" t="s">
        <v>305</v>
      </c>
      <c r="E42" s="2" t="s">
        <v>307</v>
      </c>
      <c r="F42" s="2" t="s">
        <v>171</v>
      </c>
    </row>
    <row r="43" spans="1:6" ht="24">
      <c r="A43" s="2" t="s">
        <v>310</v>
      </c>
      <c r="B43" t="str">
        <f t="shared" si="0"/>
        <v>CAMEROON CFA Franc BEAC</v>
      </c>
      <c r="C43" s="8" t="s">
        <v>308</v>
      </c>
      <c r="D43" s="9" t="s">
        <v>309</v>
      </c>
      <c r="E43" s="2" t="s">
        <v>311</v>
      </c>
      <c r="F43" s="2" t="s">
        <v>250</v>
      </c>
    </row>
    <row r="44" spans="1:6" ht="24">
      <c r="A44" s="2" t="s">
        <v>314</v>
      </c>
      <c r="B44" t="str">
        <f t="shared" si="0"/>
        <v>CANADA Canadian Dollar</v>
      </c>
      <c r="C44" s="8" t="s">
        <v>312</v>
      </c>
      <c r="D44" s="9" t="s">
        <v>313</v>
      </c>
      <c r="E44" s="2" t="s">
        <v>315</v>
      </c>
      <c r="F44" s="2" t="s">
        <v>171</v>
      </c>
    </row>
    <row r="45" spans="1:6" ht="36">
      <c r="A45" s="2" t="s">
        <v>318</v>
      </c>
      <c r="B45" t="str">
        <f t="shared" si="0"/>
        <v>CAYMAN ISLANDS (THE) Cayman Islands Dollar</v>
      </c>
      <c r="C45" s="19" t="s">
        <v>316</v>
      </c>
      <c r="D45" s="9" t="s">
        <v>317</v>
      </c>
      <c r="E45" s="2" t="s">
        <v>319</v>
      </c>
      <c r="F45" s="2" t="s">
        <v>171</v>
      </c>
    </row>
    <row r="46" spans="1:6" ht="24">
      <c r="A46" s="2" t="s">
        <v>310</v>
      </c>
      <c r="B46" t="str">
        <f t="shared" si="0"/>
        <v>CENTRAL AFRICAN REPUBLIC (THE) CFA Franc BEAC</v>
      </c>
      <c r="C46" s="19" t="s">
        <v>320</v>
      </c>
      <c r="D46" s="9" t="s">
        <v>309</v>
      </c>
      <c r="E46" s="2" t="s">
        <v>311</v>
      </c>
      <c r="F46" s="2" t="s">
        <v>250</v>
      </c>
    </row>
    <row r="47" spans="1:6" ht="24">
      <c r="A47" s="2" t="s">
        <v>310</v>
      </c>
      <c r="B47" t="str">
        <f t="shared" si="0"/>
        <v>CHAD CFA Franc BEAC</v>
      </c>
      <c r="C47" s="8" t="s">
        <v>321</v>
      </c>
      <c r="D47" s="9" t="s">
        <v>309</v>
      </c>
      <c r="E47" s="2" t="s">
        <v>311</v>
      </c>
      <c r="F47" s="2" t="s">
        <v>250</v>
      </c>
    </row>
    <row r="48" spans="1:6" ht="24">
      <c r="A48" s="2" t="s">
        <v>324</v>
      </c>
      <c r="B48" t="str">
        <f t="shared" si="0"/>
        <v>CHILE Chilean Peso</v>
      </c>
      <c r="C48" s="8" t="s">
        <v>322</v>
      </c>
      <c r="D48" s="9" t="s">
        <v>323</v>
      </c>
      <c r="E48" s="2" t="s">
        <v>325</v>
      </c>
      <c r="F48" s="2" t="s">
        <v>250</v>
      </c>
    </row>
    <row r="49" spans="1:6" ht="24">
      <c r="A49" s="2" t="s">
        <v>327</v>
      </c>
      <c r="B49" t="str">
        <f t="shared" si="0"/>
        <v>CHILE Unidad de Fomento</v>
      </c>
      <c r="C49" s="8" t="s">
        <v>322</v>
      </c>
      <c r="D49" s="9" t="s">
        <v>326</v>
      </c>
      <c r="E49" s="2" t="s">
        <v>328</v>
      </c>
      <c r="F49" s="2" t="s">
        <v>329</v>
      </c>
    </row>
    <row r="50" spans="1:6" ht="24">
      <c r="A50" s="2" t="s">
        <v>332</v>
      </c>
      <c r="B50" t="str">
        <f t="shared" si="0"/>
        <v>CHINA Yuan Renminbi</v>
      </c>
      <c r="C50" s="8" t="s">
        <v>330</v>
      </c>
      <c r="D50" s="9" t="s">
        <v>331</v>
      </c>
      <c r="E50" s="2" t="s">
        <v>333</v>
      </c>
      <c r="F50" s="2" t="s">
        <v>171</v>
      </c>
    </row>
    <row r="51" spans="1:6" ht="24">
      <c r="A51" s="2" t="s">
        <v>214</v>
      </c>
      <c r="B51" t="str">
        <f t="shared" si="0"/>
        <v>CHRISTMAS ISLAND Australian Dollar</v>
      </c>
      <c r="C51" s="8" t="s">
        <v>334</v>
      </c>
      <c r="D51" s="9" t="s">
        <v>213</v>
      </c>
      <c r="E51" s="2" t="s">
        <v>215</v>
      </c>
      <c r="F51" s="2" t="s">
        <v>171</v>
      </c>
    </row>
    <row r="52" spans="1:6" ht="24">
      <c r="A52" s="2" t="s">
        <v>214</v>
      </c>
      <c r="B52" t="str">
        <f t="shared" si="0"/>
        <v>COCOS (KEELING) ISLANDS (THE) Australian Dollar</v>
      </c>
      <c r="C52" s="19" t="s">
        <v>335</v>
      </c>
      <c r="D52" s="9" t="s">
        <v>213</v>
      </c>
      <c r="E52" s="2" t="s">
        <v>215</v>
      </c>
      <c r="F52" s="2" t="s">
        <v>171</v>
      </c>
    </row>
    <row r="53" spans="1:6" ht="24">
      <c r="A53" s="2" t="s">
        <v>338</v>
      </c>
      <c r="B53" t="str">
        <f t="shared" si="0"/>
        <v>COLOMBIA Colombian Peso</v>
      </c>
      <c r="C53" s="8" t="s">
        <v>336</v>
      </c>
      <c r="D53" s="9" t="s">
        <v>337</v>
      </c>
      <c r="E53" s="2" t="s">
        <v>339</v>
      </c>
      <c r="F53" s="2" t="s">
        <v>171</v>
      </c>
    </row>
    <row r="54" spans="1:6" ht="24">
      <c r="A54" s="2" t="s">
        <v>341</v>
      </c>
      <c r="B54" t="str">
        <f t="shared" si="0"/>
        <v>COLOMBIA Unidad de Valor Real</v>
      </c>
      <c r="C54" s="8" t="s">
        <v>336</v>
      </c>
      <c r="D54" s="9" t="s">
        <v>340</v>
      </c>
      <c r="E54" s="2" t="s">
        <v>342</v>
      </c>
      <c r="F54" s="2" t="s">
        <v>171</v>
      </c>
    </row>
    <row r="55" spans="1:6" ht="24">
      <c r="A55" s="2" t="s">
        <v>345</v>
      </c>
      <c r="B55" t="str">
        <f t="shared" si="0"/>
        <v xml:space="preserve">COMOROS (THE) Comorian Franc </v>
      </c>
      <c r="C55" s="19" t="s">
        <v>343</v>
      </c>
      <c r="D55" s="9" t="s">
        <v>344</v>
      </c>
      <c r="E55" s="2" t="s">
        <v>346</v>
      </c>
      <c r="F55" s="2" t="s">
        <v>250</v>
      </c>
    </row>
    <row r="56" spans="1:6" ht="24">
      <c r="A56" s="2" t="s">
        <v>349</v>
      </c>
      <c r="B56" t="str">
        <f t="shared" si="0"/>
        <v>CONGO (THE DEMOCRATIC REPUBLIC OF THE) Congolese Franc</v>
      </c>
      <c r="C56" s="19" t="s">
        <v>347</v>
      </c>
      <c r="D56" s="9" t="s">
        <v>348</v>
      </c>
      <c r="E56" s="2" t="s">
        <v>350</v>
      </c>
      <c r="F56" s="2" t="s">
        <v>171</v>
      </c>
    </row>
    <row r="57" spans="1:6" ht="24">
      <c r="A57" s="2" t="s">
        <v>310</v>
      </c>
      <c r="B57" t="str">
        <f t="shared" si="0"/>
        <v>CONGO (THE) CFA Franc BEAC</v>
      </c>
      <c r="C57" s="19" t="s">
        <v>351</v>
      </c>
      <c r="D57" s="9" t="s">
        <v>309</v>
      </c>
      <c r="E57" s="2" t="s">
        <v>311</v>
      </c>
      <c r="F57" s="2" t="s">
        <v>250</v>
      </c>
    </row>
    <row r="58" spans="1:6" ht="36">
      <c r="A58" s="2" t="s">
        <v>354</v>
      </c>
      <c r="B58" t="str">
        <f t="shared" si="0"/>
        <v>COOK ISLANDS (THE) New Zealand Dollar</v>
      </c>
      <c r="C58" s="19" t="s">
        <v>352</v>
      </c>
      <c r="D58" s="9" t="s">
        <v>353</v>
      </c>
      <c r="E58" s="2" t="s">
        <v>355</v>
      </c>
      <c r="F58" s="2" t="s">
        <v>171</v>
      </c>
    </row>
    <row r="59" spans="1:6" ht="36">
      <c r="A59" s="2" t="s">
        <v>358</v>
      </c>
      <c r="B59" t="str">
        <f t="shared" si="0"/>
        <v>COSTA RICA Costa Rican Colon</v>
      </c>
      <c r="C59" s="8" t="s">
        <v>356</v>
      </c>
      <c r="D59" s="9" t="s">
        <v>357</v>
      </c>
      <c r="E59" s="2" t="s">
        <v>359</v>
      </c>
      <c r="F59" s="2" t="s">
        <v>171</v>
      </c>
    </row>
    <row r="60" spans="1:6" ht="24">
      <c r="A60" s="2" t="s">
        <v>248</v>
      </c>
      <c r="B60" t="str">
        <f t="shared" si="0"/>
        <v>CÔTE D'IVOIRE CFA Franc BCEAO</v>
      </c>
      <c r="C60" s="8" t="s">
        <v>360</v>
      </c>
      <c r="D60" s="9" t="s">
        <v>247</v>
      </c>
      <c r="E60" s="2" t="s">
        <v>249</v>
      </c>
      <c r="F60" s="2" t="s">
        <v>250</v>
      </c>
    </row>
    <row r="61" spans="1:6">
      <c r="A61" s="2" t="s">
        <v>363</v>
      </c>
      <c r="B61" t="str">
        <f t="shared" si="0"/>
        <v>CROATIA Kuna</v>
      </c>
      <c r="C61" s="8" t="s">
        <v>361</v>
      </c>
      <c r="D61" s="9" t="s">
        <v>362</v>
      </c>
      <c r="E61" s="2" t="s">
        <v>364</v>
      </c>
      <c r="F61" s="2" t="s">
        <v>171</v>
      </c>
    </row>
    <row r="62" spans="1:6" ht="24">
      <c r="A62" s="2" t="s">
        <v>367</v>
      </c>
      <c r="B62" t="str">
        <f t="shared" si="0"/>
        <v>CUBA Cuban Peso</v>
      </c>
      <c r="C62" s="8" t="s">
        <v>365</v>
      </c>
      <c r="D62" s="9" t="s">
        <v>366</v>
      </c>
      <c r="E62" s="2" t="s">
        <v>368</v>
      </c>
      <c r="F62" s="2" t="s">
        <v>171</v>
      </c>
    </row>
    <row r="63" spans="1:6" ht="36">
      <c r="A63" s="2" t="s">
        <v>370</v>
      </c>
      <c r="B63" t="str">
        <f t="shared" si="0"/>
        <v>CUBA Peso Convertible</v>
      </c>
      <c r="C63" s="8" t="s">
        <v>365</v>
      </c>
      <c r="D63" s="9" t="s">
        <v>369</v>
      </c>
      <c r="E63" s="2" t="s">
        <v>371</v>
      </c>
      <c r="F63" s="2" t="s">
        <v>171</v>
      </c>
    </row>
    <row r="64" spans="1:6" ht="48">
      <c r="A64" s="2" t="s">
        <v>374</v>
      </c>
      <c r="B64" t="str">
        <f t="shared" si="0"/>
        <v>CURAÇAO Netherlands Antillean Guilder</v>
      </c>
      <c r="C64" s="8" t="s">
        <v>372</v>
      </c>
      <c r="D64" s="9" t="s">
        <v>373</v>
      </c>
      <c r="E64" s="2" t="s">
        <v>375</v>
      </c>
      <c r="F64" s="2" t="s">
        <v>171</v>
      </c>
    </row>
    <row r="65" spans="1:6">
      <c r="A65" s="2" t="s">
        <v>174</v>
      </c>
      <c r="B65" t="str">
        <f t="shared" si="0"/>
        <v>CYPRUS Euro</v>
      </c>
      <c r="C65" s="8" t="s">
        <v>376</v>
      </c>
      <c r="D65" s="9" t="s">
        <v>173</v>
      </c>
      <c r="E65" s="2" t="s">
        <v>175</v>
      </c>
      <c r="F65" s="2" t="s">
        <v>171</v>
      </c>
    </row>
    <row r="66" spans="1:6" ht="24">
      <c r="A66" s="2" t="s">
        <v>379</v>
      </c>
      <c r="B66" t="str">
        <f t="shared" ref="B66:B129" si="1">C66&amp;" "&amp;D66</f>
        <v>CZECHIA Czech Koruna</v>
      </c>
      <c r="C66" s="8" t="s">
        <v>377</v>
      </c>
      <c r="D66" s="9" t="s">
        <v>378</v>
      </c>
      <c r="E66" s="2" t="s">
        <v>380</v>
      </c>
      <c r="F66" s="2" t="s">
        <v>171</v>
      </c>
    </row>
    <row r="67" spans="1:6" ht="24">
      <c r="A67" s="2" t="s">
        <v>383</v>
      </c>
      <c r="B67" t="str">
        <f t="shared" si="1"/>
        <v>DENMARK Danish Krone</v>
      </c>
      <c r="C67" s="8" t="s">
        <v>381</v>
      </c>
      <c r="D67" s="9" t="s">
        <v>382</v>
      </c>
      <c r="E67" s="2" t="s">
        <v>384</v>
      </c>
      <c r="F67" s="2" t="s">
        <v>171</v>
      </c>
    </row>
    <row r="68" spans="1:6" ht="24">
      <c r="A68" s="2" t="s">
        <v>387</v>
      </c>
      <c r="B68" t="str">
        <f t="shared" si="1"/>
        <v>DJIBOUTI Djibouti Franc</v>
      </c>
      <c r="C68" s="8" t="s">
        <v>385</v>
      </c>
      <c r="D68" s="9" t="s">
        <v>386</v>
      </c>
      <c r="E68" s="2" t="s">
        <v>388</v>
      </c>
      <c r="F68" s="2" t="s">
        <v>250</v>
      </c>
    </row>
    <row r="69" spans="1:6" ht="36">
      <c r="A69" s="2" t="s">
        <v>195</v>
      </c>
      <c r="B69" t="str">
        <f t="shared" si="1"/>
        <v>DOMINICA East Caribbean Dollar</v>
      </c>
      <c r="C69" s="8" t="s">
        <v>389</v>
      </c>
      <c r="D69" s="9" t="s">
        <v>194</v>
      </c>
      <c r="E69" s="2" t="s">
        <v>196</v>
      </c>
      <c r="F69" s="2" t="s">
        <v>171</v>
      </c>
    </row>
    <row r="70" spans="1:6" ht="24">
      <c r="A70" s="2" t="s">
        <v>392</v>
      </c>
      <c r="B70" t="str">
        <f t="shared" si="1"/>
        <v>DOMINICAN REPUBLIC (THE) Dominican Peso</v>
      </c>
      <c r="C70" s="19" t="s">
        <v>390</v>
      </c>
      <c r="D70" s="9" t="s">
        <v>391</v>
      </c>
      <c r="E70" s="2" t="s">
        <v>393</v>
      </c>
      <c r="F70" s="2" t="s">
        <v>171</v>
      </c>
    </row>
    <row r="71" spans="1:6">
      <c r="A71" s="2" t="s">
        <v>186</v>
      </c>
      <c r="B71" t="str">
        <f t="shared" si="1"/>
        <v>ECUADOR US Dollar</v>
      </c>
      <c r="C71" s="8" t="s">
        <v>394</v>
      </c>
      <c r="D71" s="9" t="s">
        <v>185</v>
      </c>
      <c r="E71" s="2" t="s">
        <v>187</v>
      </c>
      <c r="F71" s="2" t="s">
        <v>171</v>
      </c>
    </row>
    <row r="72" spans="1:6" ht="24">
      <c r="A72" s="2" t="s">
        <v>397</v>
      </c>
      <c r="B72" t="str">
        <f t="shared" si="1"/>
        <v>EGYPT Egyptian Pound</v>
      </c>
      <c r="C72" s="8" t="s">
        <v>395</v>
      </c>
      <c r="D72" s="9" t="s">
        <v>396</v>
      </c>
      <c r="E72" s="2" t="s">
        <v>398</v>
      </c>
      <c r="F72" s="2" t="s">
        <v>171</v>
      </c>
    </row>
    <row r="73" spans="1:6" ht="36">
      <c r="A73" s="2" t="s">
        <v>401</v>
      </c>
      <c r="B73" t="str">
        <f t="shared" si="1"/>
        <v>EL SALVADOR El Salvador Colon</v>
      </c>
      <c r="C73" s="8" t="s">
        <v>399</v>
      </c>
      <c r="D73" s="9" t="s">
        <v>400</v>
      </c>
      <c r="E73" s="2" t="s">
        <v>402</v>
      </c>
      <c r="F73" s="2" t="s">
        <v>171</v>
      </c>
    </row>
    <row r="74" spans="1:6">
      <c r="A74" s="2" t="s">
        <v>186</v>
      </c>
      <c r="B74" t="str">
        <f t="shared" si="1"/>
        <v>EL SALVADOR US Dollar</v>
      </c>
      <c r="C74" s="8" t="s">
        <v>399</v>
      </c>
      <c r="D74" s="9" t="s">
        <v>185</v>
      </c>
      <c r="E74" s="2" t="s">
        <v>187</v>
      </c>
      <c r="F74" s="2" t="s">
        <v>171</v>
      </c>
    </row>
    <row r="75" spans="1:6" ht="24">
      <c r="A75" s="16" t="s">
        <v>310</v>
      </c>
      <c r="B75" t="str">
        <f t="shared" si="1"/>
        <v>EQUATORIAL GUINEA CFA Franc BEAC</v>
      </c>
      <c r="C75" s="14" t="s">
        <v>403</v>
      </c>
      <c r="D75" s="14" t="s">
        <v>309</v>
      </c>
      <c r="E75" s="16" t="s">
        <v>311</v>
      </c>
      <c r="F75" s="16" t="s">
        <v>250</v>
      </c>
    </row>
    <row r="76" spans="1:6">
      <c r="A76" s="2" t="s">
        <v>406</v>
      </c>
      <c r="B76" t="str">
        <f t="shared" si="1"/>
        <v>ERITREA Nakfa</v>
      </c>
      <c r="C76" s="8" t="s">
        <v>404</v>
      </c>
      <c r="D76" s="9" t="s">
        <v>405</v>
      </c>
      <c r="E76" s="2" t="s">
        <v>407</v>
      </c>
      <c r="F76" s="2" t="s">
        <v>171</v>
      </c>
    </row>
    <row r="77" spans="1:6">
      <c r="A77" s="2" t="s">
        <v>174</v>
      </c>
      <c r="B77" t="str">
        <f t="shared" si="1"/>
        <v>ESTONIA Euro</v>
      </c>
      <c r="C77" s="8" t="s">
        <v>408</v>
      </c>
      <c r="D77" s="9" t="s">
        <v>173</v>
      </c>
      <c r="E77" s="2" t="s">
        <v>175</v>
      </c>
      <c r="F77" s="2" t="s">
        <v>171</v>
      </c>
    </row>
    <row r="78" spans="1:6" ht="24">
      <c r="A78" s="2" t="s">
        <v>411</v>
      </c>
      <c r="B78" t="str">
        <f t="shared" si="1"/>
        <v>ETHIOPIA Ethiopian Birr</v>
      </c>
      <c r="C78" s="8" t="s">
        <v>409</v>
      </c>
      <c r="D78" s="9" t="s">
        <v>410</v>
      </c>
      <c r="E78" s="2" t="s">
        <v>412</v>
      </c>
      <c r="F78" s="2" t="s">
        <v>171</v>
      </c>
    </row>
    <row r="79" spans="1:6">
      <c r="A79" s="2" t="s">
        <v>174</v>
      </c>
      <c r="B79" t="str">
        <f t="shared" si="1"/>
        <v>EUROPEAN UNION Euro</v>
      </c>
      <c r="C79" s="8" t="s">
        <v>413</v>
      </c>
      <c r="D79" s="9" t="s">
        <v>173</v>
      </c>
      <c r="E79" s="2" t="s">
        <v>175</v>
      </c>
      <c r="F79" s="2" t="s">
        <v>171</v>
      </c>
    </row>
    <row r="80" spans="1:6" ht="36">
      <c r="A80" s="2" t="s">
        <v>416</v>
      </c>
      <c r="B80" t="str">
        <f t="shared" si="1"/>
        <v>FALKLAND ISLANDS (THE) [MALVINAS] Falkland Islands Pound</v>
      </c>
      <c r="C80" s="19" t="s">
        <v>414</v>
      </c>
      <c r="D80" s="9" t="s">
        <v>415</v>
      </c>
      <c r="E80" s="2" t="s">
        <v>417</v>
      </c>
      <c r="F80" s="2" t="s">
        <v>171</v>
      </c>
    </row>
    <row r="81" spans="1:6" ht="24">
      <c r="A81" s="2" t="s">
        <v>383</v>
      </c>
      <c r="B81" t="str">
        <f t="shared" si="1"/>
        <v>FAROE ISLANDS (THE) Danish Krone</v>
      </c>
      <c r="C81" s="19" t="s">
        <v>418</v>
      </c>
      <c r="D81" s="9" t="s">
        <v>382</v>
      </c>
      <c r="E81" s="2" t="s">
        <v>384</v>
      </c>
      <c r="F81" s="2" t="s">
        <v>171</v>
      </c>
    </row>
    <row r="82" spans="1:6">
      <c r="A82" s="2" t="s">
        <v>421</v>
      </c>
      <c r="B82" t="str">
        <f t="shared" si="1"/>
        <v>FIJI Fiji Dollar</v>
      </c>
      <c r="C82" s="8" t="s">
        <v>419</v>
      </c>
      <c r="D82" s="9" t="s">
        <v>420</v>
      </c>
      <c r="E82" s="2" t="s">
        <v>422</v>
      </c>
      <c r="F82" s="2" t="s">
        <v>171</v>
      </c>
    </row>
    <row r="83" spans="1:6">
      <c r="A83" s="2" t="s">
        <v>174</v>
      </c>
      <c r="B83" t="str">
        <f t="shared" si="1"/>
        <v>FINLAND Euro</v>
      </c>
      <c r="C83" s="8" t="s">
        <v>423</v>
      </c>
      <c r="D83" s="9" t="s">
        <v>173</v>
      </c>
      <c r="E83" s="2" t="s">
        <v>175</v>
      </c>
      <c r="F83" s="2" t="s">
        <v>171</v>
      </c>
    </row>
    <row r="84" spans="1:6">
      <c r="A84" s="2" t="s">
        <v>174</v>
      </c>
      <c r="B84" t="str">
        <f t="shared" si="1"/>
        <v>FRANCE Euro</v>
      </c>
      <c r="C84" s="8" t="s">
        <v>424</v>
      </c>
      <c r="D84" s="9" t="s">
        <v>173</v>
      </c>
      <c r="E84" s="2" t="s">
        <v>175</v>
      </c>
      <c r="F84" s="2" t="s">
        <v>171</v>
      </c>
    </row>
    <row r="85" spans="1:6">
      <c r="A85" s="2" t="s">
        <v>174</v>
      </c>
      <c r="B85" t="str">
        <f t="shared" si="1"/>
        <v>FRENCH GUIANA Euro</v>
      </c>
      <c r="C85" s="8" t="s">
        <v>425</v>
      </c>
      <c r="D85" s="9" t="s">
        <v>173</v>
      </c>
      <c r="E85" s="2" t="s">
        <v>175</v>
      </c>
      <c r="F85" s="2" t="s">
        <v>171</v>
      </c>
    </row>
    <row r="86" spans="1:6" ht="24">
      <c r="A86" s="2" t="s">
        <v>428</v>
      </c>
      <c r="B86" t="str">
        <f t="shared" si="1"/>
        <v>FRENCH POLYNESIA CFP Franc</v>
      </c>
      <c r="C86" s="8" t="s">
        <v>426</v>
      </c>
      <c r="D86" s="9" t="s">
        <v>427</v>
      </c>
      <c r="E86" s="2" t="s">
        <v>429</v>
      </c>
      <c r="F86" s="2" t="s">
        <v>250</v>
      </c>
    </row>
    <row r="87" spans="1:6">
      <c r="A87" s="2" t="s">
        <v>174</v>
      </c>
      <c r="B87" t="str">
        <f t="shared" si="1"/>
        <v>FRENCH SOUTHERN TERRITORIES (THE) Euro</v>
      </c>
      <c r="C87" s="19" t="s">
        <v>430</v>
      </c>
      <c r="D87" s="9" t="s">
        <v>173</v>
      </c>
      <c r="E87" s="2" t="s">
        <v>175</v>
      </c>
      <c r="F87" s="2" t="s">
        <v>171</v>
      </c>
    </row>
    <row r="88" spans="1:6" ht="24">
      <c r="A88" s="2" t="s">
        <v>310</v>
      </c>
      <c r="B88" t="str">
        <f t="shared" si="1"/>
        <v>GABON CFA Franc BEAC</v>
      </c>
      <c r="C88" s="8" t="s">
        <v>431</v>
      </c>
      <c r="D88" s="9" t="s">
        <v>309</v>
      </c>
      <c r="E88" s="2" t="s">
        <v>311</v>
      </c>
      <c r="F88" s="2" t="s">
        <v>250</v>
      </c>
    </row>
    <row r="89" spans="1:6">
      <c r="A89" s="2" t="s">
        <v>434</v>
      </c>
      <c r="B89" t="str">
        <f t="shared" si="1"/>
        <v>GAMBIA (THE) Dalasi</v>
      </c>
      <c r="C89" s="19" t="s">
        <v>432</v>
      </c>
      <c r="D89" s="9" t="s">
        <v>433</v>
      </c>
      <c r="E89" s="2" t="s">
        <v>435</v>
      </c>
      <c r="F89" s="2" t="s">
        <v>171</v>
      </c>
    </row>
    <row r="90" spans="1:6">
      <c r="A90" s="2" t="s">
        <v>438</v>
      </c>
      <c r="B90" t="str">
        <f t="shared" si="1"/>
        <v>GEORGIA Lari</v>
      </c>
      <c r="C90" s="8" t="s">
        <v>436</v>
      </c>
      <c r="D90" s="9" t="s">
        <v>437</v>
      </c>
      <c r="E90" s="2" t="s">
        <v>439</v>
      </c>
      <c r="F90" s="2" t="s">
        <v>171</v>
      </c>
    </row>
    <row r="91" spans="1:6">
      <c r="A91" s="2" t="s">
        <v>174</v>
      </c>
      <c r="B91" t="str">
        <f t="shared" si="1"/>
        <v>GERMANY Euro</v>
      </c>
      <c r="C91" s="8" t="s">
        <v>440</v>
      </c>
      <c r="D91" s="9" t="s">
        <v>173</v>
      </c>
      <c r="E91" s="2" t="s">
        <v>175</v>
      </c>
      <c r="F91" s="2" t="s">
        <v>171</v>
      </c>
    </row>
    <row r="92" spans="1:6" ht="24">
      <c r="A92" s="2" t="s">
        <v>443</v>
      </c>
      <c r="B92" t="str">
        <f t="shared" si="1"/>
        <v>GHANA Ghana Cedi</v>
      </c>
      <c r="C92" s="8" t="s">
        <v>441</v>
      </c>
      <c r="D92" s="9" t="s">
        <v>442</v>
      </c>
      <c r="E92" s="2" t="s">
        <v>444</v>
      </c>
      <c r="F92" s="2" t="s">
        <v>171</v>
      </c>
    </row>
    <row r="93" spans="1:6" ht="24">
      <c r="A93" s="2" t="s">
        <v>447</v>
      </c>
      <c r="B93" t="str">
        <f t="shared" si="1"/>
        <v>GIBRALTAR Gibraltar Pound</v>
      </c>
      <c r="C93" s="8" t="s">
        <v>445</v>
      </c>
      <c r="D93" s="9" t="s">
        <v>446</v>
      </c>
      <c r="E93" s="2" t="s">
        <v>448</v>
      </c>
      <c r="F93" s="2" t="s">
        <v>171</v>
      </c>
    </row>
    <row r="94" spans="1:6">
      <c r="A94" s="2" t="s">
        <v>174</v>
      </c>
      <c r="B94" t="str">
        <f t="shared" si="1"/>
        <v>GREECE Euro</v>
      </c>
      <c r="C94" s="8" t="s">
        <v>449</v>
      </c>
      <c r="D94" s="9" t="s">
        <v>173</v>
      </c>
      <c r="E94" s="2" t="s">
        <v>175</v>
      </c>
      <c r="F94" s="2" t="s">
        <v>171</v>
      </c>
    </row>
    <row r="95" spans="1:6" ht="24">
      <c r="A95" s="2" t="s">
        <v>383</v>
      </c>
      <c r="B95" t="str">
        <f t="shared" si="1"/>
        <v>GREENLAND Danish Krone</v>
      </c>
      <c r="C95" s="8" t="s">
        <v>450</v>
      </c>
      <c r="D95" s="9" t="s">
        <v>382</v>
      </c>
      <c r="E95" s="2" t="s">
        <v>384</v>
      </c>
      <c r="F95" s="2" t="s">
        <v>171</v>
      </c>
    </row>
    <row r="96" spans="1:6" ht="36">
      <c r="A96" s="2" t="s">
        <v>195</v>
      </c>
      <c r="B96" t="str">
        <f t="shared" si="1"/>
        <v>GRENADA East Caribbean Dollar</v>
      </c>
      <c r="C96" s="8" t="s">
        <v>451</v>
      </c>
      <c r="D96" s="9" t="s">
        <v>194</v>
      </c>
      <c r="E96" s="2" t="s">
        <v>196</v>
      </c>
      <c r="F96" s="2" t="s">
        <v>171</v>
      </c>
    </row>
    <row r="97" spans="1:6">
      <c r="A97" s="2" t="s">
        <v>174</v>
      </c>
      <c r="B97" t="str">
        <f t="shared" si="1"/>
        <v>GUADELOUPE Euro</v>
      </c>
      <c r="C97" s="8" t="s">
        <v>452</v>
      </c>
      <c r="D97" s="9" t="s">
        <v>173</v>
      </c>
      <c r="E97" s="2" t="s">
        <v>175</v>
      </c>
      <c r="F97" s="2" t="s">
        <v>171</v>
      </c>
    </row>
    <row r="98" spans="1:6">
      <c r="A98" s="2" t="s">
        <v>186</v>
      </c>
      <c r="B98" t="str">
        <f t="shared" si="1"/>
        <v>GUAM US Dollar</v>
      </c>
      <c r="C98" s="8" t="s">
        <v>453</v>
      </c>
      <c r="D98" s="9" t="s">
        <v>185</v>
      </c>
      <c r="E98" s="2" t="s">
        <v>187</v>
      </c>
      <c r="F98" s="2" t="s">
        <v>171</v>
      </c>
    </row>
    <row r="99" spans="1:6">
      <c r="A99" s="2" t="s">
        <v>456</v>
      </c>
      <c r="B99" t="str">
        <f t="shared" si="1"/>
        <v>GUATEMALA Quetzal</v>
      </c>
      <c r="C99" s="8" t="s">
        <v>454</v>
      </c>
      <c r="D99" s="9" t="s">
        <v>455</v>
      </c>
      <c r="E99" s="2" t="s">
        <v>457</v>
      </c>
      <c r="F99" s="2" t="s">
        <v>171</v>
      </c>
    </row>
    <row r="100" spans="1:6" ht="24">
      <c r="A100" s="2" t="s">
        <v>460</v>
      </c>
      <c r="B100" t="str">
        <f t="shared" si="1"/>
        <v>GUERNSEY Pound Sterling</v>
      </c>
      <c r="C100" s="8" t="s">
        <v>458</v>
      </c>
      <c r="D100" s="9" t="s">
        <v>459</v>
      </c>
      <c r="E100" s="2" t="s">
        <v>461</v>
      </c>
      <c r="F100" s="2" t="s">
        <v>171</v>
      </c>
    </row>
    <row r="101" spans="1:6" ht="24">
      <c r="A101" s="2" t="s">
        <v>464</v>
      </c>
      <c r="B101" t="str">
        <f t="shared" si="1"/>
        <v>GUINEA Guinean Franc</v>
      </c>
      <c r="C101" s="8" t="s">
        <v>462</v>
      </c>
      <c r="D101" s="9" t="s">
        <v>463</v>
      </c>
      <c r="E101" s="2" t="s">
        <v>465</v>
      </c>
      <c r="F101" s="2" t="s">
        <v>250</v>
      </c>
    </row>
    <row r="102" spans="1:6" ht="24">
      <c r="A102" s="2" t="s">
        <v>248</v>
      </c>
      <c r="B102" t="str">
        <f t="shared" si="1"/>
        <v>GUINEA-BISSAU CFA Franc BCEAO</v>
      </c>
      <c r="C102" s="8" t="s">
        <v>466</v>
      </c>
      <c r="D102" s="9" t="s">
        <v>247</v>
      </c>
      <c r="E102" s="2" t="s">
        <v>249</v>
      </c>
      <c r="F102" s="2" t="s">
        <v>250</v>
      </c>
    </row>
    <row r="103" spans="1:6" ht="24">
      <c r="A103" s="2" t="s">
        <v>469</v>
      </c>
      <c r="B103" t="str">
        <f t="shared" si="1"/>
        <v>GUYANA Guyana Dollar</v>
      </c>
      <c r="C103" s="8" t="s">
        <v>467</v>
      </c>
      <c r="D103" s="9" t="s">
        <v>468</v>
      </c>
      <c r="E103" s="2" t="s">
        <v>470</v>
      </c>
      <c r="F103" s="2" t="s">
        <v>171</v>
      </c>
    </row>
    <row r="104" spans="1:6">
      <c r="A104" s="2" t="s">
        <v>473</v>
      </c>
      <c r="B104" t="str">
        <f t="shared" si="1"/>
        <v>HAITI Gourde</v>
      </c>
      <c r="C104" s="8" t="s">
        <v>471</v>
      </c>
      <c r="D104" s="9" t="s">
        <v>472</v>
      </c>
      <c r="E104" s="2" t="s">
        <v>474</v>
      </c>
      <c r="F104" s="2" t="s">
        <v>171</v>
      </c>
    </row>
    <row r="105" spans="1:6">
      <c r="A105" s="2" t="s">
        <v>186</v>
      </c>
      <c r="B105" t="str">
        <f t="shared" si="1"/>
        <v>HAITI US Dollar</v>
      </c>
      <c r="C105" s="8" t="s">
        <v>471</v>
      </c>
      <c r="D105" s="9" t="s">
        <v>185</v>
      </c>
      <c r="E105" s="2" t="s">
        <v>187</v>
      </c>
      <c r="F105" s="2" t="s">
        <v>171</v>
      </c>
    </row>
    <row r="106" spans="1:6" ht="24">
      <c r="A106" s="2" t="s">
        <v>214</v>
      </c>
      <c r="B106" t="str">
        <f t="shared" si="1"/>
        <v>HEARD ISLAND AND McDONALD ISLANDS Australian Dollar</v>
      </c>
      <c r="C106" s="8" t="s">
        <v>475</v>
      </c>
      <c r="D106" s="9" t="s">
        <v>213</v>
      </c>
      <c r="E106" s="2" t="s">
        <v>215</v>
      </c>
      <c r="F106" s="2" t="s">
        <v>171</v>
      </c>
    </row>
    <row r="107" spans="1:6">
      <c r="A107" s="2" t="s">
        <v>174</v>
      </c>
      <c r="B107" t="str">
        <f t="shared" si="1"/>
        <v>HOLY SEE (THE) Euro</v>
      </c>
      <c r="C107" s="19" t="s">
        <v>476</v>
      </c>
      <c r="D107" s="9" t="s">
        <v>173</v>
      </c>
      <c r="E107" s="2" t="s">
        <v>175</v>
      </c>
      <c r="F107" s="2" t="s">
        <v>171</v>
      </c>
    </row>
    <row r="108" spans="1:6">
      <c r="A108" s="2" t="s">
        <v>479</v>
      </c>
      <c r="B108" t="str">
        <f t="shared" si="1"/>
        <v>HONDURAS Lempira</v>
      </c>
      <c r="C108" s="8" t="s">
        <v>477</v>
      </c>
      <c r="D108" s="9" t="s">
        <v>478</v>
      </c>
      <c r="E108" s="2" t="s">
        <v>480</v>
      </c>
      <c r="F108" s="2" t="s">
        <v>171</v>
      </c>
    </row>
    <row r="109" spans="1:6" ht="36">
      <c r="A109" s="2" t="s">
        <v>483</v>
      </c>
      <c r="B109" t="str">
        <f t="shared" si="1"/>
        <v>HONG KONG Hong Kong Dollar</v>
      </c>
      <c r="C109" s="8" t="s">
        <v>481</v>
      </c>
      <c r="D109" s="9" t="s">
        <v>482</v>
      </c>
      <c r="E109" s="2" t="s">
        <v>484</v>
      </c>
      <c r="F109" s="2" t="s">
        <v>171</v>
      </c>
    </row>
    <row r="110" spans="1:6">
      <c r="A110" s="2" t="s">
        <v>487</v>
      </c>
      <c r="B110" t="str">
        <f t="shared" si="1"/>
        <v>HUNGARY Forint</v>
      </c>
      <c r="C110" s="8" t="s">
        <v>485</v>
      </c>
      <c r="D110" s="9" t="s">
        <v>486</v>
      </c>
      <c r="E110" s="2" t="s">
        <v>488</v>
      </c>
      <c r="F110" s="2" t="s">
        <v>171</v>
      </c>
    </row>
    <row r="111" spans="1:6" ht="24">
      <c r="A111" s="2" t="s">
        <v>491</v>
      </c>
      <c r="B111" t="str">
        <f t="shared" si="1"/>
        <v>ICELAND Iceland Krona</v>
      </c>
      <c r="C111" s="8" t="s">
        <v>489</v>
      </c>
      <c r="D111" s="9" t="s">
        <v>490</v>
      </c>
      <c r="E111" s="2" t="s">
        <v>492</v>
      </c>
      <c r="F111" s="2" t="s">
        <v>250</v>
      </c>
    </row>
    <row r="112" spans="1:6" ht="24">
      <c r="A112" s="2" t="s">
        <v>257</v>
      </c>
      <c r="B112" t="str">
        <f t="shared" si="1"/>
        <v>INDIA Indian Rupee</v>
      </c>
      <c r="C112" s="8" t="s">
        <v>493</v>
      </c>
      <c r="D112" s="9" t="s">
        <v>256</v>
      </c>
      <c r="E112" s="2" t="s">
        <v>258</v>
      </c>
      <c r="F112" s="2" t="s">
        <v>171</v>
      </c>
    </row>
    <row r="113" spans="1:6">
      <c r="A113" s="2" t="s">
        <v>496</v>
      </c>
      <c r="B113" t="str">
        <f t="shared" si="1"/>
        <v>INDONESIA Rupiah</v>
      </c>
      <c r="C113" s="8" t="s">
        <v>494</v>
      </c>
      <c r="D113" s="9" t="s">
        <v>495</v>
      </c>
      <c r="E113" s="2" t="s">
        <v>497</v>
      </c>
      <c r="F113" s="2" t="s">
        <v>171</v>
      </c>
    </row>
    <row r="114" spans="1:6" ht="48">
      <c r="A114" s="2" t="s">
        <v>500</v>
      </c>
      <c r="B114" t="str">
        <f t="shared" si="1"/>
        <v>INTERNATIONAL MONETARY FUND (IMF)  SDR (Special Drawing Right)</v>
      </c>
      <c r="C114" s="8" t="s">
        <v>498</v>
      </c>
      <c r="D114" s="9" t="s">
        <v>499</v>
      </c>
      <c r="E114" s="2" t="s">
        <v>501</v>
      </c>
      <c r="F114" s="2" t="s">
        <v>502</v>
      </c>
    </row>
    <row r="115" spans="1:6" ht="24">
      <c r="A115" s="2" t="s">
        <v>505</v>
      </c>
      <c r="B115" t="str">
        <f t="shared" si="1"/>
        <v>IRAN (ISLAMIC REPUBLIC OF) Iranian Rial</v>
      </c>
      <c r="C115" s="19" t="s">
        <v>503</v>
      </c>
      <c r="D115" s="9" t="s">
        <v>504</v>
      </c>
      <c r="E115" s="2" t="s">
        <v>506</v>
      </c>
      <c r="F115" s="2" t="s">
        <v>171</v>
      </c>
    </row>
    <row r="116" spans="1:6">
      <c r="A116" s="2" t="s">
        <v>509</v>
      </c>
      <c r="B116" t="str">
        <f t="shared" si="1"/>
        <v>IRAQ Iraqi Dinar</v>
      </c>
      <c r="C116" s="8" t="s">
        <v>507</v>
      </c>
      <c r="D116" s="9" t="s">
        <v>508</v>
      </c>
      <c r="E116" s="2" t="s">
        <v>510</v>
      </c>
      <c r="F116" s="2" t="s">
        <v>229</v>
      </c>
    </row>
    <row r="117" spans="1:6">
      <c r="A117" s="2" t="s">
        <v>174</v>
      </c>
      <c r="B117" t="str">
        <f t="shared" si="1"/>
        <v>IRELAND Euro</v>
      </c>
      <c r="C117" s="8" t="s">
        <v>511</v>
      </c>
      <c r="D117" s="9" t="s">
        <v>173</v>
      </c>
      <c r="E117" s="2" t="s">
        <v>175</v>
      </c>
      <c r="F117" s="2" t="s">
        <v>171</v>
      </c>
    </row>
    <row r="118" spans="1:6" ht="24">
      <c r="A118" s="2" t="s">
        <v>460</v>
      </c>
      <c r="B118" t="str">
        <f t="shared" si="1"/>
        <v>ISLE OF MAN Pound Sterling</v>
      </c>
      <c r="C118" s="8" t="s">
        <v>512</v>
      </c>
      <c r="D118" s="9" t="s">
        <v>459</v>
      </c>
      <c r="E118" s="2" t="s">
        <v>461</v>
      </c>
      <c r="F118" s="2" t="s">
        <v>171</v>
      </c>
    </row>
    <row r="119" spans="1:6" ht="36">
      <c r="A119" s="2" t="s">
        <v>515</v>
      </c>
      <c r="B119" t="str">
        <f t="shared" si="1"/>
        <v>ISRAEL New Israeli Sheqel</v>
      </c>
      <c r="C119" s="8" t="s">
        <v>513</v>
      </c>
      <c r="D119" s="9" t="s">
        <v>514</v>
      </c>
      <c r="E119" s="2" t="s">
        <v>516</v>
      </c>
      <c r="F119" s="2" t="s">
        <v>171</v>
      </c>
    </row>
    <row r="120" spans="1:6">
      <c r="A120" s="2" t="s">
        <v>174</v>
      </c>
      <c r="B120" t="str">
        <f t="shared" si="1"/>
        <v>ITALY Euro</v>
      </c>
      <c r="C120" s="8" t="s">
        <v>517</v>
      </c>
      <c r="D120" s="9" t="s">
        <v>173</v>
      </c>
      <c r="E120" s="2" t="s">
        <v>175</v>
      </c>
      <c r="F120" s="2" t="s">
        <v>171</v>
      </c>
    </row>
    <row r="121" spans="1:6" ht="24">
      <c r="A121" s="2" t="s">
        <v>520</v>
      </c>
      <c r="B121" t="str">
        <f t="shared" si="1"/>
        <v>JAMAICA Jamaican Dollar</v>
      </c>
      <c r="C121" s="8" t="s">
        <v>518</v>
      </c>
      <c r="D121" s="9" t="s">
        <v>519</v>
      </c>
      <c r="E121" s="2" t="s">
        <v>521</v>
      </c>
      <c r="F121" s="2" t="s">
        <v>171</v>
      </c>
    </row>
    <row r="122" spans="1:6">
      <c r="A122" s="2" t="s">
        <v>524</v>
      </c>
      <c r="B122" t="str">
        <f t="shared" si="1"/>
        <v>JAPAN Yen</v>
      </c>
      <c r="C122" s="8" t="s">
        <v>522</v>
      </c>
      <c r="D122" s="9" t="s">
        <v>523</v>
      </c>
      <c r="E122" s="2" t="s">
        <v>525</v>
      </c>
      <c r="F122" s="2" t="s">
        <v>250</v>
      </c>
    </row>
    <row r="123" spans="1:6" ht="24">
      <c r="A123" s="2" t="s">
        <v>460</v>
      </c>
      <c r="B123" t="str">
        <f t="shared" si="1"/>
        <v>JERSEY Pound Sterling</v>
      </c>
      <c r="C123" s="8" t="s">
        <v>526</v>
      </c>
      <c r="D123" s="9" t="s">
        <v>459</v>
      </c>
      <c r="E123" s="2" t="s">
        <v>461</v>
      </c>
      <c r="F123" s="2" t="s">
        <v>171</v>
      </c>
    </row>
    <row r="124" spans="1:6" ht="24">
      <c r="A124" s="2" t="s">
        <v>529</v>
      </c>
      <c r="B124" t="str">
        <f t="shared" si="1"/>
        <v>JORDAN Jordanian Dinar</v>
      </c>
      <c r="C124" s="8" t="s">
        <v>527</v>
      </c>
      <c r="D124" s="9" t="s">
        <v>528</v>
      </c>
      <c r="E124" s="2" t="s">
        <v>530</v>
      </c>
      <c r="F124" s="2" t="s">
        <v>229</v>
      </c>
    </row>
    <row r="125" spans="1:6">
      <c r="A125" s="2" t="s">
        <v>533</v>
      </c>
      <c r="B125" t="str">
        <f t="shared" si="1"/>
        <v>KAZAKHSTAN Tenge</v>
      </c>
      <c r="C125" s="8" t="s">
        <v>531</v>
      </c>
      <c r="D125" s="9" t="s">
        <v>532</v>
      </c>
      <c r="E125" s="2" t="s">
        <v>534</v>
      </c>
      <c r="F125" s="2" t="s">
        <v>171</v>
      </c>
    </row>
    <row r="126" spans="1:6" ht="24">
      <c r="A126" s="2" t="s">
        <v>537</v>
      </c>
      <c r="B126" t="str">
        <f t="shared" si="1"/>
        <v>KENYA Kenyan Shilling</v>
      </c>
      <c r="C126" s="8" t="s">
        <v>535</v>
      </c>
      <c r="D126" s="9" t="s">
        <v>536</v>
      </c>
      <c r="E126" s="2" t="s">
        <v>538</v>
      </c>
      <c r="F126" s="2" t="s">
        <v>171</v>
      </c>
    </row>
    <row r="127" spans="1:6" ht="24">
      <c r="A127" s="2" t="s">
        <v>214</v>
      </c>
      <c r="B127" t="str">
        <f t="shared" si="1"/>
        <v>KIRIBATI Australian Dollar</v>
      </c>
      <c r="C127" s="8" t="s">
        <v>539</v>
      </c>
      <c r="D127" s="9" t="s">
        <v>213</v>
      </c>
      <c r="E127" s="2" t="s">
        <v>215</v>
      </c>
      <c r="F127" s="2" t="s">
        <v>171</v>
      </c>
    </row>
    <row r="128" spans="1:6" ht="36">
      <c r="A128" s="2" t="s">
        <v>542</v>
      </c>
      <c r="B128" t="str">
        <f t="shared" si="1"/>
        <v>KOREA (THE DEMOCRATIC PEOPLE’S REPUBLIC OF) North Korean Won</v>
      </c>
      <c r="C128" s="19" t="s">
        <v>540</v>
      </c>
      <c r="D128" s="9" t="s">
        <v>541</v>
      </c>
      <c r="E128" s="2" t="s">
        <v>543</v>
      </c>
      <c r="F128" s="2" t="s">
        <v>171</v>
      </c>
    </row>
    <row r="129" spans="1:6">
      <c r="A129" s="2" t="s">
        <v>546</v>
      </c>
      <c r="B129" t="str">
        <f t="shared" si="1"/>
        <v>KOREA (THE REPUBLIC OF) Won</v>
      </c>
      <c r="C129" s="19" t="s">
        <v>544</v>
      </c>
      <c r="D129" s="9" t="s">
        <v>545</v>
      </c>
      <c r="E129" s="2" t="s">
        <v>547</v>
      </c>
      <c r="F129" s="2" t="s">
        <v>250</v>
      </c>
    </row>
    <row r="130" spans="1:6" ht="24">
      <c r="A130" s="2" t="s">
        <v>550</v>
      </c>
      <c r="B130" t="str">
        <f t="shared" ref="B130:B193" si="2">C130&amp;" "&amp;D130</f>
        <v>KUWAIT Kuwaiti Dinar</v>
      </c>
      <c r="C130" s="8" t="s">
        <v>548</v>
      </c>
      <c r="D130" s="9" t="s">
        <v>549</v>
      </c>
      <c r="E130" s="2" t="s">
        <v>551</v>
      </c>
      <c r="F130" s="2" t="s">
        <v>229</v>
      </c>
    </row>
    <row r="131" spans="1:6">
      <c r="A131" s="2" t="s">
        <v>554</v>
      </c>
      <c r="B131" t="str">
        <f t="shared" si="2"/>
        <v>KYRGYZSTAN Som</v>
      </c>
      <c r="C131" s="8" t="s">
        <v>552</v>
      </c>
      <c r="D131" s="9" t="s">
        <v>553</v>
      </c>
      <c r="E131" s="2" t="s">
        <v>555</v>
      </c>
      <c r="F131" s="2" t="s">
        <v>171</v>
      </c>
    </row>
    <row r="132" spans="1:6">
      <c r="A132" s="2" t="s">
        <v>558</v>
      </c>
      <c r="B132" t="str">
        <f t="shared" si="2"/>
        <v>LAO PEOPLE’S DEMOCRATIC REPUBLIC (THE) Lao Kip</v>
      </c>
      <c r="C132" s="8" t="s">
        <v>556</v>
      </c>
      <c r="D132" s="9" t="s">
        <v>557</v>
      </c>
      <c r="E132" s="2" t="s">
        <v>559</v>
      </c>
      <c r="F132" s="2" t="s">
        <v>171</v>
      </c>
    </row>
    <row r="133" spans="1:6">
      <c r="A133" s="2" t="s">
        <v>174</v>
      </c>
      <c r="B133" t="str">
        <f t="shared" si="2"/>
        <v>LATVIA Euro</v>
      </c>
      <c r="C133" s="8" t="s">
        <v>560</v>
      </c>
      <c r="D133" s="9" t="s">
        <v>173</v>
      </c>
      <c r="E133" s="2" t="s">
        <v>175</v>
      </c>
      <c r="F133" s="2" t="s">
        <v>171</v>
      </c>
    </row>
    <row r="134" spans="1:6" ht="24">
      <c r="A134" s="2" t="s">
        <v>563</v>
      </c>
      <c r="B134" t="str">
        <f t="shared" si="2"/>
        <v>LEBANON Lebanese Pound</v>
      </c>
      <c r="C134" s="8" t="s">
        <v>561</v>
      </c>
      <c r="D134" s="9" t="s">
        <v>562</v>
      </c>
      <c r="E134" s="2" t="s">
        <v>564</v>
      </c>
      <c r="F134" s="2" t="s">
        <v>171</v>
      </c>
    </row>
    <row r="135" spans="1:6">
      <c r="A135" s="2" t="s">
        <v>567</v>
      </c>
      <c r="B135" t="str">
        <f t="shared" si="2"/>
        <v>LESOTHO Loti</v>
      </c>
      <c r="C135" s="8" t="s">
        <v>565</v>
      </c>
      <c r="D135" s="9" t="s">
        <v>566</v>
      </c>
      <c r="E135" s="2" t="s">
        <v>568</v>
      </c>
      <c r="F135" s="2" t="s">
        <v>171</v>
      </c>
    </row>
    <row r="136" spans="1:6">
      <c r="A136" s="2" t="s">
        <v>570</v>
      </c>
      <c r="B136" t="str">
        <f t="shared" si="2"/>
        <v>LESOTHO Rand</v>
      </c>
      <c r="C136" s="8" t="s">
        <v>565</v>
      </c>
      <c r="D136" s="9" t="s">
        <v>569</v>
      </c>
      <c r="E136" s="2" t="s">
        <v>571</v>
      </c>
      <c r="F136" s="2" t="s">
        <v>171</v>
      </c>
    </row>
    <row r="137" spans="1:6" ht="24">
      <c r="A137" s="2" t="s">
        <v>574</v>
      </c>
      <c r="B137" t="str">
        <f t="shared" si="2"/>
        <v>LIBERIA Liberian Dollar</v>
      </c>
      <c r="C137" s="8" t="s">
        <v>572</v>
      </c>
      <c r="D137" s="9" t="s">
        <v>573</v>
      </c>
      <c r="E137" s="2" t="s">
        <v>575</v>
      </c>
      <c r="F137" s="2" t="s">
        <v>171</v>
      </c>
    </row>
    <row r="138" spans="1:6" ht="24">
      <c r="A138" s="2" t="s">
        <v>578</v>
      </c>
      <c r="B138" t="str">
        <f t="shared" si="2"/>
        <v>LIBYA Libyan Dinar</v>
      </c>
      <c r="C138" s="8" t="s">
        <v>576</v>
      </c>
      <c r="D138" s="9" t="s">
        <v>577</v>
      </c>
      <c r="E138" s="2" t="s">
        <v>579</v>
      </c>
      <c r="F138" s="2" t="s">
        <v>229</v>
      </c>
    </row>
    <row r="139" spans="1:6" ht="24">
      <c r="A139" s="2" t="s">
        <v>582</v>
      </c>
      <c r="B139" t="str">
        <f t="shared" si="2"/>
        <v>LIECHTENSTEIN Swiss Franc</v>
      </c>
      <c r="C139" s="8" t="s">
        <v>580</v>
      </c>
      <c r="D139" s="9" t="s">
        <v>581</v>
      </c>
      <c r="E139" s="2" t="s">
        <v>583</v>
      </c>
      <c r="F139" s="2" t="s">
        <v>171</v>
      </c>
    </row>
    <row r="140" spans="1:6">
      <c r="A140" s="2" t="s">
        <v>174</v>
      </c>
      <c r="B140" t="str">
        <f t="shared" si="2"/>
        <v>LITHUANIA Euro</v>
      </c>
      <c r="C140" s="8" t="s">
        <v>584</v>
      </c>
      <c r="D140" s="9" t="s">
        <v>173</v>
      </c>
      <c r="E140" s="2" t="s">
        <v>175</v>
      </c>
      <c r="F140" s="2" t="s">
        <v>171</v>
      </c>
    </row>
    <row r="141" spans="1:6">
      <c r="A141" s="2" t="s">
        <v>174</v>
      </c>
      <c r="B141" t="str">
        <f t="shared" si="2"/>
        <v>LUXEMBOURG Euro</v>
      </c>
      <c r="C141" s="8" t="s">
        <v>585</v>
      </c>
      <c r="D141" s="9" t="s">
        <v>173</v>
      </c>
      <c r="E141" s="2" t="s">
        <v>175</v>
      </c>
      <c r="F141" s="2" t="s">
        <v>171</v>
      </c>
    </row>
    <row r="142" spans="1:6">
      <c r="A142" s="2" t="s">
        <v>588</v>
      </c>
      <c r="B142" t="str">
        <f t="shared" si="2"/>
        <v>MACAO Pataca</v>
      </c>
      <c r="C142" s="8" t="s">
        <v>586</v>
      </c>
      <c r="D142" s="9" t="s">
        <v>587</v>
      </c>
      <c r="E142" s="2" t="s">
        <v>589</v>
      </c>
      <c r="F142" s="2" t="s">
        <v>171</v>
      </c>
    </row>
    <row r="143" spans="1:6">
      <c r="A143" s="2" t="s">
        <v>592</v>
      </c>
      <c r="B143" t="str">
        <f t="shared" si="2"/>
        <v>MACEDONIA (THE FORMER YUGOSLAV REPUBLIC OF) Denar</v>
      </c>
      <c r="C143" s="20" t="s">
        <v>590</v>
      </c>
      <c r="D143" s="9" t="s">
        <v>591</v>
      </c>
      <c r="E143" s="2" t="s">
        <v>593</v>
      </c>
      <c r="F143" s="2" t="s">
        <v>171</v>
      </c>
    </row>
    <row r="144" spans="1:6" ht="24">
      <c r="A144" s="2" t="s">
        <v>596</v>
      </c>
      <c r="B144" t="str">
        <f t="shared" si="2"/>
        <v>MADAGASCAR Malagasy Ariary</v>
      </c>
      <c r="C144" s="8" t="s">
        <v>594</v>
      </c>
      <c r="D144" s="9" t="s">
        <v>595</v>
      </c>
      <c r="E144" s="2" t="s">
        <v>597</v>
      </c>
      <c r="F144" s="2" t="s">
        <v>171</v>
      </c>
    </row>
    <row r="145" spans="1:6" ht="24">
      <c r="A145" s="2" t="s">
        <v>600</v>
      </c>
      <c r="B145" t="str">
        <f t="shared" si="2"/>
        <v>MALAWI Malawi Kwacha</v>
      </c>
      <c r="C145" s="8" t="s">
        <v>598</v>
      </c>
      <c r="D145" s="9" t="s">
        <v>599</v>
      </c>
      <c r="E145" s="2" t="s">
        <v>601</v>
      </c>
      <c r="F145" s="2" t="s">
        <v>171</v>
      </c>
    </row>
    <row r="146" spans="1:6" ht="24">
      <c r="A146" s="2" t="s">
        <v>604</v>
      </c>
      <c r="B146" t="str">
        <f t="shared" si="2"/>
        <v>MALAYSIA Malaysian Ringgit</v>
      </c>
      <c r="C146" s="8" t="s">
        <v>602</v>
      </c>
      <c r="D146" s="9" t="s">
        <v>603</v>
      </c>
      <c r="E146" s="2" t="s">
        <v>605</v>
      </c>
      <c r="F146" s="2" t="s">
        <v>171</v>
      </c>
    </row>
    <row r="147" spans="1:6">
      <c r="A147" s="2" t="s">
        <v>608</v>
      </c>
      <c r="B147" t="str">
        <f t="shared" si="2"/>
        <v>MALDIVES Rufiyaa</v>
      </c>
      <c r="C147" s="8" t="s">
        <v>606</v>
      </c>
      <c r="D147" s="9" t="s">
        <v>607</v>
      </c>
      <c r="E147" s="2" t="s">
        <v>609</v>
      </c>
      <c r="F147" s="2" t="s">
        <v>171</v>
      </c>
    </row>
    <row r="148" spans="1:6" ht="24">
      <c r="A148" s="2" t="s">
        <v>248</v>
      </c>
      <c r="B148" t="str">
        <f t="shared" si="2"/>
        <v>MALI CFA Franc BCEAO</v>
      </c>
      <c r="C148" s="8" t="s">
        <v>610</v>
      </c>
      <c r="D148" s="9" t="s">
        <v>247</v>
      </c>
      <c r="E148" s="2" t="s">
        <v>249</v>
      </c>
      <c r="F148" s="2" t="s">
        <v>250</v>
      </c>
    </row>
    <row r="149" spans="1:6">
      <c r="A149" s="2" t="s">
        <v>174</v>
      </c>
      <c r="B149" t="str">
        <f t="shared" si="2"/>
        <v>MALTA Euro</v>
      </c>
      <c r="C149" s="8" t="s">
        <v>611</v>
      </c>
      <c r="D149" s="9" t="s">
        <v>173</v>
      </c>
      <c r="E149" s="2" t="s">
        <v>175</v>
      </c>
      <c r="F149" s="2" t="s">
        <v>171</v>
      </c>
    </row>
    <row r="150" spans="1:6">
      <c r="A150" s="2" t="s">
        <v>186</v>
      </c>
      <c r="B150" t="str">
        <f t="shared" si="2"/>
        <v>MARSHALL ISLANDS (THE) US Dollar</v>
      </c>
      <c r="C150" s="19" t="s">
        <v>612</v>
      </c>
      <c r="D150" s="9" t="s">
        <v>185</v>
      </c>
      <c r="E150" s="2" t="s">
        <v>187</v>
      </c>
      <c r="F150" s="2" t="s">
        <v>171</v>
      </c>
    </row>
    <row r="151" spans="1:6">
      <c r="A151" s="2" t="s">
        <v>174</v>
      </c>
      <c r="B151" t="str">
        <f t="shared" si="2"/>
        <v>MARTINIQUE Euro</v>
      </c>
      <c r="C151" s="8" t="s">
        <v>613</v>
      </c>
      <c r="D151" s="9" t="s">
        <v>173</v>
      </c>
      <c r="E151" s="2" t="s">
        <v>175</v>
      </c>
      <c r="F151" s="2" t="s">
        <v>171</v>
      </c>
    </row>
    <row r="152" spans="1:6">
      <c r="A152" s="2" t="s">
        <v>616</v>
      </c>
      <c r="B152" t="str">
        <f t="shared" si="2"/>
        <v>MAURITANIA Ouguiya</v>
      </c>
      <c r="C152" s="8" t="s">
        <v>614</v>
      </c>
      <c r="D152" s="9" t="s">
        <v>615</v>
      </c>
      <c r="E152" s="2" t="s">
        <v>617</v>
      </c>
      <c r="F152" s="2" t="s">
        <v>171</v>
      </c>
    </row>
    <row r="153" spans="1:6" ht="24">
      <c r="A153" s="2" t="s">
        <v>620</v>
      </c>
      <c r="B153" t="str">
        <f t="shared" si="2"/>
        <v>MAURITIUS Mauritius Rupee</v>
      </c>
      <c r="C153" s="8" t="s">
        <v>618</v>
      </c>
      <c r="D153" s="9" t="s">
        <v>619</v>
      </c>
      <c r="E153" s="2" t="s">
        <v>621</v>
      </c>
      <c r="F153" s="2" t="s">
        <v>171</v>
      </c>
    </row>
    <row r="154" spans="1:6">
      <c r="A154" s="2" t="s">
        <v>174</v>
      </c>
      <c r="B154" t="str">
        <f t="shared" si="2"/>
        <v>MAYOTTE Euro</v>
      </c>
      <c r="C154" s="8" t="s">
        <v>622</v>
      </c>
      <c r="D154" s="9" t="s">
        <v>173</v>
      </c>
      <c r="E154" s="2" t="s">
        <v>175</v>
      </c>
      <c r="F154" s="2" t="s">
        <v>171</v>
      </c>
    </row>
    <row r="155" spans="1:6" ht="24">
      <c r="A155" s="2" t="s">
        <v>625</v>
      </c>
      <c r="B155" t="str">
        <f t="shared" si="2"/>
        <v>MEMBER COUNTRIES OF THE AFRICAN DEVELOPMENT BANK GROUP ADB Unit of Account</v>
      </c>
      <c r="C155" s="8" t="s">
        <v>623</v>
      </c>
      <c r="D155" s="9" t="s">
        <v>624</v>
      </c>
      <c r="E155" s="2" t="s">
        <v>626</v>
      </c>
      <c r="F155" s="2" t="s">
        <v>502</v>
      </c>
    </row>
    <row r="156" spans="1:6" ht="24">
      <c r="A156" s="2" t="s">
        <v>629</v>
      </c>
      <c r="B156" t="str">
        <f t="shared" si="2"/>
        <v>MEXICO Mexican Peso</v>
      </c>
      <c r="C156" s="8" t="s">
        <v>627</v>
      </c>
      <c r="D156" s="9" t="s">
        <v>628</v>
      </c>
      <c r="E156" s="2" t="s">
        <v>630</v>
      </c>
      <c r="F156" s="2" t="s">
        <v>171</v>
      </c>
    </row>
    <row r="157" spans="1:6" ht="48">
      <c r="A157" s="2" t="s">
        <v>632</v>
      </c>
      <c r="B157" t="str">
        <f t="shared" si="2"/>
        <v>MEXICO Mexican Unidad de Inversion (UDI)</v>
      </c>
      <c r="C157" s="8" t="s">
        <v>627</v>
      </c>
      <c r="D157" s="9" t="s">
        <v>631</v>
      </c>
      <c r="E157" s="2" t="s">
        <v>633</v>
      </c>
      <c r="F157" s="2" t="s">
        <v>171</v>
      </c>
    </row>
    <row r="158" spans="1:6">
      <c r="A158" s="2" t="s">
        <v>186</v>
      </c>
      <c r="B158" t="str">
        <f t="shared" si="2"/>
        <v>MICRONESIA (FEDERATED STATES OF) US Dollar</v>
      </c>
      <c r="C158" s="19" t="s">
        <v>634</v>
      </c>
      <c r="D158" s="9" t="s">
        <v>185</v>
      </c>
      <c r="E158" s="2" t="s">
        <v>187</v>
      </c>
      <c r="F158" s="2" t="s">
        <v>171</v>
      </c>
    </row>
    <row r="159" spans="1:6" ht="24">
      <c r="A159" s="2" t="s">
        <v>637</v>
      </c>
      <c r="B159" t="str">
        <f t="shared" si="2"/>
        <v>MOLDOVA (THE REPUBLIC OF) Moldovan Leu</v>
      </c>
      <c r="C159" s="19" t="s">
        <v>635</v>
      </c>
      <c r="D159" s="9" t="s">
        <v>636</v>
      </c>
      <c r="E159" s="2" t="s">
        <v>638</v>
      </c>
      <c r="F159" s="2" t="s">
        <v>171</v>
      </c>
    </row>
    <row r="160" spans="1:6">
      <c r="A160" s="2" t="s">
        <v>174</v>
      </c>
      <c r="B160" t="str">
        <f t="shared" si="2"/>
        <v>MONACO Euro</v>
      </c>
      <c r="C160" s="8" t="s">
        <v>639</v>
      </c>
      <c r="D160" s="9" t="s">
        <v>173</v>
      </c>
      <c r="E160" s="2" t="s">
        <v>175</v>
      </c>
      <c r="F160" s="2" t="s">
        <v>171</v>
      </c>
    </row>
    <row r="161" spans="1:6">
      <c r="A161" s="2" t="s">
        <v>642</v>
      </c>
      <c r="B161" t="str">
        <f t="shared" si="2"/>
        <v>MONGOLIA Tugrik</v>
      </c>
      <c r="C161" s="8" t="s">
        <v>640</v>
      </c>
      <c r="D161" s="9" t="s">
        <v>641</v>
      </c>
      <c r="E161" s="2" t="s">
        <v>643</v>
      </c>
      <c r="F161" s="2" t="s">
        <v>171</v>
      </c>
    </row>
    <row r="162" spans="1:6">
      <c r="A162" s="2" t="s">
        <v>174</v>
      </c>
      <c r="B162" t="str">
        <f t="shared" si="2"/>
        <v>MONTENEGRO Euro</v>
      </c>
      <c r="C162" s="8" t="s">
        <v>644</v>
      </c>
      <c r="D162" s="9" t="s">
        <v>173</v>
      </c>
      <c r="E162" s="2" t="s">
        <v>175</v>
      </c>
      <c r="F162" s="2" t="s">
        <v>171</v>
      </c>
    </row>
    <row r="163" spans="1:6" ht="36">
      <c r="A163" s="2" t="s">
        <v>195</v>
      </c>
      <c r="B163" t="str">
        <f t="shared" si="2"/>
        <v>MONTSERRAT East Caribbean Dollar</v>
      </c>
      <c r="C163" s="8" t="s">
        <v>645</v>
      </c>
      <c r="D163" s="9" t="s">
        <v>194</v>
      </c>
      <c r="E163" s="2" t="s">
        <v>196</v>
      </c>
      <c r="F163" s="2" t="s">
        <v>171</v>
      </c>
    </row>
    <row r="164" spans="1:6" ht="24">
      <c r="A164" s="2" t="s">
        <v>648</v>
      </c>
      <c r="B164" t="str">
        <f t="shared" si="2"/>
        <v>MOROCCO Moroccan Dirham</v>
      </c>
      <c r="C164" s="8" t="s">
        <v>646</v>
      </c>
      <c r="D164" s="9" t="s">
        <v>647</v>
      </c>
      <c r="E164" s="2" t="s">
        <v>649</v>
      </c>
      <c r="F164" s="2" t="s">
        <v>171</v>
      </c>
    </row>
    <row r="165" spans="1:6" ht="24">
      <c r="A165" s="2" t="s">
        <v>652</v>
      </c>
      <c r="B165" t="str">
        <f t="shared" si="2"/>
        <v>MOZAMBIQUE Mozambique Metical</v>
      </c>
      <c r="C165" s="8" t="s">
        <v>650</v>
      </c>
      <c r="D165" s="9" t="s">
        <v>651</v>
      </c>
      <c r="E165" s="2" t="s">
        <v>653</v>
      </c>
      <c r="F165" s="2" t="s">
        <v>171</v>
      </c>
    </row>
    <row r="166" spans="1:6">
      <c r="A166" s="2" t="s">
        <v>656</v>
      </c>
      <c r="B166" t="str">
        <f t="shared" si="2"/>
        <v>MYANMAR Kyat</v>
      </c>
      <c r="C166" s="8" t="s">
        <v>654</v>
      </c>
      <c r="D166" s="9" t="s">
        <v>655</v>
      </c>
      <c r="E166" s="2" t="s">
        <v>657</v>
      </c>
      <c r="F166" s="2" t="s">
        <v>171</v>
      </c>
    </row>
    <row r="167" spans="1:6" ht="24">
      <c r="A167" s="2" t="s">
        <v>660</v>
      </c>
      <c r="B167" t="str">
        <f t="shared" si="2"/>
        <v>NAMIBIA Namibia Dollar</v>
      </c>
      <c r="C167" s="8" t="s">
        <v>658</v>
      </c>
      <c r="D167" s="9" t="s">
        <v>659</v>
      </c>
      <c r="E167" s="2" t="s">
        <v>661</v>
      </c>
      <c r="F167" s="2" t="s">
        <v>171</v>
      </c>
    </row>
    <row r="168" spans="1:6">
      <c r="A168" s="2" t="s">
        <v>570</v>
      </c>
      <c r="B168" t="str">
        <f t="shared" si="2"/>
        <v>NAMIBIA Rand</v>
      </c>
      <c r="C168" s="8" t="s">
        <v>658</v>
      </c>
      <c r="D168" s="9" t="s">
        <v>569</v>
      </c>
      <c r="E168" s="2" t="s">
        <v>571</v>
      </c>
      <c r="F168" s="2" t="s">
        <v>171</v>
      </c>
    </row>
    <row r="169" spans="1:6" ht="24">
      <c r="A169" s="2" t="s">
        <v>214</v>
      </c>
      <c r="B169" t="str">
        <f t="shared" si="2"/>
        <v>NAURU Australian Dollar</v>
      </c>
      <c r="C169" s="8" t="s">
        <v>662</v>
      </c>
      <c r="D169" s="9" t="s">
        <v>213</v>
      </c>
      <c r="E169" s="2" t="s">
        <v>215</v>
      </c>
      <c r="F169" s="2" t="s">
        <v>171</v>
      </c>
    </row>
    <row r="170" spans="1:6" ht="24">
      <c r="A170" s="2" t="s">
        <v>665</v>
      </c>
      <c r="B170" t="str">
        <f t="shared" si="2"/>
        <v>NEPAL Nepalese Rupee</v>
      </c>
      <c r="C170" s="8" t="s">
        <v>663</v>
      </c>
      <c r="D170" s="9" t="s">
        <v>664</v>
      </c>
      <c r="E170" s="2" t="s">
        <v>666</v>
      </c>
      <c r="F170" s="2" t="s">
        <v>171</v>
      </c>
    </row>
    <row r="171" spans="1:6">
      <c r="A171" s="2" t="s">
        <v>174</v>
      </c>
      <c r="B171" t="str">
        <f t="shared" si="2"/>
        <v>NETHERLANDS (THE) Euro</v>
      </c>
      <c r="C171" s="19" t="s">
        <v>667</v>
      </c>
      <c r="D171" s="9" t="s">
        <v>173</v>
      </c>
      <c r="E171" s="2" t="s">
        <v>175</v>
      </c>
      <c r="F171" s="2" t="s">
        <v>171</v>
      </c>
    </row>
    <row r="172" spans="1:6" ht="24">
      <c r="A172" s="2" t="s">
        <v>428</v>
      </c>
      <c r="B172" t="str">
        <f t="shared" si="2"/>
        <v>NEW CALEDONIA CFP Franc</v>
      </c>
      <c r="C172" s="8" t="s">
        <v>668</v>
      </c>
      <c r="D172" s="9" t="s">
        <v>427</v>
      </c>
      <c r="E172" s="2" t="s">
        <v>429</v>
      </c>
      <c r="F172" s="2" t="s">
        <v>250</v>
      </c>
    </row>
    <row r="173" spans="1:6" ht="36">
      <c r="A173" s="2" t="s">
        <v>354</v>
      </c>
      <c r="B173" t="str">
        <f t="shared" si="2"/>
        <v>NEW ZEALAND New Zealand Dollar</v>
      </c>
      <c r="C173" s="8" t="s">
        <v>669</v>
      </c>
      <c r="D173" s="9" t="s">
        <v>353</v>
      </c>
      <c r="E173" s="2" t="s">
        <v>355</v>
      </c>
      <c r="F173" s="2" t="s">
        <v>171</v>
      </c>
    </row>
    <row r="174" spans="1:6" ht="24">
      <c r="A174" s="2" t="s">
        <v>672</v>
      </c>
      <c r="B174" t="str">
        <f t="shared" si="2"/>
        <v>NICARAGUA Cordoba Oro</v>
      </c>
      <c r="C174" s="8" t="s">
        <v>670</v>
      </c>
      <c r="D174" s="9" t="s">
        <v>671</v>
      </c>
      <c r="E174" s="2" t="s">
        <v>673</v>
      </c>
      <c r="F174" s="2" t="s">
        <v>171</v>
      </c>
    </row>
    <row r="175" spans="1:6" ht="24">
      <c r="A175" s="2" t="s">
        <v>248</v>
      </c>
      <c r="B175" t="str">
        <f t="shared" si="2"/>
        <v>NIGER (THE) CFA Franc BCEAO</v>
      </c>
      <c r="C175" s="19" t="s">
        <v>674</v>
      </c>
      <c r="D175" s="9" t="s">
        <v>247</v>
      </c>
      <c r="E175" s="2" t="s">
        <v>249</v>
      </c>
      <c r="F175" s="2" t="s">
        <v>250</v>
      </c>
    </row>
    <row r="176" spans="1:6">
      <c r="A176" s="2" t="s">
        <v>677</v>
      </c>
      <c r="B176" t="str">
        <f t="shared" si="2"/>
        <v>NIGERIA Naira</v>
      </c>
      <c r="C176" s="8" t="s">
        <v>675</v>
      </c>
      <c r="D176" s="9" t="s">
        <v>676</v>
      </c>
      <c r="E176" s="2" t="s">
        <v>678</v>
      </c>
      <c r="F176" s="2" t="s">
        <v>171</v>
      </c>
    </row>
    <row r="177" spans="1:6" ht="36">
      <c r="A177" s="2" t="s">
        <v>354</v>
      </c>
      <c r="B177" t="str">
        <f t="shared" si="2"/>
        <v>NIUE New Zealand Dollar</v>
      </c>
      <c r="C177" s="8" t="s">
        <v>679</v>
      </c>
      <c r="D177" s="9" t="s">
        <v>353</v>
      </c>
      <c r="E177" s="2" t="s">
        <v>355</v>
      </c>
      <c r="F177" s="2" t="s">
        <v>171</v>
      </c>
    </row>
    <row r="178" spans="1:6" ht="24">
      <c r="A178" s="2" t="s">
        <v>214</v>
      </c>
      <c r="B178" t="str">
        <f t="shared" si="2"/>
        <v>NORFOLK ISLAND Australian Dollar</v>
      </c>
      <c r="C178" s="8" t="s">
        <v>680</v>
      </c>
      <c r="D178" s="9" t="s">
        <v>213</v>
      </c>
      <c r="E178" s="2" t="s">
        <v>215</v>
      </c>
      <c r="F178" s="2" t="s">
        <v>171</v>
      </c>
    </row>
    <row r="179" spans="1:6">
      <c r="A179" s="2" t="s">
        <v>186</v>
      </c>
      <c r="B179" t="str">
        <f t="shared" si="2"/>
        <v>NORTHERN MARIANA ISLANDS (THE) US Dollar</v>
      </c>
      <c r="C179" s="19" t="s">
        <v>681</v>
      </c>
      <c r="D179" s="9" t="s">
        <v>185</v>
      </c>
      <c r="E179" s="2" t="s">
        <v>187</v>
      </c>
      <c r="F179" s="2" t="s">
        <v>171</v>
      </c>
    </row>
    <row r="180" spans="1:6" ht="24">
      <c r="A180" s="2" t="s">
        <v>280</v>
      </c>
      <c r="B180" t="str">
        <f t="shared" si="2"/>
        <v>NORWAY Norwegian Krone</v>
      </c>
      <c r="C180" s="8" t="s">
        <v>682</v>
      </c>
      <c r="D180" s="9" t="s">
        <v>279</v>
      </c>
      <c r="E180" s="2" t="s">
        <v>281</v>
      </c>
      <c r="F180" s="2" t="s">
        <v>171</v>
      </c>
    </row>
    <row r="181" spans="1:6" ht="24">
      <c r="A181" s="2" t="s">
        <v>685</v>
      </c>
      <c r="B181" t="str">
        <f t="shared" si="2"/>
        <v>OMAN Rial Omani</v>
      </c>
      <c r="C181" s="8" t="s">
        <v>683</v>
      </c>
      <c r="D181" s="9" t="s">
        <v>684</v>
      </c>
      <c r="E181" s="2" t="s">
        <v>686</v>
      </c>
      <c r="F181" s="2" t="s">
        <v>229</v>
      </c>
    </row>
    <row r="182" spans="1:6" ht="24">
      <c r="A182" s="2" t="s">
        <v>689</v>
      </c>
      <c r="B182" t="str">
        <f t="shared" si="2"/>
        <v>PAKISTAN Pakistan Rupee</v>
      </c>
      <c r="C182" s="8" t="s">
        <v>687</v>
      </c>
      <c r="D182" s="9" t="s">
        <v>688</v>
      </c>
      <c r="E182" s="2" t="s">
        <v>690</v>
      </c>
      <c r="F182" s="2" t="s">
        <v>171</v>
      </c>
    </row>
    <row r="183" spans="1:6">
      <c r="A183" s="2" t="s">
        <v>186</v>
      </c>
      <c r="B183" t="str">
        <f t="shared" si="2"/>
        <v>PALAU US Dollar</v>
      </c>
      <c r="C183" s="8" t="s">
        <v>691</v>
      </c>
      <c r="D183" s="9" t="s">
        <v>185</v>
      </c>
      <c r="E183" s="2" t="s">
        <v>187</v>
      </c>
      <c r="F183" s="2" t="s">
        <v>171</v>
      </c>
    </row>
    <row r="184" spans="1:6" ht="36">
      <c r="A184" s="2"/>
      <c r="B184" t="str">
        <f t="shared" si="2"/>
        <v>PALESTINE, STATE OF No universal currency</v>
      </c>
      <c r="C184" s="8" t="s">
        <v>692</v>
      </c>
      <c r="D184" s="9" t="s">
        <v>198</v>
      </c>
      <c r="E184" s="2"/>
      <c r="F184" s="2"/>
    </row>
    <row r="185" spans="1:6">
      <c r="A185" s="2" t="s">
        <v>695</v>
      </c>
      <c r="B185" t="str">
        <f t="shared" si="2"/>
        <v>PANAMA Balboa</v>
      </c>
      <c r="C185" s="8" t="s">
        <v>693</v>
      </c>
      <c r="D185" s="9" t="s">
        <v>694</v>
      </c>
      <c r="E185" s="2" t="s">
        <v>696</v>
      </c>
      <c r="F185" s="2" t="s">
        <v>171</v>
      </c>
    </row>
    <row r="186" spans="1:6">
      <c r="A186" s="2" t="s">
        <v>186</v>
      </c>
      <c r="B186" t="str">
        <f t="shared" si="2"/>
        <v>PANAMA US Dollar</v>
      </c>
      <c r="C186" s="8" t="s">
        <v>693</v>
      </c>
      <c r="D186" s="9" t="s">
        <v>185</v>
      </c>
      <c r="E186" s="2" t="s">
        <v>187</v>
      </c>
      <c r="F186" s="2" t="s">
        <v>171</v>
      </c>
    </row>
    <row r="187" spans="1:6">
      <c r="A187" s="2" t="s">
        <v>699</v>
      </c>
      <c r="B187" t="str">
        <f t="shared" si="2"/>
        <v>PAPUA NEW GUINEA Kina</v>
      </c>
      <c r="C187" s="8" t="s">
        <v>697</v>
      </c>
      <c r="D187" s="9" t="s">
        <v>698</v>
      </c>
      <c r="E187" s="2" t="s">
        <v>700</v>
      </c>
      <c r="F187" s="2" t="s">
        <v>171</v>
      </c>
    </row>
    <row r="188" spans="1:6">
      <c r="A188" s="2" t="s">
        <v>703</v>
      </c>
      <c r="B188" t="str">
        <f t="shared" si="2"/>
        <v>PARAGUAY Guarani</v>
      </c>
      <c r="C188" s="8" t="s">
        <v>701</v>
      </c>
      <c r="D188" s="9" t="s">
        <v>702</v>
      </c>
      <c r="E188" s="2" t="s">
        <v>704</v>
      </c>
      <c r="F188" s="2" t="s">
        <v>250</v>
      </c>
    </row>
    <row r="189" spans="1:6">
      <c r="A189" s="2" t="s">
        <v>707</v>
      </c>
      <c r="B189" t="str">
        <f t="shared" si="2"/>
        <v>PERU Sol</v>
      </c>
      <c r="C189" s="8" t="s">
        <v>705</v>
      </c>
      <c r="D189" s="9" t="s">
        <v>706</v>
      </c>
      <c r="E189" s="2" t="s">
        <v>708</v>
      </c>
      <c r="F189" s="2" t="s">
        <v>171</v>
      </c>
    </row>
    <row r="190" spans="1:6" ht="24">
      <c r="A190" s="2" t="s">
        <v>711</v>
      </c>
      <c r="B190" t="str">
        <f t="shared" si="2"/>
        <v>PHILIPPINES (THE) Philippine Peso</v>
      </c>
      <c r="C190" s="19" t="s">
        <v>709</v>
      </c>
      <c r="D190" s="9" t="s">
        <v>710</v>
      </c>
      <c r="E190" s="2" t="s">
        <v>712</v>
      </c>
      <c r="F190" s="2" t="s">
        <v>171</v>
      </c>
    </row>
    <row r="191" spans="1:6" ht="36">
      <c r="A191" s="2" t="s">
        <v>354</v>
      </c>
      <c r="B191" t="str">
        <f t="shared" si="2"/>
        <v>PITCAIRN New Zealand Dollar</v>
      </c>
      <c r="C191" s="8" t="s">
        <v>713</v>
      </c>
      <c r="D191" s="9" t="s">
        <v>353</v>
      </c>
      <c r="E191" s="2" t="s">
        <v>355</v>
      </c>
      <c r="F191" s="2" t="s">
        <v>171</v>
      </c>
    </row>
    <row r="192" spans="1:6">
      <c r="A192" s="2" t="s">
        <v>716</v>
      </c>
      <c r="B192" t="str">
        <f t="shared" si="2"/>
        <v>POLAND Zloty</v>
      </c>
      <c r="C192" s="8" t="s">
        <v>714</v>
      </c>
      <c r="D192" s="9" t="s">
        <v>715</v>
      </c>
      <c r="E192" s="2" t="s">
        <v>717</v>
      </c>
      <c r="F192" s="2" t="s">
        <v>171</v>
      </c>
    </row>
    <row r="193" spans="1:6">
      <c r="A193" s="2" t="s">
        <v>174</v>
      </c>
      <c r="B193" t="str">
        <f t="shared" si="2"/>
        <v>PORTUGAL Euro</v>
      </c>
      <c r="C193" s="8" t="s">
        <v>718</v>
      </c>
      <c r="D193" s="9" t="s">
        <v>173</v>
      </c>
      <c r="E193" s="2" t="s">
        <v>175</v>
      </c>
      <c r="F193" s="2" t="s">
        <v>171</v>
      </c>
    </row>
    <row r="194" spans="1:6">
      <c r="A194" s="2" t="s">
        <v>186</v>
      </c>
      <c r="B194" t="str">
        <f t="shared" ref="B194:B257" si="3">C194&amp;" "&amp;D194</f>
        <v>PUERTO RICO US Dollar</v>
      </c>
      <c r="C194" s="8" t="s">
        <v>719</v>
      </c>
      <c r="D194" s="9" t="s">
        <v>185</v>
      </c>
      <c r="E194" s="2" t="s">
        <v>187</v>
      </c>
      <c r="F194" s="2" t="s">
        <v>171</v>
      </c>
    </row>
    <row r="195" spans="1:6" ht="24">
      <c r="A195" s="2" t="s">
        <v>722</v>
      </c>
      <c r="B195" t="str">
        <f t="shared" si="3"/>
        <v>QATAR Qatari Rial</v>
      </c>
      <c r="C195" s="8" t="s">
        <v>720</v>
      </c>
      <c r="D195" s="9" t="s">
        <v>721</v>
      </c>
      <c r="E195" s="2" t="s">
        <v>723</v>
      </c>
      <c r="F195" s="2" t="s">
        <v>171</v>
      </c>
    </row>
    <row r="196" spans="1:6">
      <c r="A196" s="2" t="s">
        <v>174</v>
      </c>
      <c r="B196" t="str">
        <f t="shared" si="3"/>
        <v>RÉUNION Euro</v>
      </c>
      <c r="C196" s="8" t="s">
        <v>724</v>
      </c>
      <c r="D196" s="9" t="s">
        <v>173</v>
      </c>
      <c r="E196" s="2" t="s">
        <v>175</v>
      </c>
      <c r="F196" s="2" t="s">
        <v>171</v>
      </c>
    </row>
    <row r="197" spans="1:6" ht="24">
      <c r="A197" s="2" t="s">
        <v>727</v>
      </c>
      <c r="B197" t="str">
        <f t="shared" si="3"/>
        <v>ROMANIA Romanian Leu</v>
      </c>
      <c r="C197" s="8" t="s">
        <v>725</v>
      </c>
      <c r="D197" s="9" t="s">
        <v>726</v>
      </c>
      <c r="E197" s="2" t="s">
        <v>728</v>
      </c>
      <c r="F197" s="2" t="s">
        <v>171</v>
      </c>
    </row>
    <row r="198" spans="1:6" ht="24">
      <c r="A198" s="2" t="s">
        <v>731</v>
      </c>
      <c r="B198" t="str">
        <f t="shared" si="3"/>
        <v>RUSSIAN FEDERATION (THE) Russian Ruble</v>
      </c>
      <c r="C198" s="19" t="s">
        <v>729</v>
      </c>
      <c r="D198" s="9" t="s">
        <v>730</v>
      </c>
      <c r="E198" s="2" t="s">
        <v>732</v>
      </c>
      <c r="F198" s="2" t="s">
        <v>171</v>
      </c>
    </row>
    <row r="199" spans="1:6" ht="24">
      <c r="A199" s="2" t="s">
        <v>735</v>
      </c>
      <c r="B199" t="str">
        <f t="shared" si="3"/>
        <v>RWANDA Rwanda Franc</v>
      </c>
      <c r="C199" s="8" t="s">
        <v>733</v>
      </c>
      <c r="D199" s="9" t="s">
        <v>734</v>
      </c>
      <c r="E199" s="2" t="s">
        <v>736</v>
      </c>
      <c r="F199" s="2" t="s">
        <v>250</v>
      </c>
    </row>
    <row r="200" spans="1:6">
      <c r="A200" s="2" t="s">
        <v>174</v>
      </c>
      <c r="B200" t="str">
        <f t="shared" si="3"/>
        <v>SAINT BARTHÉLEMY Euro</v>
      </c>
      <c r="C200" s="8" t="s">
        <v>737</v>
      </c>
      <c r="D200" s="9" t="s">
        <v>173</v>
      </c>
      <c r="E200" s="2" t="s">
        <v>175</v>
      </c>
      <c r="F200" s="2" t="s">
        <v>171</v>
      </c>
    </row>
    <row r="201" spans="1:6" ht="36">
      <c r="A201" s="3" t="s">
        <v>740</v>
      </c>
      <c r="B201" t="str">
        <f t="shared" si="3"/>
        <v>SAINT HELENA, ASCENSION AND TRISTAN DA CUNHA Saint Helena Pound</v>
      </c>
      <c r="C201" s="18" t="s">
        <v>738</v>
      </c>
      <c r="D201" s="10" t="s">
        <v>739</v>
      </c>
      <c r="E201" s="3" t="s">
        <v>741</v>
      </c>
      <c r="F201" s="3" t="s">
        <v>171</v>
      </c>
    </row>
    <row r="202" spans="1:6" ht="36">
      <c r="A202" s="2" t="s">
        <v>195</v>
      </c>
      <c r="B202" t="str">
        <f t="shared" si="3"/>
        <v>SAINT KITTS AND NEVIS East Caribbean Dollar</v>
      </c>
      <c r="C202" s="8" t="s">
        <v>742</v>
      </c>
      <c r="D202" s="9" t="s">
        <v>194</v>
      </c>
      <c r="E202" s="2" t="s">
        <v>196</v>
      </c>
      <c r="F202" s="2" t="s">
        <v>171</v>
      </c>
    </row>
    <row r="203" spans="1:6" ht="36">
      <c r="A203" s="2" t="s">
        <v>195</v>
      </c>
      <c r="B203" t="str">
        <f t="shared" si="3"/>
        <v>SAINT LUCIA East Caribbean Dollar</v>
      </c>
      <c r="C203" s="8" t="s">
        <v>743</v>
      </c>
      <c r="D203" s="9" t="s">
        <v>194</v>
      </c>
      <c r="E203" s="2" t="s">
        <v>196</v>
      </c>
      <c r="F203" s="2" t="s">
        <v>171</v>
      </c>
    </row>
    <row r="204" spans="1:6">
      <c r="A204" s="2" t="s">
        <v>174</v>
      </c>
      <c r="B204" t="str">
        <f t="shared" si="3"/>
        <v>SAINT MARTIN (FRENCH PART) Euro</v>
      </c>
      <c r="C204" s="8" t="s">
        <v>744</v>
      </c>
      <c r="D204" s="9" t="s">
        <v>173</v>
      </c>
      <c r="E204" s="2" t="s">
        <v>175</v>
      </c>
      <c r="F204" s="2" t="s">
        <v>171</v>
      </c>
    </row>
    <row r="205" spans="1:6">
      <c r="A205" s="2" t="s">
        <v>174</v>
      </c>
      <c r="B205" t="str">
        <f t="shared" si="3"/>
        <v>SAINT PIERRE AND MIQUELON Euro</v>
      </c>
      <c r="C205" s="8" t="s">
        <v>745</v>
      </c>
      <c r="D205" s="9" t="s">
        <v>173</v>
      </c>
      <c r="E205" s="2" t="s">
        <v>175</v>
      </c>
      <c r="F205" s="2" t="s">
        <v>171</v>
      </c>
    </row>
    <row r="206" spans="1:6" ht="36">
      <c r="A206" s="2" t="s">
        <v>195</v>
      </c>
      <c r="B206" t="str">
        <f t="shared" si="3"/>
        <v>SAINT VINCENT AND THE GRENADINES East Caribbean Dollar</v>
      </c>
      <c r="C206" s="8" t="s">
        <v>746</v>
      </c>
      <c r="D206" s="9" t="s">
        <v>194</v>
      </c>
      <c r="E206" s="2" t="s">
        <v>196</v>
      </c>
      <c r="F206" s="2" t="s">
        <v>171</v>
      </c>
    </row>
    <row r="207" spans="1:6">
      <c r="A207" s="2" t="s">
        <v>749</v>
      </c>
      <c r="B207" t="str">
        <f t="shared" si="3"/>
        <v>SAMOA Tala</v>
      </c>
      <c r="C207" s="8" t="s">
        <v>747</v>
      </c>
      <c r="D207" s="9" t="s">
        <v>748</v>
      </c>
      <c r="E207" s="2" t="s">
        <v>750</v>
      </c>
      <c r="F207" s="2" t="s">
        <v>171</v>
      </c>
    </row>
    <row r="208" spans="1:6">
      <c r="A208" s="2" t="s">
        <v>174</v>
      </c>
      <c r="B208" t="str">
        <f t="shared" si="3"/>
        <v>SAN MARINO Euro</v>
      </c>
      <c r="C208" s="8" t="s">
        <v>751</v>
      </c>
      <c r="D208" s="9" t="s">
        <v>173</v>
      </c>
      <c r="E208" s="2" t="s">
        <v>175</v>
      </c>
      <c r="F208" s="2" t="s">
        <v>171</v>
      </c>
    </row>
    <row r="209" spans="1:6">
      <c r="A209" s="2" t="s">
        <v>754</v>
      </c>
      <c r="B209" t="str">
        <f t="shared" si="3"/>
        <v>SAO TOME AND PRINCIPE Dobra</v>
      </c>
      <c r="C209" s="8" t="s">
        <v>752</v>
      </c>
      <c r="D209" s="9" t="s">
        <v>753</v>
      </c>
      <c r="E209" s="2" t="s">
        <v>755</v>
      </c>
      <c r="F209" s="2" t="s">
        <v>171</v>
      </c>
    </row>
    <row r="210" spans="1:6" ht="24">
      <c r="A210" s="2" t="s">
        <v>758</v>
      </c>
      <c r="B210" t="str">
        <f t="shared" si="3"/>
        <v>SAUDI ARABIA Saudi Riyal</v>
      </c>
      <c r="C210" s="8" t="s">
        <v>756</v>
      </c>
      <c r="D210" s="9" t="s">
        <v>757</v>
      </c>
      <c r="E210" s="2" t="s">
        <v>759</v>
      </c>
      <c r="F210" s="2" t="s">
        <v>171</v>
      </c>
    </row>
    <row r="211" spans="1:6" ht="24">
      <c r="A211" s="2" t="s">
        <v>248</v>
      </c>
      <c r="B211" t="str">
        <f t="shared" si="3"/>
        <v>SENEGAL CFA Franc BCEAO</v>
      </c>
      <c r="C211" s="8" t="s">
        <v>760</v>
      </c>
      <c r="D211" s="9" t="s">
        <v>247</v>
      </c>
      <c r="E211" s="2" t="s">
        <v>249</v>
      </c>
      <c r="F211" s="2" t="s">
        <v>250</v>
      </c>
    </row>
    <row r="212" spans="1:6" ht="24">
      <c r="A212" s="2" t="s">
        <v>763</v>
      </c>
      <c r="B212" t="str">
        <f t="shared" si="3"/>
        <v>SERBIA Serbian Dinar</v>
      </c>
      <c r="C212" s="8" t="s">
        <v>761</v>
      </c>
      <c r="D212" s="9" t="s">
        <v>762</v>
      </c>
      <c r="E212" s="2" t="s">
        <v>764</v>
      </c>
      <c r="F212" s="2" t="s">
        <v>171</v>
      </c>
    </row>
    <row r="213" spans="1:6" ht="24">
      <c r="A213" s="2" t="s">
        <v>767</v>
      </c>
      <c r="B213" t="str">
        <f t="shared" si="3"/>
        <v>SEYCHELLES Seychelles Rupee</v>
      </c>
      <c r="C213" s="8" t="s">
        <v>765</v>
      </c>
      <c r="D213" s="9" t="s">
        <v>766</v>
      </c>
      <c r="E213" s="2" t="s">
        <v>768</v>
      </c>
      <c r="F213" s="2" t="s">
        <v>171</v>
      </c>
    </row>
    <row r="214" spans="1:6">
      <c r="A214" s="2" t="s">
        <v>771</v>
      </c>
      <c r="B214" t="str">
        <f t="shared" si="3"/>
        <v>SIERRA LEONE Leone</v>
      </c>
      <c r="C214" s="8" t="s">
        <v>769</v>
      </c>
      <c r="D214" s="9" t="s">
        <v>770</v>
      </c>
      <c r="E214" s="2" t="s">
        <v>772</v>
      </c>
      <c r="F214" s="2" t="s">
        <v>171</v>
      </c>
    </row>
    <row r="215" spans="1:6" ht="24">
      <c r="A215" s="2" t="s">
        <v>775</v>
      </c>
      <c r="B215" t="str">
        <f t="shared" si="3"/>
        <v>SINGAPORE Singapore Dollar</v>
      </c>
      <c r="C215" s="8" t="s">
        <v>773</v>
      </c>
      <c r="D215" s="9" t="s">
        <v>774</v>
      </c>
      <c r="E215" s="2" t="s">
        <v>776</v>
      </c>
      <c r="F215" s="2" t="s">
        <v>171</v>
      </c>
    </row>
    <row r="216" spans="1:6" ht="48">
      <c r="A216" s="2" t="s">
        <v>374</v>
      </c>
      <c r="B216" t="str">
        <f t="shared" si="3"/>
        <v>SINT MAARTEN (DUTCH PART) Netherlands Antillean Guilder</v>
      </c>
      <c r="C216" s="8" t="s">
        <v>777</v>
      </c>
      <c r="D216" s="9" t="s">
        <v>373</v>
      </c>
      <c r="E216" s="2" t="s">
        <v>375</v>
      </c>
      <c r="F216" s="2" t="s">
        <v>171</v>
      </c>
    </row>
    <row r="217" spans="1:6" ht="24">
      <c r="A217" s="2" t="s">
        <v>780</v>
      </c>
      <c r="B217" t="str">
        <f t="shared" si="3"/>
        <v>SISTEMA UNITARIO DE COMPENSACION REGIONAL DE PAGOS "SUCRE" Sucre</v>
      </c>
      <c r="C217" s="8" t="s">
        <v>778</v>
      </c>
      <c r="D217" s="9" t="s">
        <v>779</v>
      </c>
      <c r="E217" s="2" t="s">
        <v>781</v>
      </c>
      <c r="F217" s="2" t="s">
        <v>502</v>
      </c>
    </row>
    <row r="218" spans="1:6">
      <c r="A218" s="2" t="s">
        <v>174</v>
      </c>
      <c r="B218" t="str">
        <f t="shared" si="3"/>
        <v>SLOVAKIA Euro</v>
      </c>
      <c r="C218" s="8" t="s">
        <v>782</v>
      </c>
      <c r="D218" s="9" t="s">
        <v>173</v>
      </c>
      <c r="E218" s="2" t="s">
        <v>175</v>
      </c>
      <c r="F218" s="2" t="s">
        <v>171</v>
      </c>
    </row>
    <row r="219" spans="1:6">
      <c r="A219" s="2" t="s">
        <v>174</v>
      </c>
      <c r="B219" t="str">
        <f t="shared" si="3"/>
        <v>SLOVENIA Euro</v>
      </c>
      <c r="C219" s="8" t="s">
        <v>783</v>
      </c>
      <c r="D219" s="9" t="s">
        <v>173</v>
      </c>
      <c r="E219" s="2" t="s">
        <v>175</v>
      </c>
      <c r="F219" s="2" t="s">
        <v>171</v>
      </c>
    </row>
    <row r="220" spans="1:6" ht="36">
      <c r="A220" s="2" t="s">
        <v>786</v>
      </c>
      <c r="B220" t="str">
        <f t="shared" si="3"/>
        <v>SOLOMON ISLANDS Solomon Islands Dollar</v>
      </c>
      <c r="C220" s="8" t="s">
        <v>784</v>
      </c>
      <c r="D220" s="9" t="s">
        <v>785</v>
      </c>
      <c r="E220" s="2" t="s">
        <v>787</v>
      </c>
      <c r="F220" s="2" t="s">
        <v>171</v>
      </c>
    </row>
    <row r="221" spans="1:6" ht="24">
      <c r="A221" s="2" t="s">
        <v>790</v>
      </c>
      <c r="B221" t="str">
        <f t="shared" si="3"/>
        <v>SOMALIA Somali Shilling</v>
      </c>
      <c r="C221" s="8" t="s">
        <v>788</v>
      </c>
      <c r="D221" s="9" t="s">
        <v>789</v>
      </c>
      <c r="E221" s="2" t="s">
        <v>791</v>
      </c>
      <c r="F221" s="2" t="s">
        <v>171</v>
      </c>
    </row>
    <row r="222" spans="1:6">
      <c r="A222" s="2" t="s">
        <v>570</v>
      </c>
      <c r="B222" t="str">
        <f t="shared" si="3"/>
        <v>SOUTH AFRICA Rand</v>
      </c>
      <c r="C222" s="8" t="s">
        <v>792</v>
      </c>
      <c r="D222" s="9" t="s">
        <v>569</v>
      </c>
      <c r="E222" s="2" t="s">
        <v>571</v>
      </c>
      <c r="F222" s="2" t="s">
        <v>171</v>
      </c>
    </row>
    <row r="223" spans="1:6" ht="36">
      <c r="A223" s="2"/>
      <c r="B223" t="str">
        <f t="shared" si="3"/>
        <v>SOUTH GEORGIA AND THE SOUTH SANDWICH ISLANDS No universal currency</v>
      </c>
      <c r="C223" s="8" t="s">
        <v>793</v>
      </c>
      <c r="D223" s="9" t="s">
        <v>198</v>
      </c>
      <c r="E223" s="2"/>
      <c r="F223" s="2"/>
    </row>
    <row r="224" spans="1:6" ht="36">
      <c r="A224" s="2" t="s">
        <v>796</v>
      </c>
      <c r="B224" t="str">
        <f t="shared" si="3"/>
        <v>SOUTH SUDAN South Sudanese Pound</v>
      </c>
      <c r="C224" s="8" t="s">
        <v>794</v>
      </c>
      <c r="D224" s="9" t="s">
        <v>795</v>
      </c>
      <c r="E224" s="2" t="s">
        <v>797</v>
      </c>
      <c r="F224" s="2" t="s">
        <v>171</v>
      </c>
    </row>
    <row r="225" spans="1:6">
      <c r="A225" s="2" t="s">
        <v>174</v>
      </c>
      <c r="B225" t="str">
        <f t="shared" si="3"/>
        <v>SPAIN Euro</v>
      </c>
      <c r="C225" s="8" t="s">
        <v>798</v>
      </c>
      <c r="D225" s="9" t="s">
        <v>173</v>
      </c>
      <c r="E225" s="2" t="s">
        <v>175</v>
      </c>
      <c r="F225" s="2" t="s">
        <v>171</v>
      </c>
    </row>
    <row r="226" spans="1:6" ht="24">
      <c r="A226" s="2" t="s">
        <v>801</v>
      </c>
      <c r="B226" t="str">
        <f t="shared" si="3"/>
        <v>SRI LANKA Sri Lanka Rupee</v>
      </c>
      <c r="C226" s="8" t="s">
        <v>799</v>
      </c>
      <c r="D226" s="9" t="s">
        <v>800</v>
      </c>
      <c r="E226" s="2" t="s">
        <v>802</v>
      </c>
      <c r="F226" s="2" t="s">
        <v>171</v>
      </c>
    </row>
    <row r="227" spans="1:6" ht="24">
      <c r="A227" s="2" t="s">
        <v>805</v>
      </c>
      <c r="B227" t="str">
        <f t="shared" si="3"/>
        <v>SUDAN (THE) Sudanese Pound</v>
      </c>
      <c r="C227" s="19" t="s">
        <v>803</v>
      </c>
      <c r="D227" s="9" t="s">
        <v>804</v>
      </c>
      <c r="E227" s="2" t="s">
        <v>806</v>
      </c>
      <c r="F227" s="2" t="s">
        <v>171</v>
      </c>
    </row>
    <row r="228" spans="1:6" ht="24">
      <c r="A228" s="2" t="s">
        <v>809</v>
      </c>
      <c r="B228" t="str">
        <f t="shared" si="3"/>
        <v>SURINAME Surinam Dollar</v>
      </c>
      <c r="C228" s="8" t="s">
        <v>807</v>
      </c>
      <c r="D228" s="9" t="s">
        <v>808</v>
      </c>
      <c r="E228" s="2" t="s">
        <v>810</v>
      </c>
      <c r="F228" s="2" t="s">
        <v>171</v>
      </c>
    </row>
    <row r="229" spans="1:6" ht="24">
      <c r="A229" s="2" t="s">
        <v>280</v>
      </c>
      <c r="B229" t="str">
        <f t="shared" si="3"/>
        <v>SVALBARD AND JAN MAYEN Norwegian Krone</v>
      </c>
      <c r="C229" s="8" t="s">
        <v>811</v>
      </c>
      <c r="D229" s="9" t="s">
        <v>279</v>
      </c>
      <c r="E229" s="2" t="s">
        <v>281</v>
      </c>
      <c r="F229" s="2" t="s">
        <v>171</v>
      </c>
    </row>
    <row r="230" spans="1:6">
      <c r="A230" s="2" t="s">
        <v>814</v>
      </c>
      <c r="B230" t="str">
        <f t="shared" si="3"/>
        <v>ESWATINI Lilangeni</v>
      </c>
      <c r="C230" s="8" t="s">
        <v>812</v>
      </c>
      <c r="D230" s="9" t="s">
        <v>813</v>
      </c>
      <c r="E230" s="2" t="s">
        <v>815</v>
      </c>
      <c r="F230" s="2" t="s">
        <v>171</v>
      </c>
    </row>
    <row r="231" spans="1:6" ht="24">
      <c r="A231" s="2" t="s">
        <v>818</v>
      </c>
      <c r="B231" t="str">
        <f t="shared" si="3"/>
        <v>SWEDEN Swedish Krona</v>
      </c>
      <c r="C231" s="8" t="s">
        <v>816</v>
      </c>
      <c r="D231" s="9" t="s">
        <v>817</v>
      </c>
      <c r="E231" s="2" t="s">
        <v>819</v>
      </c>
      <c r="F231" s="2" t="s">
        <v>171</v>
      </c>
    </row>
    <row r="232" spans="1:6" ht="24">
      <c r="A232" s="2" t="s">
        <v>582</v>
      </c>
      <c r="B232" t="str">
        <f t="shared" si="3"/>
        <v>SWITZERLAND Swiss Franc</v>
      </c>
      <c r="C232" s="8" t="s">
        <v>820</v>
      </c>
      <c r="D232" s="9" t="s">
        <v>581</v>
      </c>
      <c r="E232" s="2" t="s">
        <v>583</v>
      </c>
      <c r="F232" s="2" t="s">
        <v>171</v>
      </c>
    </row>
    <row r="233" spans="1:6">
      <c r="A233" s="2" t="s">
        <v>822</v>
      </c>
      <c r="B233" t="str">
        <f t="shared" si="3"/>
        <v>SWITZERLAND WIR Euro</v>
      </c>
      <c r="C233" s="8" t="s">
        <v>820</v>
      </c>
      <c r="D233" s="9" t="s">
        <v>821</v>
      </c>
      <c r="E233" s="2" t="s">
        <v>823</v>
      </c>
      <c r="F233" s="2" t="s">
        <v>171</v>
      </c>
    </row>
    <row r="234" spans="1:6">
      <c r="A234" s="2" t="s">
        <v>825</v>
      </c>
      <c r="B234" t="str">
        <f t="shared" si="3"/>
        <v>SWITZERLAND WIR Franc</v>
      </c>
      <c r="C234" s="8" t="s">
        <v>820</v>
      </c>
      <c r="D234" s="9" t="s">
        <v>824</v>
      </c>
      <c r="E234" s="2" t="s">
        <v>826</v>
      </c>
      <c r="F234" s="2" t="s">
        <v>171</v>
      </c>
    </row>
    <row r="235" spans="1:6" ht="24">
      <c r="A235" s="2" t="s">
        <v>829</v>
      </c>
      <c r="B235" t="str">
        <f t="shared" si="3"/>
        <v>SYRIAN ARAB REPUBLIC Syrian Pound</v>
      </c>
      <c r="C235" s="8" t="s">
        <v>827</v>
      </c>
      <c r="D235" s="9" t="s">
        <v>828</v>
      </c>
      <c r="E235" s="2" t="s">
        <v>830</v>
      </c>
      <c r="F235" s="2" t="s">
        <v>171</v>
      </c>
    </row>
    <row r="236" spans="1:6" ht="36">
      <c r="A236" s="2" t="s">
        <v>833</v>
      </c>
      <c r="B236" t="str">
        <f t="shared" si="3"/>
        <v>TAIWAN (PROVINCE OF CHINA) New Taiwan Dollar</v>
      </c>
      <c r="C236" s="19" t="s">
        <v>831</v>
      </c>
      <c r="D236" s="9" t="s">
        <v>832</v>
      </c>
      <c r="E236" s="2" t="s">
        <v>834</v>
      </c>
      <c r="F236" s="2" t="s">
        <v>171</v>
      </c>
    </row>
    <row r="237" spans="1:6">
      <c r="A237" s="2" t="s">
        <v>837</v>
      </c>
      <c r="B237" t="str">
        <f t="shared" si="3"/>
        <v>TAJIKISTAN Somoni</v>
      </c>
      <c r="C237" s="8" t="s">
        <v>835</v>
      </c>
      <c r="D237" s="9" t="s">
        <v>836</v>
      </c>
      <c r="E237" s="2" t="s">
        <v>838</v>
      </c>
      <c r="F237" s="2" t="s">
        <v>171</v>
      </c>
    </row>
    <row r="238" spans="1:6" ht="24">
      <c r="A238" s="2" t="s">
        <v>841</v>
      </c>
      <c r="B238" t="str">
        <f t="shared" si="3"/>
        <v>TANZANIA, UNITED REPUBLIC OF Tanzanian Shilling</v>
      </c>
      <c r="C238" s="8" t="s">
        <v>839</v>
      </c>
      <c r="D238" s="9" t="s">
        <v>840</v>
      </c>
      <c r="E238" s="2" t="s">
        <v>842</v>
      </c>
      <c r="F238" s="2" t="s">
        <v>171</v>
      </c>
    </row>
    <row r="239" spans="1:6">
      <c r="A239" s="2" t="s">
        <v>845</v>
      </c>
      <c r="B239" t="str">
        <f t="shared" si="3"/>
        <v>THAILAND Baht</v>
      </c>
      <c r="C239" s="8" t="s">
        <v>843</v>
      </c>
      <c r="D239" s="9" t="s">
        <v>844</v>
      </c>
      <c r="E239" s="2" t="s">
        <v>846</v>
      </c>
      <c r="F239" s="2" t="s">
        <v>171</v>
      </c>
    </row>
    <row r="240" spans="1:6">
      <c r="A240" s="2" t="s">
        <v>186</v>
      </c>
      <c r="B240" t="str">
        <f t="shared" si="3"/>
        <v>TIMOR-LESTE US Dollar</v>
      </c>
      <c r="C240" s="8" t="s">
        <v>847</v>
      </c>
      <c r="D240" s="9" t="s">
        <v>185</v>
      </c>
      <c r="E240" s="2" t="s">
        <v>187</v>
      </c>
      <c r="F240" s="2" t="s">
        <v>171</v>
      </c>
    </row>
    <row r="241" spans="1:6" ht="24">
      <c r="A241" s="2" t="s">
        <v>248</v>
      </c>
      <c r="B241" t="str">
        <f t="shared" si="3"/>
        <v>TOGO CFA Franc BCEAO</v>
      </c>
      <c r="C241" s="8" t="s">
        <v>848</v>
      </c>
      <c r="D241" s="9" t="s">
        <v>247</v>
      </c>
      <c r="E241" s="2" t="s">
        <v>249</v>
      </c>
      <c r="F241" s="2" t="s">
        <v>250</v>
      </c>
    </row>
    <row r="242" spans="1:6" ht="36">
      <c r="A242" s="2" t="s">
        <v>354</v>
      </c>
      <c r="B242" t="str">
        <f t="shared" si="3"/>
        <v>TOKELAU New Zealand Dollar</v>
      </c>
      <c r="C242" s="8" t="s">
        <v>849</v>
      </c>
      <c r="D242" s="9" t="s">
        <v>353</v>
      </c>
      <c r="E242" s="2" t="s">
        <v>355</v>
      </c>
      <c r="F242" s="2" t="s">
        <v>171</v>
      </c>
    </row>
    <row r="243" spans="1:6">
      <c r="A243" s="2" t="s">
        <v>852</v>
      </c>
      <c r="B243" t="str">
        <f t="shared" si="3"/>
        <v>TONGA Pa’anga</v>
      </c>
      <c r="C243" s="8" t="s">
        <v>850</v>
      </c>
      <c r="D243" s="9" t="s">
        <v>851</v>
      </c>
      <c r="E243" s="2" t="s">
        <v>853</v>
      </c>
      <c r="F243" s="2" t="s">
        <v>171</v>
      </c>
    </row>
    <row r="244" spans="1:6" ht="48">
      <c r="A244" s="2" t="s">
        <v>856</v>
      </c>
      <c r="B244" t="str">
        <f t="shared" si="3"/>
        <v>TRINIDAD AND TOBAGO Trinidad and Tobago Dollar</v>
      </c>
      <c r="C244" s="8" t="s">
        <v>854</v>
      </c>
      <c r="D244" s="9" t="s">
        <v>855</v>
      </c>
      <c r="E244" s="2" t="s">
        <v>857</v>
      </c>
      <c r="F244" s="2" t="s">
        <v>171</v>
      </c>
    </row>
    <row r="245" spans="1:6" ht="24">
      <c r="A245" s="2" t="s">
        <v>860</v>
      </c>
      <c r="B245" t="str">
        <f t="shared" si="3"/>
        <v>TUNISIA Tunisian Dinar</v>
      </c>
      <c r="C245" s="8" t="s">
        <v>858</v>
      </c>
      <c r="D245" s="9" t="s">
        <v>859</v>
      </c>
      <c r="E245" s="2" t="s">
        <v>861</v>
      </c>
      <c r="F245" s="2" t="s">
        <v>229</v>
      </c>
    </row>
    <row r="246" spans="1:6" ht="24">
      <c r="A246" s="2" t="s">
        <v>864</v>
      </c>
      <c r="B246" t="str">
        <f t="shared" si="3"/>
        <v>TURKEY Turkish Lira</v>
      </c>
      <c r="C246" s="8" t="s">
        <v>862</v>
      </c>
      <c r="D246" s="9" t="s">
        <v>863</v>
      </c>
      <c r="E246" s="2" t="s">
        <v>865</v>
      </c>
      <c r="F246" s="2" t="s">
        <v>171</v>
      </c>
    </row>
    <row r="247" spans="1:6" ht="36">
      <c r="A247" s="2" t="s">
        <v>868</v>
      </c>
      <c r="B247" t="str">
        <f t="shared" si="3"/>
        <v>TURKMENISTAN Turkmenistan New Manat</v>
      </c>
      <c r="C247" s="8" t="s">
        <v>866</v>
      </c>
      <c r="D247" s="9" t="s">
        <v>867</v>
      </c>
      <c r="E247" s="2" t="s">
        <v>869</v>
      </c>
      <c r="F247" s="2" t="s">
        <v>171</v>
      </c>
    </row>
    <row r="248" spans="1:6">
      <c r="A248" s="2" t="s">
        <v>186</v>
      </c>
      <c r="B248" t="str">
        <f t="shared" si="3"/>
        <v>TURKS AND CAICOS ISLANDS (THE) US Dollar</v>
      </c>
      <c r="C248" s="19" t="s">
        <v>870</v>
      </c>
      <c r="D248" s="9" t="s">
        <v>185</v>
      </c>
      <c r="E248" s="2" t="s">
        <v>187</v>
      </c>
      <c r="F248" s="2" t="s">
        <v>171</v>
      </c>
    </row>
    <row r="249" spans="1:6" ht="24">
      <c r="A249" s="2" t="s">
        <v>214</v>
      </c>
      <c r="B249" t="str">
        <f t="shared" si="3"/>
        <v>TUVALU Australian Dollar</v>
      </c>
      <c r="C249" s="8" t="s">
        <v>871</v>
      </c>
      <c r="D249" s="9" t="s">
        <v>213</v>
      </c>
      <c r="E249" s="2" t="s">
        <v>215</v>
      </c>
      <c r="F249" s="2" t="s">
        <v>171</v>
      </c>
    </row>
    <row r="250" spans="1:6" ht="24">
      <c r="A250" s="2" t="s">
        <v>874</v>
      </c>
      <c r="B250" t="str">
        <f t="shared" si="3"/>
        <v>UGANDA Uganda Shilling</v>
      </c>
      <c r="C250" s="8" t="s">
        <v>872</v>
      </c>
      <c r="D250" s="9" t="s">
        <v>873</v>
      </c>
      <c r="E250" s="2" t="s">
        <v>875</v>
      </c>
      <c r="F250" s="2" t="s">
        <v>250</v>
      </c>
    </row>
    <row r="251" spans="1:6">
      <c r="A251" s="2" t="s">
        <v>878</v>
      </c>
      <c r="B251" t="str">
        <f t="shared" si="3"/>
        <v>UKRAINE Hryvnia</v>
      </c>
      <c r="C251" s="8" t="s">
        <v>876</v>
      </c>
      <c r="D251" s="9" t="s">
        <v>877</v>
      </c>
      <c r="E251" s="2" t="s">
        <v>879</v>
      </c>
      <c r="F251" s="2" t="s">
        <v>171</v>
      </c>
    </row>
    <row r="252" spans="1:6" ht="24">
      <c r="A252" s="2" t="s">
        <v>882</v>
      </c>
      <c r="B252" t="str">
        <f t="shared" si="3"/>
        <v>UNITED ARAB EMIRATES (THE) UAE Dirham</v>
      </c>
      <c r="C252" s="19" t="s">
        <v>880</v>
      </c>
      <c r="D252" s="9" t="s">
        <v>881</v>
      </c>
      <c r="E252" s="2" t="s">
        <v>883</v>
      </c>
      <c r="F252" s="2" t="s">
        <v>171</v>
      </c>
    </row>
    <row r="253" spans="1:6" ht="24">
      <c r="A253" s="2" t="s">
        <v>460</v>
      </c>
      <c r="B253" t="str">
        <f t="shared" si="3"/>
        <v>UNITED KINGDOM OF GREAT BRITAIN AND NORTHERN IRELAND (THE) Pound Sterling</v>
      </c>
      <c r="C253" s="19" t="s">
        <v>884</v>
      </c>
      <c r="D253" s="9" t="s">
        <v>459</v>
      </c>
      <c r="E253" s="2" t="s">
        <v>461</v>
      </c>
      <c r="F253" s="2" t="s">
        <v>171</v>
      </c>
    </row>
    <row r="254" spans="1:6">
      <c r="A254" s="2" t="s">
        <v>186</v>
      </c>
      <c r="B254" t="str">
        <f t="shared" si="3"/>
        <v>UNITED STATES MINOR OUTLYING ISLANDS (THE) US Dollar</v>
      </c>
      <c r="C254" s="19" t="s">
        <v>885</v>
      </c>
      <c r="D254" s="9" t="s">
        <v>185</v>
      </c>
      <c r="E254" s="2" t="s">
        <v>187</v>
      </c>
      <c r="F254" s="2" t="s">
        <v>171</v>
      </c>
    </row>
    <row r="255" spans="1:6">
      <c r="A255" s="2" t="s">
        <v>186</v>
      </c>
      <c r="B255" t="str">
        <f t="shared" si="3"/>
        <v>UNITED STATES OF AMERICA (THE) US Dollar</v>
      </c>
      <c r="C255" s="19" t="s">
        <v>886</v>
      </c>
      <c r="D255" s="9" t="s">
        <v>185</v>
      </c>
      <c r="E255" s="2" t="s">
        <v>187</v>
      </c>
      <c r="F255" s="2" t="s">
        <v>171</v>
      </c>
    </row>
    <row r="256" spans="1:6" ht="24">
      <c r="A256" s="2" t="s">
        <v>888</v>
      </c>
      <c r="B256" t="str">
        <f t="shared" si="3"/>
        <v>UNITED STATES OF AMERICA (THE) US Dollar (Next day)</v>
      </c>
      <c r="C256" s="19" t="s">
        <v>886</v>
      </c>
      <c r="D256" s="9" t="s">
        <v>887</v>
      </c>
      <c r="E256" s="2" t="s">
        <v>889</v>
      </c>
      <c r="F256" s="2" t="s">
        <v>171</v>
      </c>
    </row>
    <row r="257" spans="1:6" ht="24">
      <c r="A257" s="2" t="s">
        <v>892</v>
      </c>
      <c r="B257" t="str">
        <f t="shared" si="3"/>
        <v>URUGUAY Peso Uruguayo</v>
      </c>
      <c r="C257" s="8" t="s">
        <v>890</v>
      </c>
      <c r="D257" s="9" t="s">
        <v>891</v>
      </c>
      <c r="E257" s="2" t="s">
        <v>893</v>
      </c>
      <c r="F257" s="2" t="s">
        <v>171</v>
      </c>
    </row>
    <row r="258" spans="1:6" ht="60">
      <c r="A258" s="2" t="s">
        <v>895</v>
      </c>
      <c r="B258" t="str">
        <f t="shared" ref="B258:B280" si="4">C258&amp;" "&amp;D258</f>
        <v>URUGUAY Uruguay Peso en Unidades Indexadas (UI)</v>
      </c>
      <c r="C258" s="8" t="s">
        <v>890</v>
      </c>
      <c r="D258" s="9" t="s">
        <v>894</v>
      </c>
      <c r="E258" s="2" t="s">
        <v>896</v>
      </c>
      <c r="F258" s="2" t="s">
        <v>250</v>
      </c>
    </row>
    <row r="259" spans="1:6" ht="36">
      <c r="A259" s="2" t="s">
        <v>898</v>
      </c>
      <c r="B259" t="str">
        <f t="shared" si="4"/>
        <v>URUGUAY Unidad Previsional</v>
      </c>
      <c r="C259" s="8" t="s">
        <v>890</v>
      </c>
      <c r="D259" s="9" t="s">
        <v>897</v>
      </c>
      <c r="E259" s="2" t="s">
        <v>899</v>
      </c>
      <c r="F259" s="23" t="s">
        <v>329</v>
      </c>
    </row>
    <row r="260" spans="1:6" ht="24">
      <c r="A260" s="2" t="s">
        <v>902</v>
      </c>
      <c r="B260" t="str">
        <f t="shared" si="4"/>
        <v>UZBEKISTAN Uzbekistan Sum</v>
      </c>
      <c r="C260" s="8" t="s">
        <v>900</v>
      </c>
      <c r="D260" s="9" t="s">
        <v>901</v>
      </c>
      <c r="E260" s="2" t="s">
        <v>903</v>
      </c>
      <c r="F260" s="2" t="s">
        <v>171</v>
      </c>
    </row>
    <row r="261" spans="1:6">
      <c r="A261" s="2" t="s">
        <v>906</v>
      </c>
      <c r="B261" t="str">
        <f t="shared" si="4"/>
        <v>VANUATU Vatu</v>
      </c>
      <c r="C261" s="8" t="s">
        <v>904</v>
      </c>
      <c r="D261" s="9" t="s">
        <v>905</v>
      </c>
      <c r="E261" s="2" t="s">
        <v>907</v>
      </c>
      <c r="F261" s="2" t="s">
        <v>250</v>
      </c>
    </row>
    <row r="262" spans="1:6" ht="24">
      <c r="A262" s="2" t="s">
        <v>910</v>
      </c>
      <c r="B262" t="str">
        <f t="shared" si="4"/>
        <v>VENEZUELA (BOLIVARIAN REPUBLIC OF) Bolívar Soberano</v>
      </c>
      <c r="C262" s="19" t="s">
        <v>908</v>
      </c>
      <c r="D262" s="9" t="s">
        <v>909</v>
      </c>
      <c r="E262" s="2" t="s">
        <v>911</v>
      </c>
      <c r="F262" s="2" t="s">
        <v>171</v>
      </c>
    </row>
    <row r="263" spans="1:6">
      <c r="A263" s="2" t="s">
        <v>914</v>
      </c>
      <c r="B263" t="str">
        <f t="shared" si="4"/>
        <v>VIET NAM Dong</v>
      </c>
      <c r="C263" s="8" t="s">
        <v>912</v>
      </c>
      <c r="D263" s="9" t="s">
        <v>913</v>
      </c>
      <c r="E263" s="2" t="s">
        <v>915</v>
      </c>
      <c r="F263" s="2" t="s">
        <v>250</v>
      </c>
    </row>
    <row r="264" spans="1:6">
      <c r="A264" s="7" t="s">
        <v>186</v>
      </c>
      <c r="B264" t="str">
        <f t="shared" si="4"/>
        <v>VIRGIN ISLANDS (BRITISH) US Dollar</v>
      </c>
      <c r="C264" s="22" t="s">
        <v>916</v>
      </c>
      <c r="D264" s="11" t="s">
        <v>185</v>
      </c>
      <c r="E264" s="7" t="s">
        <v>187</v>
      </c>
      <c r="F264" s="7" t="s">
        <v>171</v>
      </c>
    </row>
    <row r="265" spans="1:6">
      <c r="A265" s="13" t="s">
        <v>186</v>
      </c>
      <c r="B265" t="str">
        <f t="shared" si="4"/>
        <v>VIRGIN ISLANDS (U.S.) US Dollar</v>
      </c>
      <c r="C265" s="21" t="s">
        <v>917</v>
      </c>
      <c r="D265" s="12" t="s">
        <v>185</v>
      </c>
      <c r="E265" s="13" t="s">
        <v>187</v>
      </c>
      <c r="F265" s="13" t="s">
        <v>171</v>
      </c>
    </row>
    <row r="266" spans="1:6" ht="24">
      <c r="A266" s="13" t="s">
        <v>428</v>
      </c>
      <c r="B266" t="str">
        <f t="shared" si="4"/>
        <v>WALLIS AND FUTUNA CFP Franc</v>
      </c>
      <c r="C266" s="21" t="s">
        <v>918</v>
      </c>
      <c r="D266" s="12" t="s">
        <v>427</v>
      </c>
      <c r="E266" s="13" t="s">
        <v>429</v>
      </c>
      <c r="F266" s="13" t="s">
        <v>250</v>
      </c>
    </row>
    <row r="267" spans="1:6" ht="24">
      <c r="A267" s="16" t="s">
        <v>648</v>
      </c>
      <c r="B267" t="str">
        <f t="shared" si="4"/>
        <v>WESTERN SAHARA Moroccan Dirham</v>
      </c>
      <c r="C267" s="15" t="s">
        <v>919</v>
      </c>
      <c r="D267" s="14" t="s">
        <v>647</v>
      </c>
      <c r="E267" s="16" t="s">
        <v>649</v>
      </c>
      <c r="F267" s="16" t="s">
        <v>171</v>
      </c>
    </row>
    <row r="268" spans="1:6" ht="24">
      <c r="A268" s="16" t="s">
        <v>922</v>
      </c>
      <c r="B268" t="str">
        <f t="shared" si="4"/>
        <v>YEMEN Yemeni Rial</v>
      </c>
      <c r="C268" s="15" t="s">
        <v>920</v>
      </c>
      <c r="D268" s="14" t="s">
        <v>921</v>
      </c>
      <c r="E268" s="16" t="s">
        <v>923</v>
      </c>
      <c r="F268" s="16" t="s">
        <v>171</v>
      </c>
    </row>
    <row r="269" spans="1:6" ht="24">
      <c r="A269" s="2" t="s">
        <v>926</v>
      </c>
      <c r="B269" t="str">
        <f t="shared" si="4"/>
        <v>ZAMBIA Zambian Kwacha</v>
      </c>
      <c r="C269" s="8" t="s">
        <v>924</v>
      </c>
      <c r="D269" s="9" t="s">
        <v>925</v>
      </c>
      <c r="E269" s="2" t="s">
        <v>927</v>
      </c>
      <c r="F269" s="2" t="s">
        <v>171</v>
      </c>
    </row>
    <row r="270" spans="1:6" ht="24">
      <c r="A270" s="2" t="s">
        <v>930</v>
      </c>
      <c r="B270" t="str">
        <f t="shared" si="4"/>
        <v>ZIMBABWE Zimbabwe Dollar</v>
      </c>
      <c r="C270" s="8" t="s">
        <v>928</v>
      </c>
      <c r="D270" s="9" t="s">
        <v>929</v>
      </c>
      <c r="E270" s="2" t="s">
        <v>931</v>
      </c>
      <c r="F270" s="2" t="s">
        <v>171</v>
      </c>
    </row>
    <row r="271" spans="1:6" ht="84">
      <c r="A271" s="2" t="s">
        <v>934</v>
      </c>
      <c r="B271" t="str">
        <f t="shared" si="4"/>
        <v>ZZ01_Bond Markets Unit European_EURCO Bond Markets Unit European Composite Unit (EURCO)</v>
      </c>
      <c r="C271" s="8" t="s">
        <v>932</v>
      </c>
      <c r="D271" s="9" t="s">
        <v>933</v>
      </c>
      <c r="E271" s="2" t="s">
        <v>935</v>
      </c>
      <c r="F271" s="2" t="s">
        <v>502</v>
      </c>
    </row>
    <row r="272" spans="1:6" ht="84">
      <c r="A272" s="2" t="s">
        <v>938</v>
      </c>
      <c r="B272" t="str">
        <f t="shared" si="4"/>
        <v>ZZ02_Bond Markets Unit European_EMU-6 Bond Markets Unit European Monetary Unit (E.M.U.-6)</v>
      </c>
      <c r="C272" s="8" t="s">
        <v>936</v>
      </c>
      <c r="D272" s="9" t="s">
        <v>937</v>
      </c>
      <c r="E272" s="2" t="s">
        <v>939</v>
      </c>
      <c r="F272" s="2" t="s">
        <v>502</v>
      </c>
    </row>
    <row r="273" spans="1:6" ht="84">
      <c r="A273" s="2" t="s">
        <v>942</v>
      </c>
      <c r="B273" t="str">
        <f t="shared" si="4"/>
        <v>ZZ03_Bond Markets Unit European_EUA-9 Bond Markets Unit European Unit of Account 9 (E.U.A.-9)</v>
      </c>
      <c r="C273" s="8" t="s">
        <v>940</v>
      </c>
      <c r="D273" s="9" t="s">
        <v>941</v>
      </c>
      <c r="E273" s="2" t="s">
        <v>943</v>
      </c>
      <c r="F273" s="2" t="s">
        <v>502</v>
      </c>
    </row>
    <row r="274" spans="1:6" ht="96">
      <c r="A274" s="2" t="s">
        <v>946</v>
      </c>
      <c r="B274" t="str">
        <f t="shared" si="4"/>
        <v>ZZ04_Bond Markets Unit European_EUA-17 Bond Markets Unit European Unit of Account 17 (E.U.A.-17)</v>
      </c>
      <c r="C274" s="8" t="s">
        <v>944</v>
      </c>
      <c r="D274" s="9" t="s">
        <v>945</v>
      </c>
      <c r="E274" s="2" t="s">
        <v>947</v>
      </c>
      <c r="F274" s="2" t="s">
        <v>502</v>
      </c>
    </row>
    <row r="275" spans="1:6" ht="60">
      <c r="A275" s="2" t="s">
        <v>950</v>
      </c>
      <c r="B275" t="str">
        <f t="shared" si="4"/>
        <v>ZZ06_Testing_Code Codes specifically reserved for testing purposes</v>
      </c>
      <c r="C275" s="8" t="s">
        <v>948</v>
      </c>
      <c r="D275" s="9" t="s">
        <v>949</v>
      </c>
      <c r="E275" s="2" t="s">
        <v>951</v>
      </c>
      <c r="F275" s="2" t="s">
        <v>502</v>
      </c>
    </row>
    <row r="276" spans="1:6" ht="108">
      <c r="A276" s="2" t="s">
        <v>954</v>
      </c>
      <c r="B276" t="str">
        <f t="shared" si="4"/>
        <v>ZZ07_No_Currency The codes assigned for transactions where no currency is involved</v>
      </c>
      <c r="C276" s="8" t="s">
        <v>952</v>
      </c>
      <c r="D276" s="9" t="s">
        <v>953</v>
      </c>
      <c r="E276" s="2" t="s">
        <v>955</v>
      </c>
      <c r="F276" s="2" t="s">
        <v>502</v>
      </c>
    </row>
    <row r="277" spans="1:6">
      <c r="A277" s="2" t="s">
        <v>958</v>
      </c>
      <c r="B277" t="str">
        <f t="shared" si="4"/>
        <v>ZZ08_Gold Gold</v>
      </c>
      <c r="C277" s="8" t="s">
        <v>956</v>
      </c>
      <c r="D277" s="9" t="s">
        <v>957</v>
      </c>
      <c r="E277" s="2" t="s">
        <v>959</v>
      </c>
      <c r="F277" s="2" t="s">
        <v>502</v>
      </c>
    </row>
    <row r="278" spans="1:6">
      <c r="A278" s="2" t="s">
        <v>962</v>
      </c>
      <c r="B278" t="str">
        <f t="shared" si="4"/>
        <v>ZZ09_Palladium Palladium</v>
      </c>
      <c r="C278" s="8" t="s">
        <v>960</v>
      </c>
      <c r="D278" s="9" t="s">
        <v>961</v>
      </c>
      <c r="E278" s="2" t="s">
        <v>963</v>
      </c>
      <c r="F278" s="2" t="s">
        <v>502</v>
      </c>
    </row>
    <row r="279" spans="1:6">
      <c r="A279" s="2" t="s">
        <v>966</v>
      </c>
      <c r="B279" t="str">
        <f t="shared" si="4"/>
        <v>ZZ10_Platinum Platinum</v>
      </c>
      <c r="C279" s="8" t="s">
        <v>964</v>
      </c>
      <c r="D279" s="9" t="s">
        <v>965</v>
      </c>
      <c r="E279" s="2" t="s">
        <v>967</v>
      </c>
      <c r="F279" s="2" t="s">
        <v>502</v>
      </c>
    </row>
    <row r="280" spans="1:6">
      <c r="A280" s="2" t="s">
        <v>970</v>
      </c>
      <c r="B280" t="str">
        <f t="shared" si="4"/>
        <v>ZZ11_Silver Silver</v>
      </c>
      <c r="C280" s="8" t="s">
        <v>968</v>
      </c>
      <c r="D280" s="9" t="s">
        <v>969</v>
      </c>
      <c r="E280" s="2" t="s">
        <v>971</v>
      </c>
      <c r="F280" s="2" t="s">
        <v>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List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2018-11-06T11:55:02Z</dcterms:created>
  <dcterms:modified xsi:type="dcterms:W3CDTF">2018-11-11T09:46:15Z</dcterms:modified>
</cp:coreProperties>
</file>