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s00\MathTool\CU\"/>
    </mc:Choice>
  </mc:AlternateContent>
  <xr:revisionPtr revIDLastSave="0" documentId="13_ncr:1_{66FC7139-B6FB-45FA-8BE7-C27FBEC94364}" xr6:coauthVersionLast="47" xr6:coauthVersionMax="47" xr10:uidLastSave="{00000000-0000-0000-0000-000000000000}"/>
  <bookViews>
    <workbookView xWindow="-28920" yWindow="-1965" windowWidth="29040" windowHeight="17640" activeTab="1" xr2:uid="{F8EE16EA-488C-4F37-9F89-6A41A9D5B8B5}"/>
  </bookViews>
  <sheets>
    <sheet name="투입금액산정중" sheetId="1" r:id="rId1"/>
    <sheet name="매출금액검토중" sheetId="2" r:id="rId2"/>
  </sheets>
  <definedNames>
    <definedName name="_xlnm.Print_Area" localSheetId="1">매출금액검토중!$A$1:$F$23</definedName>
    <definedName name="_xlnm.Print_Area" localSheetId="0">투입금액산정중!$A$1:$G$25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E17" i="1"/>
  <c r="D7" i="1"/>
  <c r="F10" i="1"/>
  <c r="B10" i="1"/>
  <c r="E6" i="1"/>
  <c r="E10" i="1" s="1"/>
  <c r="D8" i="1"/>
  <c r="D4" i="1"/>
  <c r="F19" i="1" l="1"/>
  <c r="D10" i="1"/>
  <c r="F16" i="1" s="1"/>
</calcChain>
</file>

<file path=xl/sharedStrings.xml><?xml version="1.0" encoding="utf-8"?>
<sst xmlns="http://schemas.openxmlformats.org/spreadsheetml/2006/main" count="50" uniqueCount="47">
  <si>
    <t>권리금</t>
    <phoneticPr fontId="2" type="noConversion"/>
  </si>
  <si>
    <t>월세</t>
    <phoneticPr fontId="2" type="noConversion"/>
  </si>
  <si>
    <t>공제2년</t>
    <phoneticPr fontId="2" type="noConversion"/>
  </si>
  <si>
    <t>계</t>
    <phoneticPr fontId="2" type="noConversion"/>
  </si>
  <si>
    <t>최저초기투입비</t>
    <phoneticPr fontId="2" type="noConversion"/>
  </si>
  <si>
    <t>나중투입비</t>
    <phoneticPr fontId="2" type="noConversion"/>
  </si>
  <si>
    <t>비고</t>
    <phoneticPr fontId="2" type="noConversion"/>
  </si>
  <si>
    <t>3년후GS변경비</t>
    <phoneticPr fontId="2" type="noConversion"/>
  </si>
  <si>
    <t>매월결재, 관리비 2만원예정</t>
    <phoneticPr fontId="2" type="noConversion"/>
  </si>
  <si>
    <t>5년중 2년은 했으나 , 3년은 자기가부담한다고함</t>
    <phoneticPr fontId="2" type="noConversion"/>
  </si>
  <si>
    <t>5년 CU에 납입금액</t>
    <phoneticPr fontId="2" type="noConversion"/>
  </si>
  <si>
    <t xml:space="preserve">GS에서 해주기로 했다고함 </t>
    <phoneticPr fontId="2" type="noConversion"/>
  </si>
  <si>
    <t xml:space="preserve">아들명의로 운영하는조건임, 나중에 처리해도된다고함 </t>
    <phoneticPr fontId="2" type="noConversion"/>
  </si>
  <si>
    <t>1. GS에서 왜 40,000,000만원 지급해주는지?</t>
    <phoneticPr fontId="2" type="noConversion"/>
  </si>
  <si>
    <t>2. 3년간 아들명의로 운영하면 문제없는지 ?</t>
    <phoneticPr fontId="2" type="noConversion"/>
  </si>
  <si>
    <t>3. 매출자료준다고함</t>
    <phoneticPr fontId="2" type="noConversion"/>
  </si>
  <si>
    <t>가게세보증금(5년계약함)</t>
    <phoneticPr fontId="2" type="noConversion"/>
  </si>
  <si>
    <t>소 계</t>
    <phoneticPr fontId="2" type="noConversion"/>
  </si>
  <si>
    <t>가게세보증금은 투입금액? 나중에돌려받는금액?</t>
    <phoneticPr fontId="2" type="noConversion"/>
  </si>
  <si>
    <t xml:space="preserve"> 이론상 총투자금액이 -300,000만원이면 계산이 맞는지?</t>
    <phoneticPr fontId="2" type="noConversion"/>
  </si>
  <si>
    <t>2023년</t>
    <phoneticPr fontId="2" type="noConversion"/>
  </si>
  <si>
    <t>7월</t>
    <phoneticPr fontId="2" type="noConversion"/>
  </si>
  <si>
    <t>매출액</t>
    <phoneticPr fontId="2" type="noConversion"/>
  </si>
  <si>
    <t>매출원가</t>
    <phoneticPr fontId="2" type="noConversion"/>
  </si>
  <si>
    <t>점포매출이익</t>
    <phoneticPr fontId="2" type="noConversion"/>
  </si>
  <si>
    <t>본부장려금등</t>
    <phoneticPr fontId="2" type="noConversion"/>
  </si>
  <si>
    <t>매출이익 (1 - 2)</t>
    <phoneticPr fontId="2" type="noConversion"/>
  </si>
  <si>
    <t>총수입 (4 + 5)</t>
    <phoneticPr fontId="2" type="noConversion"/>
  </si>
  <si>
    <t>영업비</t>
    <phoneticPr fontId="2" type="noConversion"/>
  </si>
  <si>
    <t>영업이익 (6 - 7)</t>
    <phoneticPr fontId="2" type="noConversion"/>
  </si>
  <si>
    <t>영업이익잔액</t>
    <phoneticPr fontId="2" type="noConversion"/>
  </si>
  <si>
    <t>8월</t>
    <phoneticPr fontId="2" type="noConversion"/>
  </si>
  <si>
    <t>1월</t>
    <phoneticPr fontId="2" type="noConversion"/>
  </si>
  <si>
    <t>9월</t>
    <phoneticPr fontId="2" type="noConversion"/>
  </si>
  <si>
    <t>2024년</t>
    <phoneticPr fontId="2" type="noConversion"/>
  </si>
  <si>
    <t>NO.</t>
    <phoneticPr fontId="2" type="noConversion"/>
  </si>
  <si>
    <t>구분</t>
    <phoneticPr fontId="2" type="noConversion"/>
  </si>
  <si>
    <t>* 겨울것이나. 여름이나..큰차이가. 없이. 꾸준하게. 장사가. 되고. 있어요
폐기.는. 더. 줄일수가. 있는데. 
물건을. 여유있게. 주문해서. 야채를. 폐기찍고. 먹고. 있어서. 많이. 나왔는데요</t>
    <phoneticPr fontId="2" type="noConversion"/>
  </si>
  <si>
    <t>* 직장. 생활. 한 사람. 보다. 괜찮을꺼예요. 스트레스.받는것도. 없고. 알바. 도. 잘구해지고. 그래요</t>
    <phoneticPr fontId="2" type="noConversion"/>
  </si>
  <si>
    <t>* 120일..이전것은..볼수가. 없어요. 자료가. 사라지거든요</t>
    <phoneticPr fontId="2" type="noConversion"/>
  </si>
  <si>
    <t>* 사업하셔도. 손해는. 없을꺼예요. 코로나. 끝나고. 좋아지고. 있어요...
다. 단골이구요 밑에. 국제특송. 택비.3개. 회사. 있고. 뒤에. 정비업소. 있고. 해서. 꾸준해요</t>
    <phoneticPr fontId="2" type="noConversion"/>
  </si>
  <si>
    <t>* 객수는 .160에서. 200명정도. 오세요</t>
    <phoneticPr fontId="2" type="noConversion"/>
  </si>
  <si>
    <t>* 전에. 슈퍼. 할때도. 괜찮았어요. 개인편의점. 하셔도. 괜찮아요.</t>
    <phoneticPr fontId="2" type="noConversion"/>
  </si>
  <si>
    <t>* 그때도. 장부상. 600만원. 남았거든요. 물건. 떼는게. 너무. 힘들어해서. 바꾼거예요. 남편이. 라이브카페하느라. 밤에. 일하고. 낮에. 자야하다보니. 도매상은. 4시에. 문을..닫거든요. 그게. 힘들어서.씨유에서. 장려금. 4천. 받고. 바꾼거였거든요</t>
    <phoneticPr fontId="2" type="noConversion"/>
  </si>
  <si>
    <t>* 이때정산금보세요. 4천5백들어온거구요</t>
    <phoneticPr fontId="2" type="noConversion"/>
  </si>
  <si>
    <t xml:space="preserve">* 2027년7월에. 지에스랑. 하면. 거기서도. 5천. 달라하면. 줄꺼예요. 
서로. 뺏고. 뺏으려하다보니. 가맹자리도. 이젠. 없어서. 부르는. 가격줄수밖에. 없다. 했어요. </t>
    <phoneticPr fontId="2" type="noConversion"/>
  </si>
  <si>
    <t>* 자리싸움. 하느라. 그래요. 될만한자리는. 이제. 없데요. 다들. 본사들이 ㅜ사들인데요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</si>
</sst>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1" fontId="0" fillId="0" borderId="0" xfId="1" applyFont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2" xfId="1" applyFont="1" applyBorder="1" applyAlignment="1">
      <alignment horizontal="center" vertical="center"/>
    </xf>
    <xf numFmtId="41" fontId="0" fillId="0" borderId="3" xfId="1" applyFont="1" applyBorder="1" applyAlignment="1">
      <alignment horizontal="center" vertical="center"/>
    </xf>
    <xf numFmtId="41" fontId="0" fillId="0" borderId="4" xfId="1" applyFont="1" applyBorder="1" applyAlignment="1">
      <alignment horizontal="center" vertical="center"/>
    </xf>
    <xf numFmtId="41" fontId="0" fillId="0" borderId="5" xfId="1" applyFont="1" applyBorder="1" applyAlignment="1">
      <alignment horizontal="center" vertical="center"/>
    </xf>
    <xf numFmtId="41" fontId="0" fillId="0" borderId="6" xfId="1" applyFont="1" applyBorder="1" applyAlignment="1">
      <alignment horizontal="center" vertical="center"/>
    </xf>
    <xf numFmtId="41" fontId="0" fillId="0" borderId="7" xfId="1" applyFont="1" applyBorder="1" applyAlignment="1">
      <alignment horizontal="center" vertical="center"/>
    </xf>
    <xf numFmtId="41" fontId="0" fillId="0" borderId="8" xfId="1" applyFont="1" applyBorder="1" applyAlignment="1">
      <alignment horizontal="center" vertical="center"/>
    </xf>
    <xf numFmtId="41" fontId="0" fillId="0" borderId="9" xfId="1" applyFont="1" applyBorder="1" applyAlignment="1">
      <alignment horizontal="center" vertical="center"/>
    </xf>
    <xf numFmtId="41" fontId="0" fillId="0" borderId="10" xfId="1" applyFont="1" applyBorder="1" applyAlignment="1">
      <alignment horizontal="center" vertical="center"/>
    </xf>
    <xf numFmtId="41" fontId="0" fillId="0" borderId="11" xfId="1" applyFont="1" applyBorder="1" applyAlignment="1">
      <alignment horizontal="center" vertical="center"/>
    </xf>
    <xf numFmtId="41" fontId="0" fillId="0" borderId="12" xfId="1" applyFont="1" applyBorder="1" applyAlignment="1">
      <alignment horizontal="center" vertical="center"/>
    </xf>
    <xf numFmtId="41" fontId="0" fillId="0" borderId="0" xfId="1" applyFont="1" applyAlignment="1">
      <alignment horizontal="left" vertical="center"/>
    </xf>
    <xf numFmtId="41" fontId="0" fillId="0" borderId="0" xfId="1" applyFont="1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15A5-222B-4CCF-BB82-89B413873988}">
  <dimension ref="A1:G19"/>
  <sheetViews>
    <sheetView view="pageBreakPreview" zoomScaleNormal="100" zoomScaleSheetLayoutView="100" workbookViewId="0">
      <selection activeCell="C15" sqref="C15"/>
    </sheetView>
  </sheetViews>
  <sheetFormatPr defaultRowHeight="16.5" x14ac:dyDescent="0.3"/>
  <cols>
    <col min="1" max="1" width="21.375" style="1" customWidth="1"/>
    <col min="2" max="2" width="13" style="1" bestFit="1" customWidth="1"/>
    <col min="3" max="3" width="13.25" style="1" customWidth="1"/>
    <col min="4" max="4" width="17.125" style="1" customWidth="1"/>
    <col min="5" max="6" width="18.25" style="1" customWidth="1"/>
    <col min="7" max="7" width="49.75" style="1" customWidth="1"/>
    <col min="8" max="16384" width="9" style="1"/>
  </cols>
  <sheetData>
    <row r="1" spans="1:7" ht="17.25" thickBot="1" x14ac:dyDescent="0.35"/>
    <row r="2" spans="1:7" x14ac:dyDescent="0.3">
      <c r="A2" s="3"/>
      <c r="B2" s="4"/>
      <c r="C2" s="3" t="s">
        <v>2</v>
      </c>
      <c r="D2" s="9" t="s">
        <v>4</v>
      </c>
      <c r="E2" s="9" t="s">
        <v>5</v>
      </c>
      <c r="F2" s="9" t="s">
        <v>7</v>
      </c>
      <c r="G2" s="4" t="s">
        <v>6</v>
      </c>
    </row>
    <row r="3" spans="1:7" x14ac:dyDescent="0.3">
      <c r="A3" s="5" t="s">
        <v>7</v>
      </c>
      <c r="B3" s="6"/>
      <c r="C3" s="5"/>
      <c r="D3" s="2"/>
      <c r="E3" s="2"/>
      <c r="F3" s="2">
        <v>-40000000</v>
      </c>
      <c r="G3" s="6" t="s">
        <v>11</v>
      </c>
    </row>
    <row r="4" spans="1:7" x14ac:dyDescent="0.3">
      <c r="A4" s="5" t="s">
        <v>0</v>
      </c>
      <c r="B4" s="6">
        <v>60000000</v>
      </c>
      <c r="C4" s="5"/>
      <c r="D4" s="2">
        <f>SUM(B4:C4)</f>
        <v>60000000</v>
      </c>
      <c r="E4" s="2"/>
      <c r="F4" s="2"/>
      <c r="G4" s="6"/>
    </row>
    <row r="5" spans="1:7" x14ac:dyDescent="0.3">
      <c r="A5" s="5" t="s">
        <v>10</v>
      </c>
      <c r="B5" s="6">
        <v>36000000</v>
      </c>
      <c r="C5" s="5">
        <v>-14400000</v>
      </c>
      <c r="D5" s="2">
        <v>-21600000</v>
      </c>
      <c r="E5" s="2"/>
      <c r="F5" s="2"/>
      <c r="G5" s="6" t="s">
        <v>9</v>
      </c>
    </row>
    <row r="6" spans="1:7" x14ac:dyDescent="0.3">
      <c r="A6" s="5" t="s">
        <v>16</v>
      </c>
      <c r="B6" s="6">
        <v>30000000</v>
      </c>
      <c r="C6" s="5"/>
      <c r="D6" s="2"/>
      <c r="E6" s="2">
        <f>B6</f>
        <v>30000000</v>
      </c>
      <c r="F6" s="2"/>
      <c r="G6" s="6" t="s">
        <v>12</v>
      </c>
    </row>
    <row r="7" spans="1:7" x14ac:dyDescent="0.3">
      <c r="A7" s="5" t="s">
        <v>1</v>
      </c>
      <c r="B7" s="6">
        <v>1300000</v>
      </c>
      <c r="C7" s="5"/>
      <c r="D7" s="2">
        <f>B7</f>
        <v>1300000</v>
      </c>
      <c r="E7" s="2"/>
      <c r="F7" s="2"/>
      <c r="G7" s="6" t="s">
        <v>8</v>
      </c>
    </row>
    <row r="8" spans="1:7" x14ac:dyDescent="0.3">
      <c r="A8" s="5"/>
      <c r="B8" s="6"/>
      <c r="C8" s="5"/>
      <c r="D8" s="2">
        <f>SUM(B8:C8)</f>
        <v>0</v>
      </c>
      <c r="E8" s="2"/>
      <c r="F8" s="2"/>
      <c r="G8" s="6"/>
    </row>
    <row r="9" spans="1:7" x14ac:dyDescent="0.3">
      <c r="A9" s="11"/>
      <c r="B9" s="12"/>
      <c r="C9" s="11"/>
      <c r="D9" s="13"/>
      <c r="E9" s="13"/>
      <c r="F9" s="13"/>
      <c r="G9" s="12"/>
    </row>
    <row r="10" spans="1:7" ht="17.25" thickBot="1" x14ac:dyDescent="0.35">
      <c r="A10" s="7" t="s">
        <v>3</v>
      </c>
      <c r="B10" s="8">
        <f>SUM(B4:B8)</f>
        <v>127300000</v>
      </c>
      <c r="C10" s="7"/>
      <c r="D10" s="10">
        <f>SUM(D4:D8)</f>
        <v>39700000</v>
      </c>
      <c r="E10" s="10">
        <f>SUM(E4:E8)</f>
        <v>30000000</v>
      </c>
      <c r="F10" s="10">
        <f>SUM(F3:F8)</f>
        <v>-40000000</v>
      </c>
      <c r="G10" s="8"/>
    </row>
    <row r="13" spans="1:7" x14ac:dyDescent="0.3">
      <c r="A13" s="15" t="s">
        <v>13</v>
      </c>
      <c r="B13" s="15"/>
      <c r="C13" s="15"/>
      <c r="D13" s="15"/>
      <c r="E13" s="15"/>
      <c r="F13" s="15"/>
      <c r="G13" s="15"/>
    </row>
    <row r="14" spans="1:7" x14ac:dyDescent="0.3">
      <c r="A14" s="15" t="s">
        <v>14</v>
      </c>
      <c r="B14" s="15"/>
      <c r="C14" s="15"/>
      <c r="D14" s="15"/>
      <c r="E14" s="15"/>
      <c r="F14" s="15"/>
      <c r="G14" s="15"/>
    </row>
    <row r="15" spans="1:7" x14ac:dyDescent="0.3">
      <c r="A15" s="14" t="s">
        <v>15</v>
      </c>
    </row>
    <row r="16" spans="1:7" x14ac:dyDescent="0.3">
      <c r="E16" s="2" t="s">
        <v>4</v>
      </c>
      <c r="F16" s="2">
        <f>D10</f>
        <v>39700000</v>
      </c>
      <c r="G16" s="2"/>
    </row>
    <row r="17" spans="5:7" x14ac:dyDescent="0.3">
      <c r="E17" s="2" t="str">
        <f>F2</f>
        <v>3년후GS변경비</v>
      </c>
      <c r="F17" s="2">
        <f>F3</f>
        <v>-40000000</v>
      </c>
      <c r="G17" s="2"/>
    </row>
    <row r="18" spans="5:7" x14ac:dyDescent="0.3">
      <c r="E18" s="2" t="s">
        <v>17</v>
      </c>
      <c r="F18" s="2">
        <f>SUM(F16:F17)</f>
        <v>-300000</v>
      </c>
      <c r="G18" s="2" t="s">
        <v>19</v>
      </c>
    </row>
    <row r="19" spans="5:7" x14ac:dyDescent="0.3">
      <c r="E19" s="2" t="s">
        <v>5</v>
      </c>
      <c r="F19" s="2">
        <f>E6</f>
        <v>30000000</v>
      </c>
      <c r="G19" s="2" t="s">
        <v>18</v>
      </c>
    </row>
  </sheetData>
  <mergeCells count="2">
    <mergeCell ref="A13:G13"/>
    <mergeCell ref="A14:G14"/>
  </mergeCells>
  <phoneticPr fontId="2" type="noConversion"/>
  <pageMargins left="0.7" right="0.7" top="0.75" bottom="0.75" header="0.3" footer="0.3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81217-D0C6-4922-8543-EF7CE8DCBFC9}">
  <dimension ref="A1:I22"/>
  <sheetViews>
    <sheetView tabSelected="1" view="pageBreakPreview" zoomScaleNormal="100" zoomScaleSheetLayoutView="100" workbookViewId="0">
      <selection activeCell="F11" sqref="F11"/>
    </sheetView>
  </sheetViews>
  <sheetFormatPr defaultRowHeight="36" customHeight="1" x14ac:dyDescent="0.3"/>
  <cols>
    <col min="1" max="1" width="7.875" style="16" customWidth="1"/>
    <col min="2" max="2" width="20.25" style="16" customWidth="1"/>
    <col min="3" max="3" width="15.125" style="16" customWidth="1"/>
    <col min="4" max="5" width="13.75" style="1" customWidth="1"/>
    <col min="6" max="6" width="13.625" style="1" bestFit="1" customWidth="1"/>
    <col min="7" max="7" width="9" style="1"/>
    <col min="8" max="8" width="11" style="1" bestFit="1" customWidth="1"/>
    <col min="9" max="9" width="13.875" style="16" customWidth="1"/>
    <col min="10" max="16384" width="9" style="16"/>
  </cols>
  <sheetData>
    <row r="1" spans="1:9" ht="24.75" customHeight="1" x14ac:dyDescent="0.3">
      <c r="A1" s="18" t="s">
        <v>35</v>
      </c>
      <c r="B1" s="18" t="s">
        <v>36</v>
      </c>
      <c r="C1" s="18" t="s">
        <v>20</v>
      </c>
      <c r="D1" s="18"/>
      <c r="E1" s="18"/>
      <c r="F1" s="2" t="s">
        <v>34</v>
      </c>
    </row>
    <row r="2" spans="1:9" ht="24.75" customHeight="1" x14ac:dyDescent="0.3">
      <c r="A2" s="18"/>
      <c r="B2" s="18"/>
      <c r="C2" s="19" t="s">
        <v>21</v>
      </c>
      <c r="D2" s="2" t="s">
        <v>31</v>
      </c>
      <c r="E2" s="2" t="s">
        <v>33</v>
      </c>
      <c r="F2" s="2" t="s">
        <v>32</v>
      </c>
    </row>
    <row r="3" spans="1:9" ht="24.75" customHeight="1" x14ac:dyDescent="0.3">
      <c r="A3" s="19">
        <v>1</v>
      </c>
      <c r="B3" s="19" t="s">
        <v>22</v>
      </c>
      <c r="C3" s="2">
        <v>37612635</v>
      </c>
      <c r="D3" s="2">
        <v>37418427</v>
      </c>
      <c r="E3" s="2">
        <v>37367353</v>
      </c>
      <c r="F3" s="2">
        <v>32461161</v>
      </c>
      <c r="H3" s="17">
        <v>45348</v>
      </c>
      <c r="I3" s="1">
        <v>1775480</v>
      </c>
    </row>
    <row r="4" spans="1:9" ht="24.75" customHeight="1" x14ac:dyDescent="0.3">
      <c r="A4" s="19">
        <v>2</v>
      </c>
      <c r="B4" s="19" t="s">
        <v>23</v>
      </c>
      <c r="C4" s="2">
        <v>25667304</v>
      </c>
      <c r="D4" s="2">
        <v>25753916</v>
      </c>
      <c r="E4" s="2">
        <v>25520685</v>
      </c>
      <c r="F4" s="2">
        <v>22606992</v>
      </c>
      <c r="H4" s="17">
        <v>45347</v>
      </c>
      <c r="I4" s="1">
        <v>1550470</v>
      </c>
    </row>
    <row r="5" spans="1:9" ht="24.75" customHeight="1" x14ac:dyDescent="0.3">
      <c r="A5" s="19">
        <v>3</v>
      </c>
      <c r="B5" s="19" t="s">
        <v>26</v>
      </c>
      <c r="C5" s="2">
        <v>11945331</v>
      </c>
      <c r="D5" s="2">
        <v>11664511</v>
      </c>
      <c r="E5" s="2">
        <v>11846668</v>
      </c>
      <c r="F5" s="2">
        <v>9854169</v>
      </c>
      <c r="H5" s="17">
        <v>45351</v>
      </c>
      <c r="I5" s="1">
        <v>1400650</v>
      </c>
    </row>
    <row r="6" spans="1:9" ht="24.75" customHeight="1" x14ac:dyDescent="0.3">
      <c r="A6" s="19">
        <v>4</v>
      </c>
      <c r="B6" s="19" t="s">
        <v>24</v>
      </c>
      <c r="C6" s="2">
        <v>8361732</v>
      </c>
      <c r="D6" s="2">
        <v>8165158</v>
      </c>
      <c r="E6" s="2">
        <v>8292668</v>
      </c>
      <c r="F6" s="2">
        <v>6897918</v>
      </c>
      <c r="H6" s="17">
        <v>45352</v>
      </c>
      <c r="I6" s="1">
        <v>1565630</v>
      </c>
    </row>
    <row r="7" spans="1:9" ht="24.75" customHeight="1" x14ac:dyDescent="0.3">
      <c r="A7" s="19">
        <v>5</v>
      </c>
      <c r="B7" s="19" t="s">
        <v>25</v>
      </c>
      <c r="C7" s="2">
        <v>367656</v>
      </c>
      <c r="D7" s="2">
        <v>290824</v>
      </c>
      <c r="E7" s="2">
        <v>206988</v>
      </c>
      <c r="F7" s="2">
        <v>309262</v>
      </c>
      <c r="H7" s="17">
        <v>45322</v>
      </c>
      <c r="I7" s="1">
        <v>1845890</v>
      </c>
    </row>
    <row r="8" spans="1:9" ht="24.75" customHeight="1" x14ac:dyDescent="0.3">
      <c r="A8" s="19">
        <v>6</v>
      </c>
      <c r="B8" s="19" t="s">
        <v>27</v>
      </c>
      <c r="C8" s="2">
        <v>8729388</v>
      </c>
      <c r="D8" s="2">
        <v>8455982</v>
      </c>
      <c r="E8" s="2">
        <v>8499656</v>
      </c>
      <c r="F8" s="2">
        <v>7207180</v>
      </c>
      <c r="H8" s="17">
        <v>45656</v>
      </c>
      <c r="I8" s="1">
        <v>1673110</v>
      </c>
    </row>
    <row r="9" spans="1:9" ht="24.75" customHeight="1" x14ac:dyDescent="0.3">
      <c r="A9" s="19">
        <v>7</v>
      </c>
      <c r="B9" s="19" t="s">
        <v>28</v>
      </c>
      <c r="C9" s="2">
        <v>-1282797</v>
      </c>
      <c r="D9" s="2">
        <v>1308942</v>
      </c>
      <c r="E9" s="2">
        <v>1273362</v>
      </c>
      <c r="F9" s="2">
        <v>-1479692</v>
      </c>
      <c r="H9" s="17">
        <v>45621</v>
      </c>
      <c r="I9" s="1">
        <v>1583210</v>
      </c>
    </row>
    <row r="10" spans="1:9" ht="24.75" customHeight="1" x14ac:dyDescent="0.3">
      <c r="A10" s="19">
        <v>8</v>
      </c>
      <c r="B10" s="19" t="s">
        <v>29</v>
      </c>
      <c r="C10" s="2">
        <v>10012185</v>
      </c>
      <c r="D10" s="2">
        <v>7147040</v>
      </c>
      <c r="E10" s="2">
        <v>7226294</v>
      </c>
      <c r="F10" s="2">
        <v>8686872</v>
      </c>
      <c r="H10" s="17">
        <v>45613</v>
      </c>
      <c r="I10" s="1">
        <v>1618110</v>
      </c>
    </row>
    <row r="11" spans="1:9" ht="24.75" customHeight="1" x14ac:dyDescent="0.3">
      <c r="A11" s="19">
        <v>9</v>
      </c>
      <c r="B11" s="19" t="s">
        <v>30</v>
      </c>
      <c r="C11" s="2">
        <v>3021810</v>
      </c>
      <c r="D11" s="2">
        <v>-2865145</v>
      </c>
      <c r="E11" s="2">
        <v>79254</v>
      </c>
      <c r="F11" s="2">
        <v>2391574</v>
      </c>
    </row>
    <row r="12" spans="1:9" ht="15.75" customHeight="1" x14ac:dyDescent="0.3"/>
    <row r="13" spans="1:9" ht="36" customHeight="1" x14ac:dyDescent="0.3">
      <c r="A13" s="20" t="s">
        <v>39</v>
      </c>
      <c r="B13" s="20"/>
      <c r="C13" s="20"/>
      <c r="D13" s="20"/>
      <c r="E13" s="20"/>
      <c r="F13" s="20"/>
    </row>
    <row r="14" spans="1:9" ht="61.5" customHeight="1" x14ac:dyDescent="0.3">
      <c r="A14" s="21" t="s">
        <v>37</v>
      </c>
      <c r="B14" s="21"/>
      <c r="C14" s="21"/>
      <c r="D14" s="21"/>
      <c r="E14" s="21"/>
      <c r="F14" s="21"/>
    </row>
    <row r="15" spans="1:9" ht="39.75" customHeight="1" x14ac:dyDescent="0.3">
      <c r="A15" s="21" t="s">
        <v>40</v>
      </c>
      <c r="B15" s="21"/>
      <c r="C15" s="21"/>
      <c r="D15" s="21"/>
      <c r="E15" s="21"/>
      <c r="F15" s="21"/>
    </row>
    <row r="16" spans="1:9" ht="29.25" customHeight="1" x14ac:dyDescent="0.3">
      <c r="A16" s="21" t="s">
        <v>38</v>
      </c>
      <c r="B16" s="21"/>
      <c r="C16" s="21"/>
      <c r="D16" s="21"/>
      <c r="E16" s="21"/>
      <c r="F16" s="21"/>
    </row>
    <row r="17" spans="1:6" ht="21" customHeight="1" x14ac:dyDescent="0.3">
      <c r="A17" s="21" t="s">
        <v>41</v>
      </c>
      <c r="B17" s="21"/>
      <c r="C17" s="21"/>
      <c r="D17" s="21"/>
      <c r="E17" s="21"/>
      <c r="F17" s="21"/>
    </row>
    <row r="18" spans="1:6" ht="21" customHeight="1" x14ac:dyDescent="0.3">
      <c r="A18" s="21" t="s">
        <v>42</v>
      </c>
      <c r="B18" s="21"/>
      <c r="C18" s="21"/>
      <c r="D18" s="21"/>
      <c r="E18" s="21"/>
      <c r="F18" s="21"/>
    </row>
    <row r="19" spans="1:6" ht="57.75" customHeight="1" x14ac:dyDescent="0.3">
      <c r="A19" s="21" t="s">
        <v>43</v>
      </c>
      <c r="B19" s="21"/>
      <c r="C19" s="21"/>
      <c r="D19" s="21"/>
      <c r="E19" s="21"/>
      <c r="F19" s="21"/>
    </row>
    <row r="20" spans="1:6" ht="25.5" customHeight="1" x14ac:dyDescent="0.3">
      <c r="A20" s="21" t="s">
        <v>44</v>
      </c>
      <c r="B20" s="21"/>
      <c r="C20" s="21"/>
      <c r="D20" s="21"/>
      <c r="E20" s="21"/>
      <c r="F20" s="21"/>
    </row>
    <row r="21" spans="1:6" ht="37.5" customHeight="1" x14ac:dyDescent="0.3">
      <c r="A21" s="21" t="s">
        <v>45</v>
      </c>
      <c r="B21" s="21"/>
      <c r="C21" s="21"/>
      <c r="D21" s="21"/>
      <c r="E21" s="21"/>
      <c r="F21" s="21"/>
    </row>
    <row r="22" spans="1:6" ht="36" customHeight="1" x14ac:dyDescent="0.3">
      <c r="A22" s="21" t="s">
        <v>46</v>
      </c>
      <c r="B22" s="21"/>
      <c r="C22" s="21"/>
      <c r="D22" s="21"/>
      <c r="E22" s="21"/>
      <c r="F22" s="21"/>
    </row>
  </sheetData>
  <mergeCells count="13">
    <mergeCell ref="A22:F22"/>
    <mergeCell ref="A16:F16"/>
    <mergeCell ref="A18:F18"/>
    <mergeCell ref="A21:F21"/>
    <mergeCell ref="A19:F19"/>
    <mergeCell ref="A17:F17"/>
    <mergeCell ref="A20:F20"/>
    <mergeCell ref="C1:E1"/>
    <mergeCell ref="A1:A2"/>
    <mergeCell ref="B1:B2"/>
    <mergeCell ref="A13:F13"/>
    <mergeCell ref="A14:F14"/>
    <mergeCell ref="A15:F15"/>
  </mergeCells>
  <phoneticPr fontId="2" type="noConversion"/>
  <pageMargins left="0.7" right="0.7" top="0.75" bottom="0.75" header="0.3" footer="0.3"/>
  <pageSetup paperSize="9" scale="94"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투입금액산정중</vt:lpstr>
      <vt:lpstr>매출금액검토중</vt:lpstr>
      <vt:lpstr>매출금액검토중!Print_Area</vt:lpstr>
      <vt:lpstr>투입금액산정중!Print_Area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병훈 박</dc:creator>
  <cp:lastModifiedBy>병훈 박</cp:lastModifiedBy>
  <cp:lastPrinted>2024-02-28T04:02:24Z</cp:lastPrinted>
  <dcterms:created xsi:type="dcterms:W3CDTF">2024-02-28T03:25:54Z</dcterms:created>
  <dcterms:modified xsi:type="dcterms:W3CDTF">2024-03-02T06:45:33Z</dcterms:modified>
</cp:coreProperties>
</file>