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s00\MathTool\gain\"/>
    </mc:Choice>
  </mc:AlternateContent>
  <xr:revisionPtr revIDLastSave="0" documentId="13_ncr:1_{0D6792B4-DB24-43F8-A9CE-9597A81AF10C}" xr6:coauthVersionLast="47" xr6:coauthVersionMax="47" xr10:uidLastSave="{00000000-0000-0000-0000-000000000000}"/>
  <bookViews>
    <workbookView xWindow="-120" yWindow="-120" windowWidth="29040" windowHeight="15840" xr2:uid="{E7C7D001-E8D9-4F02-A933-6716F144FF5F}"/>
  </bookViews>
  <sheets>
    <sheet name="0411" sheetId="1" r:id="rId1"/>
  </sheets>
  <definedNames>
    <definedName name="_xlnm.Print_Area" localSheetId="0">'0411'!$A$1:$S$49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5" i="1" l="1"/>
  <c r="B69" i="1"/>
  <c r="B63" i="1"/>
  <c r="B56" i="1"/>
  <c r="B47" i="1"/>
  <c r="H48" i="1" s="1"/>
  <c r="B13" i="1"/>
  <c r="B72" i="1" l="1"/>
  <c r="B49" i="1"/>
  <c r="H14" i="1"/>
</calcChain>
</file>

<file path=xl/sharedStrings.xml><?xml version="1.0" encoding="utf-8"?>
<sst xmlns="http://schemas.openxmlformats.org/spreadsheetml/2006/main" count="46" uniqueCount="39">
  <si>
    <t>자금내역</t>
    <phoneticPr fontId="3" type="noConversion"/>
  </si>
  <si>
    <t>이월금액</t>
    <phoneticPr fontId="3" type="noConversion"/>
  </si>
  <si>
    <t xml:space="preserve">  1. 수입사항</t>
    <phoneticPr fontId="3" type="noConversion"/>
  </si>
  <si>
    <t>적        요</t>
    <phoneticPr fontId="3" type="noConversion"/>
  </si>
  <si>
    <t>금      액</t>
    <phoneticPr fontId="3" type="noConversion"/>
  </si>
  <si>
    <t>비             고</t>
    <phoneticPr fontId="3" type="noConversion"/>
  </si>
  <si>
    <t>수입   계</t>
    <phoneticPr fontId="3" type="noConversion"/>
  </si>
  <si>
    <t>수입총계</t>
    <phoneticPr fontId="3" type="noConversion"/>
  </si>
  <si>
    <t xml:space="preserve">  2. 지출사항</t>
    <phoneticPr fontId="3" type="noConversion"/>
  </si>
  <si>
    <t>보험료1</t>
    <phoneticPr fontId="3" type="noConversion"/>
  </si>
  <si>
    <t>핸드폰비용</t>
    <phoneticPr fontId="3" type="noConversion"/>
  </si>
  <si>
    <t>보험료2</t>
    <phoneticPr fontId="3" type="noConversion"/>
  </si>
  <si>
    <t>채우</t>
    <phoneticPr fontId="3" type="noConversion"/>
  </si>
  <si>
    <t>자재시흥</t>
    <phoneticPr fontId="3" type="noConversion"/>
  </si>
  <si>
    <t>브니엘네이처</t>
    <phoneticPr fontId="3" type="noConversion"/>
  </si>
  <si>
    <t>어머니</t>
    <phoneticPr fontId="3" type="noConversion"/>
  </si>
  <si>
    <t>신용회복</t>
    <phoneticPr fontId="3" type="noConversion"/>
  </si>
  <si>
    <t>유류대</t>
    <phoneticPr fontId="3" type="noConversion"/>
  </si>
  <si>
    <t>생활비</t>
    <phoneticPr fontId="3" type="noConversion"/>
  </si>
  <si>
    <t>지출   계</t>
    <phoneticPr fontId="3" type="noConversion"/>
  </si>
  <si>
    <t>지출총계</t>
    <phoneticPr fontId="3" type="noConversion"/>
  </si>
  <si>
    <t>차액</t>
    <phoneticPr fontId="3" type="noConversion"/>
  </si>
  <si>
    <t>주동일</t>
    <phoneticPr fontId="3" type="noConversion"/>
  </si>
  <si>
    <t>계</t>
    <phoneticPr fontId="3" type="noConversion"/>
  </si>
  <si>
    <t>총계</t>
    <phoneticPr fontId="3" type="noConversion"/>
  </si>
  <si>
    <t>비니엘</t>
    <phoneticPr fontId="3" type="noConversion"/>
  </si>
  <si>
    <t>2024.04 .11</t>
    <phoneticPr fontId="3" type="noConversion"/>
  </si>
  <si>
    <t>급여</t>
    <phoneticPr fontId="3" type="noConversion"/>
  </si>
  <si>
    <t>대출1</t>
    <phoneticPr fontId="3" type="noConversion"/>
  </si>
  <si>
    <t>대출2</t>
    <phoneticPr fontId="3" type="noConversion"/>
  </si>
  <si>
    <t>대출3</t>
    <phoneticPr fontId="3" type="noConversion"/>
  </si>
  <si>
    <t>대출4</t>
    <phoneticPr fontId="3" type="noConversion"/>
  </si>
  <si>
    <t>국민 64930104112981</t>
    <phoneticPr fontId="3" type="noConversion"/>
  </si>
  <si>
    <t>sc제일 48020114871</t>
    <phoneticPr fontId="3" type="noConversion"/>
  </si>
  <si>
    <t>신한 110506537691</t>
    <phoneticPr fontId="3" type="noConversion"/>
  </si>
  <si>
    <t>국민 80621035189</t>
    <phoneticPr fontId="3" type="noConversion"/>
  </si>
  <si>
    <t>농협 3561567793603</t>
    <phoneticPr fontId="3" type="noConversion"/>
  </si>
  <si>
    <t>카카오 9203041369958</t>
    <phoneticPr fontId="3" type="noConversion"/>
  </si>
  <si>
    <t>신한 920-04-066971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</si>
</sst>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11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18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b/>
      <sz val="10"/>
      <name val="돋움"/>
      <family val="3"/>
      <charset val="129"/>
    </font>
    <font>
      <b/>
      <sz val="10"/>
      <color theme="1"/>
      <name val="돋움"/>
      <family val="3"/>
      <charset val="129"/>
    </font>
    <font>
      <sz val="10"/>
      <name val="돋움"/>
      <family val="3"/>
      <charset val="129"/>
    </font>
    <font>
      <b/>
      <sz val="12"/>
      <color indexed="10"/>
      <name val="돋움"/>
      <family val="3"/>
      <charset val="129"/>
    </font>
    <font>
      <b/>
      <sz val="10"/>
      <color indexed="8"/>
      <name val="돋움"/>
      <family val="3"/>
      <charset val="129"/>
    </font>
    <font>
      <b/>
      <sz val="10"/>
      <color rgb="FF0070C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41" fontId="4" fillId="0" borderId="0" xfId="1" applyFont="1"/>
    <xf numFmtId="0" fontId="5" fillId="0" borderId="0" xfId="0" applyFont="1"/>
    <xf numFmtId="3" fontId="5" fillId="0" borderId="0" xfId="1" applyNumberFormat="1" applyFont="1"/>
    <xf numFmtId="41" fontId="5" fillId="0" borderId="0" xfId="1" applyFont="1"/>
    <xf numFmtId="0" fontId="5" fillId="0" borderId="0" xfId="0" applyFont="1" applyAlignment="1">
      <alignment horizontal="center"/>
    </xf>
    <xf numFmtId="3" fontId="5" fillId="2" borderId="1" xfId="1" applyNumberFormat="1" applyFont="1" applyFill="1" applyBorder="1"/>
    <xf numFmtId="0" fontId="5" fillId="2" borderId="1" xfId="0" applyFont="1" applyFill="1" applyBorder="1" applyAlignment="1">
      <alignment horizontal="center"/>
    </xf>
    <xf numFmtId="3" fontId="5" fillId="2" borderId="1" xfId="1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0" borderId="2" xfId="0" applyFont="1" applyBorder="1"/>
    <xf numFmtId="3" fontId="5" fillId="0" borderId="3" xfId="1" applyNumberFormat="1" applyFont="1" applyBorder="1"/>
    <xf numFmtId="49" fontId="5" fillId="0" borderId="4" xfId="0" applyNumberFormat="1" applyFont="1" applyBorder="1" applyAlignment="1">
      <alignment horizontal="center"/>
    </xf>
    <xf numFmtId="49" fontId="5" fillId="0" borderId="5" xfId="0" applyNumberFormat="1" applyFont="1" applyBorder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1" fontId="1" fillId="0" borderId="0" xfId="1"/>
    <xf numFmtId="49" fontId="5" fillId="0" borderId="3" xfId="0" applyNumberFormat="1" applyFont="1" applyBorder="1" applyAlignment="1">
      <alignment horizontal="center"/>
    </xf>
    <xf numFmtId="49" fontId="5" fillId="0" borderId="7" xfId="0" applyNumberFormat="1" applyFont="1" applyBorder="1" applyAlignment="1">
      <alignment horizontal="center"/>
    </xf>
    <xf numFmtId="176" fontId="5" fillId="0" borderId="3" xfId="0" applyNumberFormat="1" applyFont="1" applyBorder="1" applyAlignment="1">
      <alignment horizontal="left"/>
    </xf>
    <xf numFmtId="0" fontId="5" fillId="0" borderId="3" xfId="0" applyFont="1" applyBorder="1"/>
    <xf numFmtId="3" fontId="6" fillId="0" borderId="3" xfId="1" applyNumberFormat="1" applyFont="1" applyBorder="1"/>
    <xf numFmtId="0" fontId="5" fillId="0" borderId="8" xfId="0" applyFont="1" applyBorder="1" applyAlignment="1">
      <alignment horizontal="center"/>
    </xf>
    <xf numFmtId="3" fontId="5" fillId="0" borderId="9" xfId="1" applyNumberFormat="1" applyFont="1" applyBorder="1"/>
    <xf numFmtId="0" fontId="5" fillId="0" borderId="9" xfId="0" applyFont="1" applyBorder="1" applyAlignment="1">
      <alignment horizontal="center"/>
    </xf>
    <xf numFmtId="0" fontId="7" fillId="0" borderId="0" xfId="0" applyFont="1"/>
    <xf numFmtId="41" fontId="7" fillId="0" borderId="0" xfId="1" applyFont="1"/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41" fontId="5" fillId="0" borderId="11" xfId="1" applyFont="1" applyBorder="1" applyAlignment="1">
      <alignment horizontal="center"/>
    </xf>
    <xf numFmtId="41" fontId="5" fillId="0" borderId="12" xfId="1" applyFont="1" applyBorder="1" applyAlignment="1">
      <alignment horizontal="center"/>
    </xf>
    <xf numFmtId="0" fontId="8" fillId="0" borderId="0" xfId="0" applyFont="1"/>
    <xf numFmtId="41" fontId="8" fillId="0" borderId="0" xfId="1" applyFont="1"/>
    <xf numFmtId="176" fontId="5" fillId="0" borderId="13" xfId="0" applyNumberFormat="1" applyFont="1" applyBorder="1" applyAlignment="1">
      <alignment horizontal="left"/>
    </xf>
    <xf numFmtId="3" fontId="5" fillId="0" borderId="13" xfId="1" applyNumberFormat="1" applyFont="1" applyBorder="1"/>
    <xf numFmtId="49" fontId="5" fillId="0" borderId="14" xfId="0" applyNumberFormat="1" applyFont="1" applyBorder="1" applyAlignment="1">
      <alignment horizontal="center"/>
    </xf>
    <xf numFmtId="0" fontId="5" fillId="0" borderId="18" xfId="0" applyFont="1" applyBorder="1"/>
    <xf numFmtId="49" fontId="5" fillId="0" borderId="15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center"/>
    </xf>
    <xf numFmtId="49" fontId="5" fillId="0" borderId="17" xfId="0" applyNumberFormat="1" applyFont="1" applyBorder="1" applyAlignment="1">
      <alignment horizontal="center"/>
    </xf>
    <xf numFmtId="41" fontId="5" fillId="0" borderId="0" xfId="1" applyFont="1" applyAlignment="1">
      <alignment horizontal="center"/>
    </xf>
    <xf numFmtId="3" fontId="5" fillId="0" borderId="0" xfId="0" applyNumberFormat="1" applyFont="1"/>
    <xf numFmtId="49" fontId="9" fillId="0" borderId="15" xfId="0" applyNumberFormat="1" applyFont="1" applyBorder="1" applyAlignment="1">
      <alignment horizontal="center"/>
    </xf>
    <xf numFmtId="49" fontId="9" fillId="0" borderId="16" xfId="0" applyNumberFormat="1" applyFont="1" applyBorder="1" applyAlignment="1">
      <alignment horizontal="center"/>
    </xf>
    <xf numFmtId="49" fontId="9" fillId="0" borderId="17" xfId="0" applyNumberFormat="1" applyFont="1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3" fontId="5" fillId="0" borderId="1" xfId="1" applyNumberFormat="1" applyFont="1" applyBorder="1"/>
    <xf numFmtId="0" fontId="5" fillId="0" borderId="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41" fontId="5" fillId="0" borderId="23" xfId="1" applyFont="1" applyBorder="1" applyAlignment="1">
      <alignment horizontal="center"/>
    </xf>
    <xf numFmtId="41" fontId="5" fillId="0" borderId="24" xfId="1" applyFont="1" applyBorder="1" applyAlignment="1">
      <alignment horizontal="center"/>
    </xf>
    <xf numFmtId="41" fontId="0" fillId="0" borderId="0" xfId="1" applyFont="1"/>
    <xf numFmtId="41" fontId="0" fillId="0" borderId="0" xfId="1" applyFont="1" applyFill="1" applyBorder="1"/>
    <xf numFmtId="41" fontId="4" fillId="0" borderId="0" xfId="0" applyNumberFormat="1" applyFont="1"/>
    <xf numFmtId="41" fontId="4" fillId="0" borderId="0" xfId="1" applyFont="1" applyFill="1" applyBorder="1"/>
    <xf numFmtId="49" fontId="6" fillId="0" borderId="13" xfId="0" applyNumberFormat="1" applyFont="1" applyBorder="1" applyAlignment="1">
      <alignment horizontal="left"/>
    </xf>
    <xf numFmtId="3" fontId="6" fillId="0" borderId="13" xfId="1" applyNumberFormat="1" applyFont="1" applyBorder="1"/>
    <xf numFmtId="49" fontId="6" fillId="0" borderId="15" xfId="0" applyNumberFormat="1" applyFont="1" applyBorder="1" applyAlignment="1">
      <alignment horizontal="center"/>
    </xf>
    <xf numFmtId="49" fontId="6" fillId="0" borderId="16" xfId="0" applyNumberFormat="1" applyFont="1" applyBorder="1" applyAlignment="1">
      <alignment horizontal="center"/>
    </xf>
    <xf numFmtId="49" fontId="6" fillId="0" borderId="17" xfId="0" applyNumberFormat="1" applyFont="1" applyBorder="1" applyAlignment="1">
      <alignment horizontal="center"/>
    </xf>
    <xf numFmtId="3" fontId="6" fillId="0" borderId="18" xfId="1" applyNumberFormat="1" applyFont="1" applyBorder="1"/>
    <xf numFmtId="49" fontId="6" fillId="0" borderId="19" xfId="0" applyNumberFormat="1" applyFont="1" applyBorder="1" applyAlignment="1">
      <alignment horizontal="center"/>
    </xf>
    <xf numFmtId="49" fontId="6" fillId="0" borderId="20" xfId="0" applyNumberFormat="1" applyFont="1" applyBorder="1" applyAlignment="1">
      <alignment horizontal="center"/>
    </xf>
    <xf numFmtId="49" fontId="6" fillId="0" borderId="21" xfId="0" applyNumberFormat="1" applyFont="1" applyBorder="1" applyAlignment="1">
      <alignment horizontal="center"/>
    </xf>
    <xf numFmtId="0" fontId="6" fillId="0" borderId="18" xfId="0" applyFont="1" applyBorder="1"/>
    <xf numFmtId="176" fontId="6" fillId="0" borderId="13" xfId="0" applyNumberFormat="1" applyFont="1" applyBorder="1" applyAlignment="1">
      <alignment horizontal="left"/>
    </xf>
    <xf numFmtId="3" fontId="7" fillId="0" borderId="0" xfId="0" applyNumberFormat="1" applyFont="1"/>
    <xf numFmtId="176" fontId="10" fillId="0" borderId="13" xfId="0" applyNumberFormat="1" applyFont="1" applyBorder="1" applyAlignment="1">
      <alignment horizontal="left"/>
    </xf>
    <xf numFmtId="3" fontId="10" fillId="0" borderId="13" xfId="1" applyNumberFormat="1" applyFont="1" applyBorder="1"/>
    <xf numFmtId="49" fontId="10" fillId="0" borderId="15" xfId="0" applyNumberFormat="1" applyFont="1" applyBorder="1" applyAlignment="1">
      <alignment horizontal="center"/>
    </xf>
    <xf numFmtId="49" fontId="10" fillId="0" borderId="16" xfId="0" applyNumberFormat="1" applyFont="1" applyBorder="1" applyAlignment="1">
      <alignment horizontal="center"/>
    </xf>
    <xf numFmtId="49" fontId="10" fillId="0" borderId="17" xfId="0" applyNumberFormat="1" applyFont="1" applyBorder="1" applyAlignment="1">
      <alignment horizontal="center"/>
    </xf>
    <xf numFmtId="49" fontId="10" fillId="0" borderId="13" xfId="0" applyNumberFormat="1" applyFont="1" applyBorder="1" applyAlignment="1">
      <alignment horizontal="left"/>
    </xf>
    <xf numFmtId="3" fontId="10" fillId="0" borderId="18" xfId="1" applyNumberFormat="1" applyFont="1" applyBorder="1"/>
    <xf numFmtId="0" fontId="10" fillId="0" borderId="18" xfId="0" applyFont="1" applyBorder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27101-0D4C-4C81-AE0E-AF8C11BD9412}">
  <dimension ref="A1:V72"/>
  <sheetViews>
    <sheetView tabSelected="1" view="pageBreakPreview" topLeftCell="A2" zoomScaleNormal="90" workbookViewId="0">
      <selection activeCell="T20" sqref="T20"/>
    </sheetView>
  </sheetViews>
  <sheetFormatPr defaultRowHeight="13.5" x14ac:dyDescent="0.15"/>
  <cols>
    <col min="1" max="1" width="21.44140625" customWidth="1"/>
    <col min="2" max="2" width="15.44140625" customWidth="1"/>
    <col min="3" max="18" width="2.33203125" customWidth="1"/>
    <col min="19" max="19" width="4.109375" customWidth="1"/>
    <col min="20" max="20" width="14.6640625" customWidth="1"/>
    <col min="21" max="21" width="14.6640625" style="17" customWidth="1"/>
    <col min="257" max="257" width="21.44140625" customWidth="1"/>
    <col min="258" max="258" width="15.44140625" customWidth="1"/>
    <col min="259" max="274" width="2.33203125" customWidth="1"/>
    <col min="275" max="275" width="4.109375" customWidth="1"/>
    <col min="276" max="277" width="14.6640625" customWidth="1"/>
    <col min="513" max="513" width="21.44140625" customWidth="1"/>
    <col min="514" max="514" width="15.44140625" customWidth="1"/>
    <col min="515" max="530" width="2.33203125" customWidth="1"/>
    <col min="531" max="531" width="4.109375" customWidth="1"/>
    <col min="532" max="533" width="14.6640625" customWidth="1"/>
    <col min="769" max="769" width="21.44140625" customWidth="1"/>
    <col min="770" max="770" width="15.44140625" customWidth="1"/>
    <col min="771" max="786" width="2.33203125" customWidth="1"/>
    <col min="787" max="787" width="4.109375" customWidth="1"/>
    <col min="788" max="789" width="14.6640625" customWidth="1"/>
    <col min="1025" max="1025" width="21.44140625" customWidth="1"/>
    <col min="1026" max="1026" width="15.44140625" customWidth="1"/>
    <col min="1027" max="1042" width="2.33203125" customWidth="1"/>
    <col min="1043" max="1043" width="4.109375" customWidth="1"/>
    <col min="1044" max="1045" width="14.6640625" customWidth="1"/>
    <col min="1281" max="1281" width="21.44140625" customWidth="1"/>
    <col min="1282" max="1282" width="15.44140625" customWidth="1"/>
    <col min="1283" max="1298" width="2.33203125" customWidth="1"/>
    <col min="1299" max="1299" width="4.109375" customWidth="1"/>
    <col min="1300" max="1301" width="14.6640625" customWidth="1"/>
    <col min="1537" max="1537" width="21.44140625" customWidth="1"/>
    <col min="1538" max="1538" width="15.44140625" customWidth="1"/>
    <col min="1539" max="1554" width="2.33203125" customWidth="1"/>
    <col min="1555" max="1555" width="4.109375" customWidth="1"/>
    <col min="1556" max="1557" width="14.6640625" customWidth="1"/>
    <col min="1793" max="1793" width="21.44140625" customWidth="1"/>
    <col min="1794" max="1794" width="15.44140625" customWidth="1"/>
    <col min="1795" max="1810" width="2.33203125" customWidth="1"/>
    <col min="1811" max="1811" width="4.109375" customWidth="1"/>
    <col min="1812" max="1813" width="14.6640625" customWidth="1"/>
    <col min="2049" max="2049" width="21.44140625" customWidth="1"/>
    <col min="2050" max="2050" width="15.44140625" customWidth="1"/>
    <col min="2051" max="2066" width="2.33203125" customWidth="1"/>
    <col min="2067" max="2067" width="4.109375" customWidth="1"/>
    <col min="2068" max="2069" width="14.6640625" customWidth="1"/>
    <col min="2305" max="2305" width="21.44140625" customWidth="1"/>
    <col min="2306" max="2306" width="15.44140625" customWidth="1"/>
    <col min="2307" max="2322" width="2.33203125" customWidth="1"/>
    <col min="2323" max="2323" width="4.109375" customWidth="1"/>
    <col min="2324" max="2325" width="14.6640625" customWidth="1"/>
    <col min="2561" max="2561" width="21.44140625" customWidth="1"/>
    <col min="2562" max="2562" width="15.44140625" customWidth="1"/>
    <col min="2563" max="2578" width="2.33203125" customWidth="1"/>
    <col min="2579" max="2579" width="4.109375" customWidth="1"/>
    <col min="2580" max="2581" width="14.6640625" customWidth="1"/>
    <col min="2817" max="2817" width="21.44140625" customWidth="1"/>
    <col min="2818" max="2818" width="15.44140625" customWidth="1"/>
    <col min="2819" max="2834" width="2.33203125" customWidth="1"/>
    <col min="2835" max="2835" width="4.109375" customWidth="1"/>
    <col min="2836" max="2837" width="14.6640625" customWidth="1"/>
    <col min="3073" max="3073" width="21.44140625" customWidth="1"/>
    <col min="3074" max="3074" width="15.44140625" customWidth="1"/>
    <col min="3075" max="3090" width="2.33203125" customWidth="1"/>
    <col min="3091" max="3091" width="4.109375" customWidth="1"/>
    <col min="3092" max="3093" width="14.6640625" customWidth="1"/>
    <col min="3329" max="3329" width="21.44140625" customWidth="1"/>
    <col min="3330" max="3330" width="15.44140625" customWidth="1"/>
    <col min="3331" max="3346" width="2.33203125" customWidth="1"/>
    <col min="3347" max="3347" width="4.109375" customWidth="1"/>
    <col min="3348" max="3349" width="14.6640625" customWidth="1"/>
    <col min="3585" max="3585" width="21.44140625" customWidth="1"/>
    <col min="3586" max="3586" width="15.44140625" customWidth="1"/>
    <col min="3587" max="3602" width="2.33203125" customWidth="1"/>
    <col min="3603" max="3603" width="4.109375" customWidth="1"/>
    <col min="3604" max="3605" width="14.6640625" customWidth="1"/>
    <col min="3841" max="3841" width="21.44140625" customWidth="1"/>
    <col min="3842" max="3842" width="15.44140625" customWidth="1"/>
    <col min="3843" max="3858" width="2.33203125" customWidth="1"/>
    <col min="3859" max="3859" width="4.109375" customWidth="1"/>
    <col min="3860" max="3861" width="14.6640625" customWidth="1"/>
    <col min="4097" max="4097" width="21.44140625" customWidth="1"/>
    <col min="4098" max="4098" width="15.44140625" customWidth="1"/>
    <col min="4099" max="4114" width="2.33203125" customWidth="1"/>
    <col min="4115" max="4115" width="4.109375" customWidth="1"/>
    <col min="4116" max="4117" width="14.6640625" customWidth="1"/>
    <col min="4353" max="4353" width="21.44140625" customWidth="1"/>
    <col min="4354" max="4354" width="15.44140625" customWidth="1"/>
    <col min="4355" max="4370" width="2.33203125" customWidth="1"/>
    <col min="4371" max="4371" width="4.109375" customWidth="1"/>
    <col min="4372" max="4373" width="14.6640625" customWidth="1"/>
    <col min="4609" max="4609" width="21.44140625" customWidth="1"/>
    <col min="4610" max="4610" width="15.44140625" customWidth="1"/>
    <col min="4611" max="4626" width="2.33203125" customWidth="1"/>
    <col min="4627" max="4627" width="4.109375" customWidth="1"/>
    <col min="4628" max="4629" width="14.6640625" customWidth="1"/>
    <col min="4865" max="4865" width="21.44140625" customWidth="1"/>
    <col min="4866" max="4866" width="15.44140625" customWidth="1"/>
    <col min="4867" max="4882" width="2.33203125" customWidth="1"/>
    <col min="4883" max="4883" width="4.109375" customWidth="1"/>
    <col min="4884" max="4885" width="14.6640625" customWidth="1"/>
    <col min="5121" max="5121" width="21.44140625" customWidth="1"/>
    <col min="5122" max="5122" width="15.44140625" customWidth="1"/>
    <col min="5123" max="5138" width="2.33203125" customWidth="1"/>
    <col min="5139" max="5139" width="4.109375" customWidth="1"/>
    <col min="5140" max="5141" width="14.6640625" customWidth="1"/>
    <col min="5377" max="5377" width="21.44140625" customWidth="1"/>
    <col min="5378" max="5378" width="15.44140625" customWidth="1"/>
    <col min="5379" max="5394" width="2.33203125" customWidth="1"/>
    <col min="5395" max="5395" width="4.109375" customWidth="1"/>
    <col min="5396" max="5397" width="14.6640625" customWidth="1"/>
    <col min="5633" max="5633" width="21.44140625" customWidth="1"/>
    <col min="5634" max="5634" width="15.44140625" customWidth="1"/>
    <col min="5635" max="5650" width="2.33203125" customWidth="1"/>
    <col min="5651" max="5651" width="4.109375" customWidth="1"/>
    <col min="5652" max="5653" width="14.6640625" customWidth="1"/>
    <col min="5889" max="5889" width="21.44140625" customWidth="1"/>
    <col min="5890" max="5890" width="15.44140625" customWidth="1"/>
    <col min="5891" max="5906" width="2.33203125" customWidth="1"/>
    <col min="5907" max="5907" width="4.109375" customWidth="1"/>
    <col min="5908" max="5909" width="14.6640625" customWidth="1"/>
    <col min="6145" max="6145" width="21.44140625" customWidth="1"/>
    <col min="6146" max="6146" width="15.44140625" customWidth="1"/>
    <col min="6147" max="6162" width="2.33203125" customWidth="1"/>
    <col min="6163" max="6163" width="4.109375" customWidth="1"/>
    <col min="6164" max="6165" width="14.6640625" customWidth="1"/>
    <col min="6401" max="6401" width="21.44140625" customWidth="1"/>
    <col min="6402" max="6402" width="15.44140625" customWidth="1"/>
    <col min="6403" max="6418" width="2.33203125" customWidth="1"/>
    <col min="6419" max="6419" width="4.109375" customWidth="1"/>
    <col min="6420" max="6421" width="14.6640625" customWidth="1"/>
    <col min="6657" max="6657" width="21.44140625" customWidth="1"/>
    <col min="6658" max="6658" width="15.44140625" customWidth="1"/>
    <col min="6659" max="6674" width="2.33203125" customWidth="1"/>
    <col min="6675" max="6675" width="4.109375" customWidth="1"/>
    <col min="6676" max="6677" width="14.6640625" customWidth="1"/>
    <col min="6913" max="6913" width="21.44140625" customWidth="1"/>
    <col min="6914" max="6914" width="15.44140625" customWidth="1"/>
    <col min="6915" max="6930" width="2.33203125" customWidth="1"/>
    <col min="6931" max="6931" width="4.109375" customWidth="1"/>
    <col min="6932" max="6933" width="14.6640625" customWidth="1"/>
    <col min="7169" max="7169" width="21.44140625" customWidth="1"/>
    <col min="7170" max="7170" width="15.44140625" customWidth="1"/>
    <col min="7171" max="7186" width="2.33203125" customWidth="1"/>
    <col min="7187" max="7187" width="4.109375" customWidth="1"/>
    <col min="7188" max="7189" width="14.6640625" customWidth="1"/>
    <col min="7425" max="7425" width="21.44140625" customWidth="1"/>
    <col min="7426" max="7426" width="15.44140625" customWidth="1"/>
    <col min="7427" max="7442" width="2.33203125" customWidth="1"/>
    <col min="7443" max="7443" width="4.109375" customWidth="1"/>
    <col min="7444" max="7445" width="14.6640625" customWidth="1"/>
    <col min="7681" max="7681" width="21.44140625" customWidth="1"/>
    <col min="7682" max="7682" width="15.44140625" customWidth="1"/>
    <col min="7683" max="7698" width="2.33203125" customWidth="1"/>
    <col min="7699" max="7699" width="4.109375" customWidth="1"/>
    <col min="7700" max="7701" width="14.6640625" customWidth="1"/>
    <col min="7937" max="7937" width="21.44140625" customWidth="1"/>
    <col min="7938" max="7938" width="15.44140625" customWidth="1"/>
    <col min="7939" max="7954" width="2.33203125" customWidth="1"/>
    <col min="7955" max="7955" width="4.109375" customWidth="1"/>
    <col min="7956" max="7957" width="14.6640625" customWidth="1"/>
    <col min="8193" max="8193" width="21.44140625" customWidth="1"/>
    <col min="8194" max="8194" width="15.44140625" customWidth="1"/>
    <col min="8195" max="8210" width="2.33203125" customWidth="1"/>
    <col min="8211" max="8211" width="4.109375" customWidth="1"/>
    <col min="8212" max="8213" width="14.6640625" customWidth="1"/>
    <col min="8449" max="8449" width="21.44140625" customWidth="1"/>
    <col min="8450" max="8450" width="15.44140625" customWidth="1"/>
    <col min="8451" max="8466" width="2.33203125" customWidth="1"/>
    <col min="8467" max="8467" width="4.109375" customWidth="1"/>
    <col min="8468" max="8469" width="14.6640625" customWidth="1"/>
    <col min="8705" max="8705" width="21.44140625" customWidth="1"/>
    <col min="8706" max="8706" width="15.44140625" customWidth="1"/>
    <col min="8707" max="8722" width="2.33203125" customWidth="1"/>
    <col min="8723" max="8723" width="4.109375" customWidth="1"/>
    <col min="8724" max="8725" width="14.6640625" customWidth="1"/>
    <col min="8961" max="8961" width="21.44140625" customWidth="1"/>
    <col min="8962" max="8962" width="15.44140625" customWidth="1"/>
    <col min="8963" max="8978" width="2.33203125" customWidth="1"/>
    <col min="8979" max="8979" width="4.109375" customWidth="1"/>
    <col min="8980" max="8981" width="14.6640625" customWidth="1"/>
    <col min="9217" max="9217" width="21.44140625" customWidth="1"/>
    <col min="9218" max="9218" width="15.44140625" customWidth="1"/>
    <col min="9219" max="9234" width="2.33203125" customWidth="1"/>
    <col min="9235" max="9235" width="4.109375" customWidth="1"/>
    <col min="9236" max="9237" width="14.6640625" customWidth="1"/>
    <col min="9473" max="9473" width="21.44140625" customWidth="1"/>
    <col min="9474" max="9474" width="15.44140625" customWidth="1"/>
    <col min="9475" max="9490" width="2.33203125" customWidth="1"/>
    <col min="9491" max="9491" width="4.109375" customWidth="1"/>
    <col min="9492" max="9493" width="14.6640625" customWidth="1"/>
    <col min="9729" max="9729" width="21.44140625" customWidth="1"/>
    <col min="9730" max="9730" width="15.44140625" customWidth="1"/>
    <col min="9731" max="9746" width="2.33203125" customWidth="1"/>
    <col min="9747" max="9747" width="4.109375" customWidth="1"/>
    <col min="9748" max="9749" width="14.6640625" customWidth="1"/>
    <col min="9985" max="9985" width="21.44140625" customWidth="1"/>
    <col min="9986" max="9986" width="15.44140625" customWidth="1"/>
    <col min="9987" max="10002" width="2.33203125" customWidth="1"/>
    <col min="10003" max="10003" width="4.109375" customWidth="1"/>
    <col min="10004" max="10005" width="14.6640625" customWidth="1"/>
    <col min="10241" max="10241" width="21.44140625" customWidth="1"/>
    <col min="10242" max="10242" width="15.44140625" customWidth="1"/>
    <col min="10243" max="10258" width="2.33203125" customWidth="1"/>
    <col min="10259" max="10259" width="4.109375" customWidth="1"/>
    <col min="10260" max="10261" width="14.6640625" customWidth="1"/>
    <col min="10497" max="10497" width="21.44140625" customWidth="1"/>
    <col min="10498" max="10498" width="15.44140625" customWidth="1"/>
    <col min="10499" max="10514" width="2.33203125" customWidth="1"/>
    <col min="10515" max="10515" width="4.109375" customWidth="1"/>
    <col min="10516" max="10517" width="14.6640625" customWidth="1"/>
    <col min="10753" max="10753" width="21.44140625" customWidth="1"/>
    <col min="10754" max="10754" width="15.44140625" customWidth="1"/>
    <col min="10755" max="10770" width="2.33203125" customWidth="1"/>
    <col min="10771" max="10771" width="4.109375" customWidth="1"/>
    <col min="10772" max="10773" width="14.6640625" customWidth="1"/>
    <col min="11009" max="11009" width="21.44140625" customWidth="1"/>
    <col min="11010" max="11010" width="15.44140625" customWidth="1"/>
    <col min="11011" max="11026" width="2.33203125" customWidth="1"/>
    <col min="11027" max="11027" width="4.109375" customWidth="1"/>
    <col min="11028" max="11029" width="14.6640625" customWidth="1"/>
    <col min="11265" max="11265" width="21.44140625" customWidth="1"/>
    <col min="11266" max="11266" width="15.44140625" customWidth="1"/>
    <col min="11267" max="11282" width="2.33203125" customWidth="1"/>
    <col min="11283" max="11283" width="4.109375" customWidth="1"/>
    <col min="11284" max="11285" width="14.6640625" customWidth="1"/>
    <col min="11521" max="11521" width="21.44140625" customWidth="1"/>
    <col min="11522" max="11522" width="15.44140625" customWidth="1"/>
    <col min="11523" max="11538" width="2.33203125" customWidth="1"/>
    <col min="11539" max="11539" width="4.109375" customWidth="1"/>
    <col min="11540" max="11541" width="14.6640625" customWidth="1"/>
    <col min="11777" max="11777" width="21.44140625" customWidth="1"/>
    <col min="11778" max="11778" width="15.44140625" customWidth="1"/>
    <col min="11779" max="11794" width="2.33203125" customWidth="1"/>
    <col min="11795" max="11795" width="4.109375" customWidth="1"/>
    <col min="11796" max="11797" width="14.6640625" customWidth="1"/>
    <col min="12033" max="12033" width="21.44140625" customWidth="1"/>
    <col min="12034" max="12034" width="15.44140625" customWidth="1"/>
    <col min="12035" max="12050" width="2.33203125" customWidth="1"/>
    <col min="12051" max="12051" width="4.109375" customWidth="1"/>
    <col min="12052" max="12053" width="14.6640625" customWidth="1"/>
    <col min="12289" max="12289" width="21.44140625" customWidth="1"/>
    <col min="12290" max="12290" width="15.44140625" customWidth="1"/>
    <col min="12291" max="12306" width="2.33203125" customWidth="1"/>
    <col min="12307" max="12307" width="4.109375" customWidth="1"/>
    <col min="12308" max="12309" width="14.6640625" customWidth="1"/>
    <col min="12545" max="12545" width="21.44140625" customWidth="1"/>
    <col min="12546" max="12546" width="15.44140625" customWidth="1"/>
    <col min="12547" max="12562" width="2.33203125" customWidth="1"/>
    <col min="12563" max="12563" width="4.109375" customWidth="1"/>
    <col min="12564" max="12565" width="14.6640625" customWidth="1"/>
    <col min="12801" max="12801" width="21.44140625" customWidth="1"/>
    <col min="12802" max="12802" width="15.44140625" customWidth="1"/>
    <col min="12803" max="12818" width="2.33203125" customWidth="1"/>
    <col min="12819" max="12819" width="4.109375" customWidth="1"/>
    <col min="12820" max="12821" width="14.6640625" customWidth="1"/>
    <col min="13057" max="13057" width="21.44140625" customWidth="1"/>
    <col min="13058" max="13058" width="15.44140625" customWidth="1"/>
    <col min="13059" max="13074" width="2.33203125" customWidth="1"/>
    <col min="13075" max="13075" width="4.109375" customWidth="1"/>
    <col min="13076" max="13077" width="14.6640625" customWidth="1"/>
    <col min="13313" max="13313" width="21.44140625" customWidth="1"/>
    <col min="13314" max="13314" width="15.44140625" customWidth="1"/>
    <col min="13315" max="13330" width="2.33203125" customWidth="1"/>
    <col min="13331" max="13331" width="4.109375" customWidth="1"/>
    <col min="13332" max="13333" width="14.6640625" customWidth="1"/>
    <col min="13569" max="13569" width="21.44140625" customWidth="1"/>
    <col min="13570" max="13570" width="15.44140625" customWidth="1"/>
    <col min="13571" max="13586" width="2.33203125" customWidth="1"/>
    <col min="13587" max="13587" width="4.109375" customWidth="1"/>
    <col min="13588" max="13589" width="14.6640625" customWidth="1"/>
    <col min="13825" max="13825" width="21.44140625" customWidth="1"/>
    <col min="13826" max="13826" width="15.44140625" customWidth="1"/>
    <col min="13827" max="13842" width="2.33203125" customWidth="1"/>
    <col min="13843" max="13843" width="4.109375" customWidth="1"/>
    <col min="13844" max="13845" width="14.6640625" customWidth="1"/>
    <col min="14081" max="14081" width="21.44140625" customWidth="1"/>
    <col min="14082" max="14082" width="15.44140625" customWidth="1"/>
    <col min="14083" max="14098" width="2.33203125" customWidth="1"/>
    <col min="14099" max="14099" width="4.109375" customWidth="1"/>
    <col min="14100" max="14101" width="14.6640625" customWidth="1"/>
    <col min="14337" max="14337" width="21.44140625" customWidth="1"/>
    <col min="14338" max="14338" width="15.44140625" customWidth="1"/>
    <col min="14339" max="14354" width="2.33203125" customWidth="1"/>
    <col min="14355" max="14355" width="4.109375" customWidth="1"/>
    <col min="14356" max="14357" width="14.6640625" customWidth="1"/>
    <col min="14593" max="14593" width="21.44140625" customWidth="1"/>
    <col min="14594" max="14594" width="15.44140625" customWidth="1"/>
    <col min="14595" max="14610" width="2.33203125" customWidth="1"/>
    <col min="14611" max="14611" width="4.109375" customWidth="1"/>
    <col min="14612" max="14613" width="14.6640625" customWidth="1"/>
    <col min="14849" max="14849" width="21.44140625" customWidth="1"/>
    <col min="14850" max="14850" width="15.44140625" customWidth="1"/>
    <col min="14851" max="14866" width="2.33203125" customWidth="1"/>
    <col min="14867" max="14867" width="4.109375" customWidth="1"/>
    <col min="14868" max="14869" width="14.6640625" customWidth="1"/>
    <col min="15105" max="15105" width="21.44140625" customWidth="1"/>
    <col min="15106" max="15106" width="15.44140625" customWidth="1"/>
    <col min="15107" max="15122" width="2.33203125" customWidth="1"/>
    <col min="15123" max="15123" width="4.109375" customWidth="1"/>
    <col min="15124" max="15125" width="14.6640625" customWidth="1"/>
    <col min="15361" max="15361" width="21.44140625" customWidth="1"/>
    <col min="15362" max="15362" width="15.44140625" customWidth="1"/>
    <col min="15363" max="15378" width="2.33203125" customWidth="1"/>
    <col min="15379" max="15379" width="4.109375" customWidth="1"/>
    <col min="15380" max="15381" width="14.6640625" customWidth="1"/>
    <col min="15617" max="15617" width="21.44140625" customWidth="1"/>
    <col min="15618" max="15618" width="15.44140625" customWidth="1"/>
    <col min="15619" max="15634" width="2.33203125" customWidth="1"/>
    <col min="15635" max="15635" width="4.109375" customWidth="1"/>
    <col min="15636" max="15637" width="14.6640625" customWidth="1"/>
    <col min="15873" max="15873" width="21.44140625" customWidth="1"/>
    <col min="15874" max="15874" width="15.44140625" customWidth="1"/>
    <col min="15875" max="15890" width="2.33203125" customWidth="1"/>
    <col min="15891" max="15891" width="4.109375" customWidth="1"/>
    <col min="15892" max="15893" width="14.6640625" customWidth="1"/>
    <col min="16129" max="16129" width="21.44140625" customWidth="1"/>
    <col min="16130" max="16130" width="15.44140625" customWidth="1"/>
    <col min="16131" max="16146" width="2.33203125" customWidth="1"/>
    <col min="16147" max="16147" width="4.109375" customWidth="1"/>
    <col min="16148" max="16149" width="14.6640625" customWidth="1"/>
  </cols>
  <sheetData>
    <row r="1" spans="1:22" s="2" customFormat="1" ht="30.2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U1" s="3"/>
      <c r="V1" s="3"/>
    </row>
    <row r="2" spans="1:22" s="4" customFormat="1" ht="15.6" customHeight="1" x14ac:dyDescent="0.15">
      <c r="B2" s="5"/>
      <c r="N2" s="4" t="s">
        <v>26</v>
      </c>
      <c r="U2" s="6"/>
      <c r="V2" s="6"/>
    </row>
    <row r="3" spans="1:22" s="4" customFormat="1" ht="15.6" customHeight="1" x14ac:dyDescent="0.15">
      <c r="A3" s="7" t="s">
        <v>1</v>
      </c>
      <c r="B3" s="8"/>
      <c r="U3" s="6"/>
      <c r="V3" s="6"/>
    </row>
    <row r="4" spans="1:22" s="4" customFormat="1" ht="15.6" customHeight="1" x14ac:dyDescent="0.15">
      <c r="A4" s="4" t="s">
        <v>2</v>
      </c>
      <c r="B4" s="5"/>
      <c r="U4" s="6"/>
      <c r="V4" s="6"/>
    </row>
    <row r="5" spans="1:22" s="4" customFormat="1" ht="15.6" customHeight="1" x14ac:dyDescent="0.15">
      <c r="A5" s="9" t="s">
        <v>3</v>
      </c>
      <c r="B5" s="10" t="s">
        <v>4</v>
      </c>
      <c r="C5" s="11" t="s">
        <v>5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U5" s="6"/>
      <c r="V5" s="6"/>
    </row>
    <row r="6" spans="1:22" x14ac:dyDescent="0.15">
      <c r="A6" s="12"/>
      <c r="B6" s="13"/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6"/>
    </row>
    <row r="7" spans="1:22" x14ac:dyDescent="0.15">
      <c r="A7" s="12" t="s">
        <v>27</v>
      </c>
      <c r="B7" s="13">
        <v>2602084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9"/>
    </row>
    <row r="8" spans="1:22" x14ac:dyDescent="0.15">
      <c r="A8" s="20"/>
      <c r="B8" s="13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9"/>
    </row>
    <row r="9" spans="1:22" x14ac:dyDescent="0.15">
      <c r="A9" s="21"/>
      <c r="B9" s="13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9"/>
    </row>
    <row r="10" spans="1:22" x14ac:dyDescent="0.15">
      <c r="A10" s="21"/>
      <c r="B10" s="22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9"/>
    </row>
    <row r="11" spans="1:22" x14ac:dyDescent="0.15">
      <c r="A11" s="21"/>
      <c r="B11" s="22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9"/>
    </row>
    <row r="12" spans="1:22" x14ac:dyDescent="0.15">
      <c r="A12" s="21" t="s">
        <v>1</v>
      </c>
      <c r="B12" s="13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</row>
    <row r="13" spans="1:22" s="4" customFormat="1" ht="15.6" customHeight="1" x14ac:dyDescent="0.15">
      <c r="A13" s="23" t="s">
        <v>6</v>
      </c>
      <c r="B13" s="24">
        <f>SUM(B6:B12)</f>
        <v>2602084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6"/>
      <c r="U13" s="27"/>
      <c r="V13" s="6"/>
    </row>
    <row r="14" spans="1:22" s="4" customFormat="1" ht="15.6" customHeight="1" x14ac:dyDescent="0.15">
      <c r="B14" s="5"/>
      <c r="E14" s="28" t="s">
        <v>7</v>
      </c>
      <c r="F14" s="29"/>
      <c r="G14" s="29"/>
      <c r="H14" s="30">
        <f>+B13</f>
        <v>2602084</v>
      </c>
      <c r="I14" s="30"/>
      <c r="J14" s="30"/>
      <c r="K14" s="30"/>
      <c r="L14" s="30"/>
      <c r="M14" s="31"/>
      <c r="T14" s="32"/>
      <c r="U14" s="33"/>
      <c r="V14" s="6"/>
    </row>
    <row r="15" spans="1:22" s="4" customFormat="1" ht="15.6" customHeight="1" x14ac:dyDescent="0.15">
      <c r="A15" s="4" t="s">
        <v>8</v>
      </c>
      <c r="B15" s="5"/>
      <c r="U15" s="6"/>
      <c r="V15" s="6"/>
    </row>
    <row r="16" spans="1:22" s="4" customFormat="1" ht="15.6" customHeight="1" x14ac:dyDescent="0.15">
      <c r="A16" s="9" t="s">
        <v>3</v>
      </c>
      <c r="B16" s="10" t="s">
        <v>4</v>
      </c>
      <c r="C16" s="11" t="s">
        <v>5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U16" s="27"/>
      <c r="V16" s="6"/>
    </row>
    <row r="17" spans="1:22" s="4" customFormat="1" ht="15.6" customHeight="1" x14ac:dyDescent="0.15">
      <c r="A17" s="34"/>
      <c r="B17" s="35"/>
      <c r="C17" s="36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6"/>
      <c r="T17" s="26"/>
      <c r="U17" s="27"/>
      <c r="V17" s="6"/>
    </row>
    <row r="18" spans="1:22" s="4" customFormat="1" ht="15.6" customHeight="1" x14ac:dyDescent="0.15">
      <c r="A18" s="80" t="s">
        <v>16</v>
      </c>
      <c r="B18" s="74">
        <v>420000</v>
      </c>
      <c r="C18" s="75" t="s">
        <v>32</v>
      </c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7"/>
      <c r="T18" s="26"/>
      <c r="U18" s="27"/>
      <c r="V18" s="6"/>
    </row>
    <row r="19" spans="1:22" s="4" customFormat="1" ht="15.6" customHeight="1" x14ac:dyDescent="0.15">
      <c r="A19" s="70" t="s">
        <v>28</v>
      </c>
      <c r="B19" s="66">
        <v>242649</v>
      </c>
      <c r="C19" s="63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5"/>
      <c r="T19" s="26"/>
      <c r="U19" s="27"/>
      <c r="V19" s="6"/>
    </row>
    <row r="20" spans="1:22" s="4" customFormat="1" ht="15.6" customHeight="1" x14ac:dyDescent="0.15">
      <c r="A20" s="70" t="s">
        <v>29</v>
      </c>
      <c r="B20" s="66">
        <v>479247</v>
      </c>
      <c r="C20" s="63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5"/>
      <c r="T20" s="26"/>
      <c r="U20" s="27"/>
      <c r="V20" s="6"/>
    </row>
    <row r="21" spans="1:22" s="4" customFormat="1" ht="15.6" customHeight="1" x14ac:dyDescent="0.15">
      <c r="A21" s="70" t="s">
        <v>30</v>
      </c>
      <c r="B21" s="66"/>
      <c r="C21" s="63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5"/>
      <c r="T21" s="26"/>
      <c r="U21" s="27"/>
      <c r="V21" s="6"/>
    </row>
    <row r="22" spans="1:22" s="4" customFormat="1" ht="15.6" customHeight="1" x14ac:dyDescent="0.15">
      <c r="A22" s="80" t="s">
        <v>31</v>
      </c>
      <c r="B22" s="79">
        <v>9000</v>
      </c>
      <c r="C22" s="6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5"/>
      <c r="T22" s="26"/>
      <c r="U22" s="27"/>
      <c r="V22" s="6"/>
    </row>
    <row r="23" spans="1:22" s="4" customFormat="1" ht="15.6" customHeight="1" x14ac:dyDescent="0.15">
      <c r="A23" s="78" t="s">
        <v>9</v>
      </c>
      <c r="B23" s="79">
        <v>110000</v>
      </c>
      <c r="C23" s="67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9"/>
      <c r="U23" s="6"/>
      <c r="V23" s="6"/>
    </row>
    <row r="24" spans="1:22" x14ac:dyDescent="0.15">
      <c r="A24" s="78" t="s">
        <v>11</v>
      </c>
      <c r="B24" s="74">
        <v>20000</v>
      </c>
      <c r="C24" s="6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5"/>
    </row>
    <row r="25" spans="1:22" s="4" customFormat="1" ht="15.6" customHeight="1" x14ac:dyDescent="0.15">
      <c r="A25" s="78" t="s">
        <v>10</v>
      </c>
      <c r="B25" s="79">
        <v>163660</v>
      </c>
      <c r="C25" s="75" t="s">
        <v>37</v>
      </c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7"/>
      <c r="T25" s="72">
        <f>380720-B25</f>
        <v>217060</v>
      </c>
      <c r="U25" s="27"/>
      <c r="V25" s="6"/>
    </row>
    <row r="26" spans="1:22" s="7" customFormat="1" ht="15.6" customHeight="1" x14ac:dyDescent="0.15">
      <c r="A26" s="61"/>
      <c r="B26" s="62"/>
      <c r="C26" s="6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5"/>
      <c r="T26" s="4"/>
      <c r="U26" s="41"/>
      <c r="V26" s="41"/>
    </row>
    <row r="27" spans="1:22" s="4" customFormat="1" ht="15.6" customHeight="1" x14ac:dyDescent="0.15">
      <c r="A27" s="73" t="s">
        <v>12</v>
      </c>
      <c r="B27" s="74">
        <v>600000</v>
      </c>
      <c r="C27" s="75" t="s">
        <v>36</v>
      </c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7"/>
      <c r="U27" s="6"/>
      <c r="V27" s="6"/>
    </row>
    <row r="28" spans="1:22" s="4" customFormat="1" ht="15.6" customHeight="1" x14ac:dyDescent="0.15">
      <c r="A28" s="73" t="s">
        <v>15</v>
      </c>
      <c r="B28" s="74">
        <v>300000</v>
      </c>
      <c r="C28" s="75" t="s">
        <v>35</v>
      </c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7"/>
      <c r="U28" s="6"/>
      <c r="V28" s="6"/>
    </row>
    <row r="29" spans="1:22" s="4" customFormat="1" ht="15.6" customHeight="1" x14ac:dyDescent="0.15">
      <c r="A29" s="78" t="s">
        <v>13</v>
      </c>
      <c r="B29" s="74">
        <v>100000</v>
      </c>
      <c r="C29" s="75" t="s">
        <v>34</v>
      </c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7"/>
      <c r="T29" s="42"/>
      <c r="U29" s="6"/>
      <c r="V29" s="6"/>
    </row>
    <row r="30" spans="1:22" x14ac:dyDescent="0.15">
      <c r="A30" s="73" t="s">
        <v>14</v>
      </c>
      <c r="B30" s="74">
        <v>50000</v>
      </c>
      <c r="C30" s="75" t="s">
        <v>33</v>
      </c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7"/>
    </row>
    <row r="31" spans="1:22" x14ac:dyDescent="0.15">
      <c r="A31" s="73" t="s">
        <v>22</v>
      </c>
      <c r="B31" s="74">
        <v>100000</v>
      </c>
      <c r="C31" s="75" t="s">
        <v>38</v>
      </c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7"/>
    </row>
    <row r="32" spans="1:22" x14ac:dyDescent="0.15">
      <c r="A32" s="61"/>
      <c r="B32" s="62"/>
      <c r="C32" s="63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5"/>
    </row>
    <row r="33" spans="1:22" x14ac:dyDescent="0.15">
      <c r="A33" s="61"/>
      <c r="B33" s="62"/>
      <c r="C33" s="63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5"/>
    </row>
    <row r="34" spans="1:22" x14ac:dyDescent="0.15">
      <c r="A34" s="71"/>
      <c r="B34" s="62"/>
      <c r="C34" s="63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5"/>
    </row>
    <row r="35" spans="1:22" x14ac:dyDescent="0.15">
      <c r="A35" s="70"/>
      <c r="B35" s="62"/>
      <c r="C35" s="63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5"/>
    </row>
    <row r="36" spans="1:22" x14ac:dyDescent="0.15">
      <c r="A36" s="71" t="s">
        <v>17</v>
      </c>
      <c r="B36" s="62">
        <v>100000</v>
      </c>
      <c r="C36" s="63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5"/>
    </row>
    <row r="37" spans="1:22" x14ac:dyDescent="0.15">
      <c r="A37" s="61" t="s">
        <v>18</v>
      </c>
      <c r="B37" s="62"/>
      <c r="C37" s="63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5"/>
    </row>
    <row r="38" spans="1:22" x14ac:dyDescent="0.15">
      <c r="A38" s="61"/>
      <c r="B38" s="66"/>
      <c r="C38" s="63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5"/>
    </row>
    <row r="39" spans="1:22" x14ac:dyDescent="0.15">
      <c r="A39" s="61"/>
      <c r="B39" s="62"/>
      <c r="C39" s="63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5"/>
    </row>
    <row r="40" spans="1:22" x14ac:dyDescent="0.15">
      <c r="A40" s="61"/>
      <c r="B40" s="66"/>
      <c r="C40" s="63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5"/>
    </row>
    <row r="41" spans="1:22" x14ac:dyDescent="0.15">
      <c r="A41" s="37"/>
      <c r="B41" s="35"/>
      <c r="C41" s="43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5"/>
    </row>
    <row r="42" spans="1:22" x14ac:dyDescent="0.15">
      <c r="A42" s="34"/>
      <c r="B42" s="35"/>
      <c r="C42" s="38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40"/>
    </row>
    <row r="43" spans="1:22" x14ac:dyDescent="0.15">
      <c r="A43" s="34"/>
      <c r="B43" s="35"/>
      <c r="C43" s="38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40"/>
    </row>
    <row r="44" spans="1:22" x14ac:dyDescent="0.15">
      <c r="A44" s="46"/>
      <c r="B44" s="35"/>
      <c r="C44" s="38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40"/>
    </row>
    <row r="45" spans="1:22" x14ac:dyDescent="0.15">
      <c r="A45" s="46"/>
      <c r="B45" s="35"/>
      <c r="C45" s="47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9"/>
    </row>
    <row r="46" spans="1:22" x14ac:dyDescent="0.15">
      <c r="A46" s="46"/>
      <c r="B46" s="35"/>
      <c r="C46" s="47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9"/>
    </row>
    <row r="47" spans="1:22" s="4" customFormat="1" ht="15.6" customHeight="1" x14ac:dyDescent="0.15">
      <c r="A47" s="50" t="s">
        <v>19</v>
      </c>
      <c r="B47" s="51">
        <f>SUM(B17:B46)</f>
        <v>2694556</v>
      </c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U47" s="6"/>
      <c r="V47" s="6"/>
    </row>
    <row r="48" spans="1:22" s="4" customFormat="1" ht="15.6" customHeight="1" x14ac:dyDescent="0.15">
      <c r="B48" s="5"/>
      <c r="E48" s="53" t="s">
        <v>20</v>
      </c>
      <c r="F48" s="54"/>
      <c r="G48" s="54"/>
      <c r="H48" s="55">
        <f>+B47</f>
        <v>2694556</v>
      </c>
      <c r="I48" s="55"/>
      <c r="J48" s="55"/>
      <c r="K48" s="55"/>
      <c r="L48" s="55"/>
      <c r="M48" s="56"/>
      <c r="U48" s="6"/>
      <c r="V48" s="6"/>
    </row>
    <row r="49" spans="1:22" s="4" customFormat="1" ht="15.6" customHeight="1" x14ac:dyDescent="0.15">
      <c r="A49" s="7" t="s">
        <v>21</v>
      </c>
      <c r="B49" s="8">
        <f>+B3+B13-B47</f>
        <v>-92472</v>
      </c>
      <c r="U49" s="6"/>
      <c r="V49" s="6"/>
    </row>
    <row r="51" spans="1:22" x14ac:dyDescent="0.15">
      <c r="B51" s="57"/>
    </row>
    <row r="52" spans="1:22" x14ac:dyDescent="0.15">
      <c r="B52" s="57"/>
    </row>
    <row r="53" spans="1:22" x14ac:dyDescent="0.15">
      <c r="B53" s="58"/>
    </row>
    <row r="54" spans="1:22" x14ac:dyDescent="0.15">
      <c r="B54" s="58"/>
    </row>
    <row r="55" spans="1:22" x14ac:dyDescent="0.15">
      <c r="B55" s="58"/>
    </row>
    <row r="56" spans="1:22" x14ac:dyDescent="0.15">
      <c r="A56" s="2" t="s">
        <v>23</v>
      </c>
      <c r="B56" s="59">
        <f>SUM(B51:B55)</f>
        <v>0</v>
      </c>
    </row>
    <row r="58" spans="1:22" x14ac:dyDescent="0.15">
      <c r="B58" s="58"/>
    </row>
    <row r="59" spans="1:22" x14ac:dyDescent="0.15">
      <c r="B59" s="58"/>
    </row>
    <row r="60" spans="1:22" x14ac:dyDescent="0.15">
      <c r="A60" t="s">
        <v>13</v>
      </c>
      <c r="B60" s="58">
        <v>4100000</v>
      </c>
    </row>
    <row r="61" spans="1:22" x14ac:dyDescent="0.15">
      <c r="A61" t="s">
        <v>25</v>
      </c>
      <c r="B61" s="58">
        <v>600000</v>
      </c>
    </row>
    <row r="62" spans="1:22" x14ac:dyDescent="0.15">
      <c r="B62" s="58"/>
    </row>
    <row r="63" spans="1:22" x14ac:dyDescent="0.15">
      <c r="A63" s="2" t="s">
        <v>23</v>
      </c>
      <c r="B63" s="60">
        <f>SUM(B58:B62)</f>
        <v>4700000</v>
      </c>
    </row>
    <row r="64" spans="1:22" x14ac:dyDescent="0.15">
      <c r="B64" s="58"/>
    </row>
    <row r="65" spans="1:2" x14ac:dyDescent="0.15">
      <c r="B65" s="58"/>
    </row>
    <row r="66" spans="1:2" x14ac:dyDescent="0.15">
      <c r="B66" s="58"/>
    </row>
    <row r="67" spans="1:2" x14ac:dyDescent="0.15">
      <c r="B67" s="58"/>
    </row>
    <row r="69" spans="1:2" x14ac:dyDescent="0.15">
      <c r="A69" s="2" t="s">
        <v>23</v>
      </c>
      <c r="B69" s="59">
        <f>SUM(B65:B68)</f>
        <v>0</v>
      </c>
    </row>
    <row r="72" spans="1:2" x14ac:dyDescent="0.15">
      <c r="A72" s="2" t="s">
        <v>24</v>
      </c>
      <c r="B72" s="59">
        <f>B56+B63+B69</f>
        <v>4700000</v>
      </c>
    </row>
  </sheetData>
  <mergeCells count="46">
    <mergeCell ref="C46:S46"/>
    <mergeCell ref="C47:S47"/>
    <mergeCell ref="E48:G48"/>
    <mergeCell ref="H48:M48"/>
    <mergeCell ref="C19:S19"/>
    <mergeCell ref="C20:S20"/>
    <mergeCell ref="C21:S21"/>
    <mergeCell ref="C22:S22"/>
    <mergeCell ref="C41:S41"/>
    <mergeCell ref="C42:S42"/>
    <mergeCell ref="C43:S43"/>
    <mergeCell ref="C44:S44"/>
    <mergeCell ref="C45:S45"/>
    <mergeCell ref="C38:S38"/>
    <mergeCell ref="C39:S39"/>
    <mergeCell ref="C40:S40"/>
    <mergeCell ref="C32:S32"/>
    <mergeCell ref="C33:S33"/>
    <mergeCell ref="C34:S34"/>
    <mergeCell ref="C35:S35"/>
    <mergeCell ref="C36:S36"/>
    <mergeCell ref="C37:S37"/>
    <mergeCell ref="C26:S26"/>
    <mergeCell ref="C27:S27"/>
    <mergeCell ref="C28:S28"/>
    <mergeCell ref="C29:S29"/>
    <mergeCell ref="C30:S30"/>
    <mergeCell ref="C31:S31"/>
    <mergeCell ref="C16:S16"/>
    <mergeCell ref="C17:S17"/>
    <mergeCell ref="C18:S18"/>
    <mergeCell ref="C23:S23"/>
    <mergeCell ref="C24:S24"/>
    <mergeCell ref="C25:S25"/>
    <mergeCell ref="C10:S10"/>
    <mergeCell ref="C11:S11"/>
    <mergeCell ref="C12:S12"/>
    <mergeCell ref="C13:S13"/>
    <mergeCell ref="E14:G14"/>
    <mergeCell ref="H14:M14"/>
    <mergeCell ref="A1:S1"/>
    <mergeCell ref="C5:S5"/>
    <mergeCell ref="C6:S6"/>
    <mergeCell ref="C7:S7"/>
    <mergeCell ref="C8:S8"/>
    <mergeCell ref="C9:S9"/>
  </mergeCells>
  <phoneticPr fontId="3" type="noConversion"/>
  <pageMargins left="0.55118110236220474" right="0.55118110236220474" top="0.9055118110236221" bottom="0.59055118110236227" header="0.51181102362204722" footer="0.51181102362204722"/>
  <pageSetup paperSize="9"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0411</vt:lpstr>
      <vt:lpstr>'0411'!Print_Area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병훈 박</dc:creator>
  <cp:lastModifiedBy>병훈 박</cp:lastModifiedBy>
  <dcterms:created xsi:type="dcterms:W3CDTF">2024-04-11T06:02:39Z</dcterms:created>
  <dcterms:modified xsi:type="dcterms:W3CDTF">2024-04-11T06:30:37Z</dcterms:modified>
</cp:coreProperties>
</file>