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Workspaces\Eclipse\AlexaPokewelt\"/>
    </mc:Choice>
  </mc:AlternateContent>
  <bookViews>
    <workbookView xWindow="0" yWindow="0" windowWidth="28800" windowHeight="12360"/>
  </bookViews>
  <sheets>
    <sheet name="Pokemon" sheetId="1" r:id="rId1"/>
    <sheet name="Evaluation" sheetId="6" r:id="rId2"/>
  </sheets>
  <definedNames>
    <definedName name="_xlnm._FilterDatabase" localSheetId="1" hidden="1">Evaluation!$A$1:$K$123</definedName>
    <definedName name="_xlnm._FilterDatabase" localSheetId="0" hidden="1">Pokemon!$A$1:$J$252</definedName>
  </definedNames>
  <calcPr calcId="162913"/>
</workbook>
</file>

<file path=xl/calcChain.xml><?xml version="1.0" encoding="utf-8"?>
<calcChain xmlns="http://schemas.openxmlformats.org/spreadsheetml/2006/main">
  <c r="H123" i="6" l="1"/>
  <c r="H122" i="6"/>
  <c r="H121" i="6"/>
  <c r="H120" i="6"/>
  <c r="H119" i="6"/>
  <c r="H118" i="6"/>
  <c r="H117" i="6"/>
  <c r="H116" i="6"/>
  <c r="H115" i="6"/>
  <c r="H114" i="6"/>
  <c r="H113" i="6"/>
  <c r="H112" i="6"/>
  <c r="H111" i="6"/>
  <c r="H110" i="6"/>
  <c r="H109" i="6"/>
  <c r="H108" i="6"/>
  <c r="H107" i="6"/>
  <c r="H106" i="6"/>
  <c r="H105" i="6"/>
  <c r="H104" i="6"/>
  <c r="H103" i="6"/>
  <c r="H102" i="6"/>
  <c r="H101" i="6"/>
  <c r="H100" i="6"/>
  <c r="H99" i="6"/>
  <c r="H98" i="6"/>
  <c r="H97" i="6"/>
  <c r="H96" i="6"/>
  <c r="H95" i="6"/>
  <c r="H94" i="6"/>
  <c r="H93" i="6"/>
  <c r="H92" i="6"/>
  <c r="H91" i="6"/>
  <c r="H90" i="6"/>
  <c r="H89" i="6"/>
  <c r="H88" i="6"/>
  <c r="H87" i="6"/>
  <c r="H86" i="6"/>
  <c r="H85" i="6"/>
  <c r="H84" i="6"/>
  <c r="H83" i="6"/>
  <c r="H82" i="6"/>
  <c r="H81" i="6"/>
  <c r="H80" i="6"/>
  <c r="H79" i="6"/>
  <c r="H78" i="6"/>
  <c r="H77" i="6"/>
  <c r="H76" i="6"/>
  <c r="H75" i="6"/>
  <c r="H74" i="6"/>
  <c r="H73" i="6"/>
  <c r="H72" i="6"/>
  <c r="H71" i="6"/>
  <c r="H70" i="6"/>
  <c r="H69" i="6"/>
  <c r="H68" i="6"/>
  <c r="H67" i="6"/>
  <c r="H66" i="6"/>
  <c r="H65" i="6"/>
  <c r="H64" i="6"/>
  <c r="H63" i="6"/>
  <c r="H62" i="6"/>
  <c r="H61" i="6"/>
  <c r="H60" i="6"/>
  <c r="H59" i="6"/>
  <c r="H58" i="6"/>
  <c r="H57" i="6"/>
  <c r="H56" i="6"/>
  <c r="H55" i="6"/>
  <c r="H54" i="6"/>
  <c r="H53" i="6"/>
  <c r="H52" i="6"/>
  <c r="H51" i="6"/>
  <c r="H50" i="6"/>
  <c r="H49" i="6"/>
  <c r="H48" i="6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4" i="6"/>
  <c r="H3" i="6"/>
  <c r="H1" i="6"/>
  <c r="H2" i="6"/>
  <c r="D252" i="1"/>
  <c r="D251" i="1"/>
  <c r="D250" i="1"/>
  <c r="D249" i="1"/>
  <c r="D246" i="1"/>
  <c r="D245" i="1"/>
  <c r="D244" i="1"/>
  <c r="D243" i="1"/>
  <c r="D242" i="1"/>
  <c r="D238" i="1"/>
  <c r="D236" i="1"/>
  <c r="D235" i="1"/>
  <c r="D234" i="1"/>
  <c r="D233" i="1"/>
  <c r="D231" i="1"/>
  <c r="D230" i="1"/>
  <c r="D228" i="1"/>
  <c r="D227" i="1"/>
  <c r="D226" i="1"/>
  <c r="D225" i="1"/>
  <c r="D223" i="1"/>
  <c r="D222" i="1"/>
  <c r="D220" i="1"/>
  <c r="D218" i="1"/>
  <c r="D216" i="1"/>
  <c r="D215" i="1"/>
  <c r="D214" i="1"/>
  <c r="D213" i="1"/>
  <c r="D212" i="1"/>
  <c r="D211" i="1"/>
  <c r="D209" i="1"/>
  <c r="D208" i="1"/>
  <c r="D207" i="1"/>
  <c r="D206" i="1"/>
  <c r="D204" i="1"/>
  <c r="D203" i="1"/>
  <c r="D202" i="1"/>
  <c r="D201" i="1"/>
  <c r="D200" i="1"/>
  <c r="D199" i="1"/>
  <c r="D198" i="1"/>
  <c r="D197" i="1"/>
  <c r="D196" i="1"/>
  <c r="D194" i="1"/>
  <c r="D193" i="1"/>
  <c r="D191" i="1"/>
  <c r="D190" i="1"/>
  <c r="D187" i="1"/>
  <c r="D186" i="1"/>
  <c r="D185" i="1"/>
  <c r="D183" i="1"/>
  <c r="D182" i="1"/>
  <c r="D179" i="1"/>
  <c r="D177" i="1"/>
  <c r="D172" i="1"/>
  <c r="D170" i="1"/>
  <c r="D169" i="1"/>
  <c r="D167" i="1"/>
  <c r="D165" i="1"/>
  <c r="D163" i="1"/>
  <c r="D161" i="1"/>
  <c r="D158" i="1"/>
  <c r="D155" i="1"/>
  <c r="D152" i="1"/>
  <c r="D151" i="1"/>
  <c r="D150" i="1"/>
  <c r="D147" i="1"/>
  <c r="D146" i="1"/>
  <c r="D145" i="1"/>
  <c r="D144" i="1"/>
  <c r="D143" i="1"/>
  <c r="D142" i="1"/>
  <c r="D140" i="1"/>
  <c r="D137" i="1"/>
  <c r="D136" i="1"/>
  <c r="D135" i="1"/>
  <c r="D133" i="1"/>
  <c r="D132" i="1"/>
  <c r="D131" i="1"/>
  <c r="D129" i="1"/>
  <c r="D128" i="1"/>
  <c r="D127" i="1"/>
  <c r="D126" i="1"/>
  <c r="D125" i="1"/>
  <c r="D123" i="1"/>
  <c r="D122" i="1"/>
  <c r="D120" i="1"/>
  <c r="D116" i="1"/>
  <c r="D115" i="1"/>
  <c r="D113" i="1"/>
  <c r="D111" i="1"/>
  <c r="D109" i="1"/>
  <c r="D108" i="1"/>
  <c r="D107" i="1"/>
  <c r="D106" i="1"/>
  <c r="D104" i="1"/>
  <c r="D102" i="1"/>
  <c r="D100" i="1"/>
  <c r="D98" i="1"/>
  <c r="D95" i="1"/>
  <c r="D92" i="1"/>
  <c r="D90" i="1"/>
  <c r="D88" i="1"/>
  <c r="D86" i="1"/>
  <c r="D84" i="1"/>
  <c r="D83" i="1"/>
  <c r="D81" i="1"/>
  <c r="D79" i="1"/>
  <c r="D77" i="1"/>
  <c r="D74" i="1"/>
  <c r="D72" i="1"/>
  <c r="D69" i="1"/>
  <c r="D66" i="1"/>
  <c r="D63" i="1"/>
  <c r="D60" i="1"/>
  <c r="D58" i="1"/>
  <c r="D56" i="1"/>
  <c r="D54" i="1"/>
  <c r="D52" i="1"/>
  <c r="D50" i="1"/>
  <c r="D48" i="1"/>
  <c r="D46" i="1"/>
  <c r="D41" i="1"/>
  <c r="D39" i="1"/>
  <c r="D37" i="1"/>
  <c r="D35" i="1"/>
  <c r="D32" i="1"/>
  <c r="D29" i="1"/>
  <c r="D27" i="1"/>
  <c r="D25" i="1"/>
  <c r="D23" i="1"/>
  <c r="D21" i="1"/>
  <c r="D19" i="1"/>
  <c r="D16" i="1"/>
  <c r="D13" i="1"/>
  <c r="D10" i="1"/>
  <c r="D7" i="1"/>
  <c r="D4" i="1"/>
  <c r="J123" i="6"/>
  <c r="J122" i="6"/>
  <c r="J121" i="6"/>
  <c r="J120" i="6"/>
  <c r="J119" i="6"/>
  <c r="J118" i="6"/>
  <c r="J117" i="6"/>
  <c r="J116" i="6"/>
  <c r="J115" i="6"/>
  <c r="J114" i="6"/>
  <c r="J113" i="6"/>
  <c r="J112" i="6"/>
  <c r="J111" i="6"/>
  <c r="J110" i="6"/>
  <c r="K109" i="6"/>
  <c r="J109" i="6"/>
  <c r="J108" i="6"/>
  <c r="K107" i="6"/>
  <c r="J107" i="6"/>
  <c r="J106" i="6"/>
  <c r="J105" i="6"/>
  <c r="J104" i="6"/>
  <c r="J103" i="6"/>
  <c r="J102" i="6"/>
  <c r="J101" i="6"/>
  <c r="J100" i="6"/>
  <c r="J99" i="6"/>
  <c r="J98" i="6"/>
  <c r="J97" i="6"/>
  <c r="J96" i="6"/>
  <c r="J95" i="6"/>
  <c r="J94" i="6"/>
  <c r="J93" i="6"/>
  <c r="J92" i="6"/>
  <c r="J91" i="6"/>
  <c r="J90" i="6"/>
  <c r="J89" i="6"/>
  <c r="J88" i="6"/>
  <c r="J87" i="6"/>
  <c r="J86" i="6"/>
  <c r="J85" i="6"/>
  <c r="J84" i="6"/>
  <c r="J83" i="6"/>
  <c r="J82" i="6"/>
  <c r="J81" i="6"/>
  <c r="J80" i="6"/>
  <c r="J79" i="6"/>
  <c r="J78" i="6"/>
  <c r="J77" i="6"/>
  <c r="J76" i="6"/>
  <c r="J75" i="6"/>
  <c r="J74" i="6"/>
  <c r="J73" i="6"/>
  <c r="J72" i="6"/>
  <c r="J71" i="6"/>
  <c r="J70" i="6"/>
  <c r="J69" i="6"/>
  <c r="J68" i="6"/>
  <c r="J67" i="6"/>
  <c r="J66" i="6"/>
  <c r="K65" i="6"/>
  <c r="J65" i="6"/>
  <c r="K64" i="6"/>
  <c r="J64" i="6"/>
  <c r="K63" i="6"/>
  <c r="J63" i="6"/>
  <c r="K62" i="6"/>
  <c r="J62" i="6"/>
  <c r="J61" i="6"/>
  <c r="J60" i="6"/>
  <c r="J59" i="6"/>
  <c r="J58" i="6"/>
  <c r="J57" i="6"/>
  <c r="J56" i="6"/>
  <c r="J55" i="6"/>
  <c r="J54" i="6"/>
  <c r="J53" i="6"/>
  <c r="J52" i="6"/>
  <c r="J51" i="6"/>
  <c r="J50" i="6"/>
  <c r="K49" i="6"/>
  <c r="J49" i="6"/>
  <c r="K48" i="6"/>
  <c r="J48" i="6"/>
  <c r="J47" i="6"/>
  <c r="J46" i="6"/>
  <c r="J45" i="6"/>
  <c r="J44" i="6"/>
  <c r="J43" i="6"/>
  <c r="J42" i="6"/>
  <c r="J41" i="6"/>
  <c r="J40" i="6"/>
  <c r="J39" i="6"/>
  <c r="J38" i="6"/>
  <c r="J37" i="6"/>
  <c r="J36" i="6"/>
  <c r="J35" i="6"/>
  <c r="K34" i="6"/>
  <c r="J34" i="6"/>
  <c r="J33" i="6"/>
  <c r="J32" i="6"/>
  <c r="J31" i="6"/>
  <c r="J30" i="6"/>
  <c r="J29" i="6"/>
  <c r="J28" i="6"/>
  <c r="J27" i="6"/>
  <c r="J26" i="6"/>
  <c r="J25" i="6"/>
  <c r="J24" i="6"/>
  <c r="J23" i="6"/>
  <c r="J22" i="6"/>
  <c r="J21" i="6"/>
  <c r="J20" i="6"/>
  <c r="J19" i="6"/>
  <c r="J18" i="6"/>
  <c r="J17" i="6"/>
  <c r="J16" i="6"/>
  <c r="J15" i="6"/>
  <c r="J14" i="6"/>
  <c r="J13" i="6"/>
  <c r="J12" i="6"/>
  <c r="J11" i="6"/>
  <c r="J10" i="6"/>
  <c r="J9" i="6"/>
  <c r="J8" i="6"/>
  <c r="J7" i="6"/>
  <c r="J6" i="6"/>
  <c r="J5" i="6"/>
  <c r="J4" i="6"/>
  <c r="J3" i="6"/>
  <c r="J2" i="6"/>
  <c r="I34" i="6"/>
  <c r="I122" i="6" l="1"/>
  <c r="K122" i="6" s="1"/>
  <c r="D189" i="1" s="1"/>
  <c r="I121" i="6"/>
  <c r="K121" i="6" s="1"/>
  <c r="D181" i="1" s="1"/>
  <c r="I120" i="6"/>
  <c r="K120" i="6" s="1"/>
  <c r="D160" i="1" s="1"/>
  <c r="I119" i="6"/>
  <c r="K119" i="6" s="1"/>
  <c r="D157" i="1" s="1"/>
  <c r="I118" i="6"/>
  <c r="K118" i="6" s="1"/>
  <c r="D154" i="1" s="1"/>
  <c r="I117" i="6"/>
  <c r="K117" i="6" s="1"/>
  <c r="D149" i="1" s="1"/>
  <c r="I116" i="6"/>
  <c r="K116" i="6" s="1"/>
  <c r="D118" i="1" s="1"/>
  <c r="I115" i="6"/>
  <c r="K115" i="6" s="1"/>
  <c r="D94" i="1" s="1"/>
  <c r="I114" i="6"/>
  <c r="K114" i="6" s="1"/>
  <c r="D76" i="1" s="1"/>
  <c r="I113" i="6"/>
  <c r="K113" i="6" s="1"/>
  <c r="D71" i="1" s="1"/>
  <c r="I112" i="6"/>
  <c r="K112" i="6" s="1"/>
  <c r="D68" i="1" s="1"/>
  <c r="I111" i="6"/>
  <c r="K111" i="6" s="1"/>
  <c r="D65" i="1" s="1"/>
  <c r="I109" i="6"/>
  <c r="I107" i="6"/>
  <c r="I106" i="6"/>
  <c r="K106" i="6" s="1"/>
  <c r="D43" i="1" s="1"/>
  <c r="I105" i="6"/>
  <c r="K105" i="6" s="1"/>
  <c r="D40" i="1" s="1"/>
  <c r="I104" i="6"/>
  <c r="K104" i="6" s="1"/>
  <c r="D36" i="1" s="1"/>
  <c r="I103" i="6"/>
  <c r="K103" i="6" s="1"/>
  <c r="D34" i="1" s="1"/>
  <c r="I102" i="6"/>
  <c r="K102" i="6" s="1"/>
  <c r="D31" i="1" s="1"/>
  <c r="I101" i="6"/>
  <c r="K101" i="6" s="1"/>
  <c r="D26" i="1" s="1"/>
  <c r="I100" i="6"/>
  <c r="K100" i="6" s="1"/>
  <c r="D18" i="1" s="1"/>
  <c r="I99" i="6"/>
  <c r="K99" i="6" s="1"/>
  <c r="D15" i="1" s="1"/>
  <c r="I98" i="6"/>
  <c r="K98" i="6" s="1"/>
  <c r="D12" i="1" s="1"/>
  <c r="I97" i="6"/>
  <c r="K97" i="6" s="1"/>
  <c r="D9" i="1" s="1"/>
  <c r="I96" i="6"/>
  <c r="K96" i="6" s="1"/>
  <c r="D6" i="1" s="1"/>
  <c r="I95" i="6"/>
  <c r="K95" i="6" s="1"/>
  <c r="D3" i="1" s="1"/>
  <c r="I94" i="6"/>
  <c r="K94" i="6" s="1"/>
  <c r="D247" i="1" s="1"/>
  <c r="I93" i="6"/>
  <c r="K93" i="6" s="1"/>
  <c r="D232" i="1" s="1"/>
  <c r="I92" i="6"/>
  <c r="K92" i="6" s="1"/>
  <c r="D229" i="1" s="1"/>
  <c r="I91" i="6"/>
  <c r="K91" i="6" s="1"/>
  <c r="D224" i="1" s="1"/>
  <c r="I90" i="6"/>
  <c r="K90" i="6" s="1"/>
  <c r="D221" i="1" s="1"/>
  <c r="I89" i="6"/>
  <c r="K89" i="6" s="1"/>
  <c r="D219" i="1" s="1"/>
  <c r="I88" i="6"/>
  <c r="K88" i="6" s="1"/>
  <c r="D217" i="1" s="1"/>
  <c r="I87" i="6"/>
  <c r="K87" i="6" s="1"/>
  <c r="D210" i="1" s="1"/>
  <c r="I86" i="6"/>
  <c r="K86" i="6" s="1"/>
  <c r="D205" i="1" s="1"/>
  <c r="I85" i="6"/>
  <c r="K85" i="6" s="1"/>
  <c r="D195" i="1" s="1"/>
  <c r="I84" i="6"/>
  <c r="K84" i="6" s="1"/>
  <c r="D192" i="1" s="1"/>
  <c r="I83" i="6"/>
  <c r="K83" i="6" s="1"/>
  <c r="D188" i="1" s="1"/>
  <c r="I82" i="6"/>
  <c r="K82" i="6" s="1"/>
  <c r="D184" i="1" s="1"/>
  <c r="I81" i="6"/>
  <c r="K81" i="6" s="1"/>
  <c r="D180" i="1" s="1"/>
  <c r="I80" i="6"/>
  <c r="K80" i="6" s="1"/>
  <c r="D178" i="1" s="1"/>
  <c r="I79" i="6"/>
  <c r="K79" i="6" s="1"/>
  <c r="D176" i="1" s="1"/>
  <c r="I78" i="6"/>
  <c r="K78" i="6" s="1"/>
  <c r="D171" i="1" s="1"/>
  <c r="I77" i="6"/>
  <c r="K77" i="6" s="1"/>
  <c r="D168" i="1" s="1"/>
  <c r="I76" i="6"/>
  <c r="K76" i="6" s="1"/>
  <c r="D166" i="1" s="1"/>
  <c r="I75" i="6"/>
  <c r="K75" i="6" s="1"/>
  <c r="D164" i="1" s="1"/>
  <c r="I74" i="6"/>
  <c r="K74" i="6" s="1"/>
  <c r="D162" i="1" s="1"/>
  <c r="I73" i="6"/>
  <c r="K73" i="6" s="1"/>
  <c r="D159" i="1" s="1"/>
  <c r="I72" i="6"/>
  <c r="K72" i="6" s="1"/>
  <c r="D156" i="1" s="1"/>
  <c r="I71" i="6"/>
  <c r="K71" i="6" s="1"/>
  <c r="D153" i="1" s="1"/>
  <c r="I70" i="6"/>
  <c r="K70" i="6" s="1"/>
  <c r="D148" i="1" s="1"/>
  <c r="I69" i="6"/>
  <c r="K69" i="6" s="1"/>
  <c r="D141" i="1" s="1"/>
  <c r="I68" i="6"/>
  <c r="K68" i="6" s="1"/>
  <c r="D139" i="1" s="1"/>
  <c r="I67" i="6"/>
  <c r="K67" i="6" s="1"/>
  <c r="D138" i="1" s="1"/>
  <c r="I62" i="6"/>
  <c r="I61" i="6"/>
  <c r="K61" i="6" s="1"/>
  <c r="D130" i="1" s="1"/>
  <c r="I60" i="6"/>
  <c r="K60" i="6" s="1"/>
  <c r="D241" i="1" s="1"/>
  <c r="I59" i="6"/>
  <c r="K59" i="6" s="1"/>
  <c r="D240" i="1" s="1"/>
  <c r="I58" i="6"/>
  <c r="K58" i="6" s="1"/>
  <c r="D239" i="1" s="1"/>
  <c r="I57" i="6"/>
  <c r="K57" i="6" s="1"/>
  <c r="D124" i="1" s="1"/>
  <c r="I56" i="6"/>
  <c r="K56" i="6" s="1"/>
  <c r="D121" i="1" s="1"/>
  <c r="I55" i="6"/>
  <c r="K55" i="6" s="1"/>
  <c r="D119" i="1" s="1"/>
  <c r="I54" i="6"/>
  <c r="K54" i="6" s="1"/>
  <c r="D117" i="1" s="1"/>
  <c r="I53" i="6"/>
  <c r="K53" i="6" s="1"/>
  <c r="D114" i="1" s="1"/>
  <c r="I52" i="6"/>
  <c r="K52" i="6" s="1"/>
  <c r="D112" i="1" s="1"/>
  <c r="I51" i="6"/>
  <c r="K51" i="6" s="1"/>
  <c r="D110" i="1" s="1"/>
  <c r="I48" i="6"/>
  <c r="I47" i="6"/>
  <c r="K47" i="6" s="1"/>
  <c r="D105" i="1" s="1"/>
  <c r="I46" i="6"/>
  <c r="K46" i="6" s="1"/>
  <c r="D103" i="1" s="1"/>
  <c r="I45" i="6"/>
  <c r="K45" i="6" s="1"/>
  <c r="D101" i="1" s="1"/>
  <c r="I44" i="6"/>
  <c r="K44" i="6" s="1"/>
  <c r="D99" i="1" s="1"/>
  <c r="I43" i="6"/>
  <c r="K43" i="6" s="1"/>
  <c r="D97" i="1" s="1"/>
  <c r="I42" i="6"/>
  <c r="K42" i="6" s="1"/>
  <c r="D96" i="1" s="1"/>
  <c r="I41" i="6"/>
  <c r="K41" i="6" s="1"/>
  <c r="D93" i="1" s="1"/>
  <c r="I40" i="6"/>
  <c r="K40" i="6" s="1"/>
  <c r="D91" i="1" s="1"/>
  <c r="I39" i="6"/>
  <c r="K39" i="6" s="1"/>
  <c r="D89" i="1" s="1"/>
  <c r="I38" i="6"/>
  <c r="K38" i="6" s="1"/>
  <c r="D87" i="1" s="1"/>
  <c r="I37" i="6"/>
  <c r="K37" i="6" s="1"/>
  <c r="D85" i="1" s="1"/>
  <c r="I36" i="6"/>
  <c r="K36" i="6" s="1"/>
  <c r="D82" i="1" s="1"/>
  <c r="I33" i="6"/>
  <c r="K33" i="6" s="1"/>
  <c r="D78" i="1" s="1"/>
  <c r="I32" i="6"/>
  <c r="K32" i="6" s="1"/>
  <c r="D75" i="1" s="1"/>
  <c r="I31" i="6"/>
  <c r="K31" i="6" s="1"/>
  <c r="D73" i="1" s="1"/>
  <c r="I30" i="6"/>
  <c r="K30" i="6" s="1"/>
  <c r="D70" i="1" s="1"/>
  <c r="I29" i="6"/>
  <c r="K29" i="6" s="1"/>
  <c r="D67" i="1" s="1"/>
  <c r="I28" i="6"/>
  <c r="K28" i="6" s="1"/>
  <c r="D64" i="1" s="1"/>
  <c r="I27" i="6"/>
  <c r="K27" i="6" s="1"/>
  <c r="D61" i="1" s="1"/>
  <c r="I26" i="6"/>
  <c r="K26" i="6" s="1"/>
  <c r="D59" i="1" s="1"/>
  <c r="I25" i="6"/>
  <c r="K25" i="6" s="1"/>
  <c r="D57" i="1" s="1"/>
  <c r="I24" i="6"/>
  <c r="K24" i="6" s="1"/>
  <c r="D55" i="1" s="1"/>
  <c r="I23" i="6"/>
  <c r="K23" i="6" s="1"/>
  <c r="D53" i="1" s="1"/>
  <c r="I22" i="6"/>
  <c r="K22" i="6" s="1"/>
  <c r="D51" i="1" s="1"/>
  <c r="I21" i="6"/>
  <c r="K21" i="6" s="1"/>
  <c r="D49" i="1" s="1"/>
  <c r="I20" i="6"/>
  <c r="K20" i="6" s="1"/>
  <c r="D47" i="1" s="1"/>
  <c r="I19" i="6"/>
  <c r="K19" i="6" s="1"/>
  <c r="D44" i="1" s="1"/>
  <c r="I18" i="6"/>
  <c r="K18" i="6" s="1"/>
  <c r="D42" i="1" s="1"/>
  <c r="I17" i="6"/>
  <c r="K17" i="6" s="1"/>
  <c r="D175" i="1" s="1"/>
  <c r="I16" i="6"/>
  <c r="K16" i="6" s="1"/>
  <c r="D38" i="1" s="1"/>
  <c r="I15" i="6"/>
  <c r="K15" i="6" s="1"/>
  <c r="D174" i="1" s="1"/>
  <c r="I14" i="6"/>
  <c r="K14" i="6" s="1"/>
  <c r="D33" i="1" s="1"/>
  <c r="I13" i="6"/>
  <c r="K13" i="6" s="1"/>
  <c r="D30" i="1" s="1"/>
  <c r="I12" i="6"/>
  <c r="K12" i="6" s="1"/>
  <c r="D28" i="1" s="1"/>
  <c r="I11" i="6"/>
  <c r="K11" i="6" s="1"/>
  <c r="D173" i="1" s="1"/>
  <c r="I10" i="6"/>
  <c r="K10" i="6" s="1"/>
  <c r="D24" i="1" s="1"/>
  <c r="I9" i="6"/>
  <c r="K9" i="6" s="1"/>
  <c r="D22" i="1" s="1"/>
  <c r="I8" i="6"/>
  <c r="K8" i="6" s="1"/>
  <c r="D20" i="1" s="1"/>
  <c r="I7" i="6"/>
  <c r="K7" i="6" s="1"/>
  <c r="D17" i="1" s="1"/>
  <c r="I6" i="6"/>
  <c r="K6" i="6" s="1"/>
  <c r="D14" i="1" s="1"/>
  <c r="I5" i="6"/>
  <c r="K5" i="6" s="1"/>
  <c r="D11" i="1" s="1"/>
  <c r="I4" i="6"/>
  <c r="K4" i="6" s="1"/>
  <c r="D8" i="1" s="1"/>
  <c r="I3" i="6"/>
  <c r="K3" i="6" s="1"/>
  <c r="D5" i="1" s="1"/>
  <c r="I2" i="6"/>
  <c r="K2" i="6" s="1"/>
  <c r="D2" i="1" s="1"/>
  <c r="I123" i="6"/>
  <c r="K123" i="6" s="1"/>
  <c r="D248" i="1" s="1"/>
  <c r="I110" i="6" l="1"/>
  <c r="K110" i="6" s="1"/>
  <c r="D62" i="1" s="1"/>
  <c r="I63" i="6"/>
  <c r="I64" i="6" s="1"/>
  <c r="I65" i="6" s="1"/>
  <c r="I66" i="6" s="1"/>
  <c r="K66" i="6" s="1"/>
  <c r="D134" i="1" s="1"/>
  <c r="I108" i="6"/>
  <c r="K108" i="6" s="1"/>
  <c r="D45" i="1" s="1"/>
  <c r="I49" i="6"/>
  <c r="I50" i="6" s="1"/>
  <c r="K50" i="6" s="1"/>
  <c r="D237" i="1" s="1"/>
  <c r="I35" i="6"/>
  <c r="K35" i="6" s="1"/>
  <c r="D80" i="1" s="1"/>
</calcChain>
</file>

<file path=xl/sharedStrings.xml><?xml version="1.0" encoding="utf-8"?>
<sst xmlns="http://schemas.openxmlformats.org/spreadsheetml/2006/main" count="1017" uniqueCount="342">
  <si>
    <t>Nr</t>
  </si>
  <si>
    <t>KP</t>
  </si>
  <si>
    <t>Angriff</t>
  </si>
  <si>
    <t>Verteidigung</t>
  </si>
  <si>
    <t>Distanz</t>
  </si>
  <si>
    <t>Ei</t>
  </si>
  <si>
    <t>Bisasam</t>
  </si>
  <si>
    <t>Pflanze,Gift</t>
  </si>
  <si>
    <t>Bisaknosp</t>
  </si>
  <si>
    <t>Bisaflor</t>
  </si>
  <si>
    <t>Glumanda</t>
  </si>
  <si>
    <t>Feuer</t>
  </si>
  <si>
    <t>Glutexo</t>
  </si>
  <si>
    <t>Glurak</t>
  </si>
  <si>
    <t>Feuer,Flug</t>
  </si>
  <si>
    <t>Schiggy</t>
  </si>
  <si>
    <t>Wasser</t>
  </si>
  <si>
    <t>Schillok</t>
  </si>
  <si>
    <t>Turtok</t>
  </si>
  <si>
    <t>Raupy</t>
  </si>
  <si>
    <t>Käfer</t>
  </si>
  <si>
    <t>Safcon</t>
  </si>
  <si>
    <t>Smettbo</t>
  </si>
  <si>
    <t>Käfer,Flug</t>
  </si>
  <si>
    <t>Hornliu</t>
  </si>
  <si>
    <t>Käfer,Gift</t>
  </si>
  <si>
    <t>Kokuna</t>
  </si>
  <si>
    <t>Bibor</t>
  </si>
  <si>
    <t>Taubsi</t>
  </si>
  <si>
    <t>Normal,Flug</t>
  </si>
  <si>
    <t>Tauboga</t>
  </si>
  <si>
    <t>Tauboss</t>
  </si>
  <si>
    <t>Rattfratz</t>
  </si>
  <si>
    <t>Normal</t>
  </si>
  <si>
    <t>Rattikarl</t>
  </si>
  <si>
    <t>Habitak</t>
  </si>
  <si>
    <t>Ibitak</t>
  </si>
  <si>
    <t>Rettan</t>
  </si>
  <si>
    <t>Gift</t>
  </si>
  <si>
    <t>Arbok</t>
  </si>
  <si>
    <t>Pikachu</t>
  </si>
  <si>
    <t>Elektro</t>
  </si>
  <si>
    <t>Raichu</t>
  </si>
  <si>
    <t>Sandan</t>
  </si>
  <si>
    <t>Boden</t>
  </si>
  <si>
    <t>Sandamer</t>
  </si>
  <si>
    <t>Nidoran(weiblich)</t>
  </si>
  <si>
    <t>Nidorina</t>
  </si>
  <si>
    <t>Nidoqueen</t>
  </si>
  <si>
    <t>Gift,Boden</t>
  </si>
  <si>
    <t>Nidoran(männlich)</t>
  </si>
  <si>
    <t>Nidorino</t>
  </si>
  <si>
    <t>Nidoking</t>
  </si>
  <si>
    <t>Piepi</t>
  </si>
  <si>
    <t>Fee</t>
  </si>
  <si>
    <t>Pixi</t>
  </si>
  <si>
    <t>Vulpix</t>
  </si>
  <si>
    <t>Vulnona</t>
  </si>
  <si>
    <t>Pummeluff</t>
  </si>
  <si>
    <t>Normal,Fee</t>
  </si>
  <si>
    <t>Knuddeluff</t>
  </si>
  <si>
    <t>Zubat</t>
  </si>
  <si>
    <t>Gift,Flug</t>
  </si>
  <si>
    <t>Golbat</t>
  </si>
  <si>
    <t>Myrapla</t>
  </si>
  <si>
    <t>Duflor</t>
  </si>
  <si>
    <t>Giflor</t>
  </si>
  <si>
    <t>Paras</t>
  </si>
  <si>
    <t>Käfer,Pflanze</t>
  </si>
  <si>
    <t>Parasek</t>
  </si>
  <si>
    <t>Bluzuk</t>
  </si>
  <si>
    <t>Omot</t>
  </si>
  <si>
    <t>Digda</t>
  </si>
  <si>
    <t>Digdri</t>
  </si>
  <si>
    <t>Mauzi</t>
  </si>
  <si>
    <t>Snobilikat</t>
  </si>
  <si>
    <t>Enton</t>
  </si>
  <si>
    <t>Entoron</t>
  </si>
  <si>
    <t>Menki</t>
  </si>
  <si>
    <t>Kampf</t>
  </si>
  <si>
    <t>Rasaff</t>
  </si>
  <si>
    <t>Fukano</t>
  </si>
  <si>
    <t>Arkani</t>
  </si>
  <si>
    <t>Quapsel</t>
  </si>
  <si>
    <t>Quaputzi</t>
  </si>
  <si>
    <t>Quappo</t>
  </si>
  <si>
    <t>Wasser,Kampf</t>
  </si>
  <si>
    <t>Abra</t>
  </si>
  <si>
    <t>Psycho</t>
  </si>
  <si>
    <t>Kadabra</t>
  </si>
  <si>
    <t>Simsala</t>
  </si>
  <si>
    <t>Machollo</t>
  </si>
  <si>
    <t>Maschock</t>
  </si>
  <si>
    <t>Machomei</t>
  </si>
  <si>
    <t>Knofensa</t>
  </si>
  <si>
    <t>Ultrigaria</t>
  </si>
  <si>
    <t>Sarzenia</t>
  </si>
  <si>
    <t>Tentacha</t>
  </si>
  <si>
    <t>Wasser,Gift</t>
  </si>
  <si>
    <t>Tentoxa</t>
  </si>
  <si>
    <t>Kleinstein</t>
  </si>
  <si>
    <t>Gestein,Boden</t>
  </si>
  <si>
    <t>Georok</t>
  </si>
  <si>
    <t>Geowaz</t>
  </si>
  <si>
    <t>Ponita</t>
  </si>
  <si>
    <t>Gallopa</t>
  </si>
  <si>
    <t>Flegmon</t>
  </si>
  <si>
    <t>Wasser,Psycho</t>
  </si>
  <si>
    <t>Lahmus</t>
  </si>
  <si>
    <t>Magnetilo</t>
  </si>
  <si>
    <t>Elektro,Stahl</t>
  </si>
  <si>
    <t>Magneton</t>
  </si>
  <si>
    <t>Porenta</t>
  </si>
  <si>
    <t>Dodu</t>
  </si>
  <si>
    <t>Dodri</t>
  </si>
  <si>
    <t>Jurob</t>
  </si>
  <si>
    <t>Jugong</t>
  </si>
  <si>
    <t>Wasser,Eis</t>
  </si>
  <si>
    <t>Sleima</t>
  </si>
  <si>
    <t>Sleimok</t>
  </si>
  <si>
    <t>Muschas</t>
  </si>
  <si>
    <t>Austos</t>
  </si>
  <si>
    <t>Nebulak</t>
  </si>
  <si>
    <t>Geist,Gift</t>
  </si>
  <si>
    <t>Alpollo</t>
  </si>
  <si>
    <t>Gengar</t>
  </si>
  <si>
    <t>Onix</t>
  </si>
  <si>
    <t>Traumato</t>
  </si>
  <si>
    <t>Hypno</t>
  </si>
  <si>
    <t>Krabby</t>
  </si>
  <si>
    <t>Kingler</t>
  </si>
  <si>
    <t>Voltobal</t>
  </si>
  <si>
    <t>Lektrobal</t>
  </si>
  <si>
    <t>Owei</t>
  </si>
  <si>
    <t>Pflanze,Psycho</t>
  </si>
  <si>
    <t>Kokowei</t>
  </si>
  <si>
    <t>Tragosso</t>
  </si>
  <si>
    <t>Knogga</t>
  </si>
  <si>
    <t>Kicklee</t>
  </si>
  <si>
    <t>Nockchan</t>
  </si>
  <si>
    <t>Schlurp</t>
  </si>
  <si>
    <t>Smogon</t>
  </si>
  <si>
    <t>Smogmog</t>
  </si>
  <si>
    <t>Rihorn</t>
  </si>
  <si>
    <t>Boden,Gestein</t>
  </si>
  <si>
    <t>Rizeros</t>
  </si>
  <si>
    <t>Chaneira</t>
  </si>
  <si>
    <t>Tangela</t>
  </si>
  <si>
    <t>Pflanze</t>
  </si>
  <si>
    <t>Kangama</t>
  </si>
  <si>
    <t>Seeper</t>
  </si>
  <si>
    <t>Seemon</t>
  </si>
  <si>
    <t>Goldini</t>
  </si>
  <si>
    <t>Golking</t>
  </si>
  <si>
    <t>Sterndu</t>
  </si>
  <si>
    <t>Starmie</t>
  </si>
  <si>
    <t>Pantimos</t>
  </si>
  <si>
    <t>Psycho,Fee</t>
  </si>
  <si>
    <t>Sichlor</t>
  </si>
  <si>
    <t>Rossana</t>
  </si>
  <si>
    <t>Eis,Psycho</t>
  </si>
  <si>
    <t>Elektek</t>
  </si>
  <si>
    <t>Magmar</t>
  </si>
  <si>
    <t>Pinsir</t>
  </si>
  <si>
    <t>Tauros</t>
  </si>
  <si>
    <t>Karpador</t>
  </si>
  <si>
    <t>Garados</t>
  </si>
  <si>
    <t>Wasser,Flug</t>
  </si>
  <si>
    <t>Lapras</t>
  </si>
  <si>
    <t>Ditto</t>
  </si>
  <si>
    <t>Evoli</t>
  </si>
  <si>
    <t>Aquana</t>
  </si>
  <si>
    <t>Blitza</t>
  </si>
  <si>
    <t>Flamara</t>
  </si>
  <si>
    <t>Porygon</t>
  </si>
  <si>
    <t>Amonitas</t>
  </si>
  <si>
    <t>Gestein,Wasser</t>
  </si>
  <si>
    <t>Amoroso</t>
  </si>
  <si>
    <t>Kabuto</t>
  </si>
  <si>
    <t>Kabutops</t>
  </si>
  <si>
    <t>Aerodactyl</t>
  </si>
  <si>
    <t>Gestein,Flug</t>
  </si>
  <si>
    <t>Relaxo</t>
  </si>
  <si>
    <t>Arktos</t>
  </si>
  <si>
    <t>Eis,Flug</t>
  </si>
  <si>
    <t>Zapdos</t>
  </si>
  <si>
    <t>Elektro,Flug</t>
  </si>
  <si>
    <t>Lavados</t>
  </si>
  <si>
    <t>Dratini</t>
  </si>
  <si>
    <t>Drache</t>
  </si>
  <si>
    <t>Dragonir</t>
  </si>
  <si>
    <t>Dragoran</t>
  </si>
  <si>
    <t>Drache,Flug</t>
  </si>
  <si>
    <t>Mewtu</t>
  </si>
  <si>
    <t>Mew</t>
  </si>
  <si>
    <t>Endivie</t>
  </si>
  <si>
    <t>Lorblatt</t>
  </si>
  <si>
    <t>Meganie</t>
  </si>
  <si>
    <t>Feurigel</t>
  </si>
  <si>
    <t>Igelavar</t>
  </si>
  <si>
    <t>Tornupto</t>
  </si>
  <si>
    <t>Karnimani</t>
  </si>
  <si>
    <t>Tyracroc</t>
  </si>
  <si>
    <t>Impergator</t>
  </si>
  <si>
    <t>Wiesor</t>
  </si>
  <si>
    <t>Wiesenior</t>
  </si>
  <si>
    <t>Hoothoot</t>
  </si>
  <si>
    <t>Noctuh</t>
  </si>
  <si>
    <t>Ledyba</t>
  </si>
  <si>
    <t>Ledian</t>
  </si>
  <si>
    <t>Webarak</t>
  </si>
  <si>
    <t>Ariados</t>
  </si>
  <si>
    <t>Iksbat</t>
  </si>
  <si>
    <t>Lampi</t>
  </si>
  <si>
    <t>Wasser,Elektro</t>
  </si>
  <si>
    <t>Lanturn</t>
  </si>
  <si>
    <t>Pichu</t>
  </si>
  <si>
    <t>Pii</t>
  </si>
  <si>
    <t>Fluffeluff</t>
  </si>
  <si>
    <t>Togepi</t>
  </si>
  <si>
    <t>Togetic</t>
  </si>
  <si>
    <t>Fee,Flug</t>
  </si>
  <si>
    <t>Natu</t>
  </si>
  <si>
    <t>Psycho,Flug</t>
  </si>
  <si>
    <t>Xatu</t>
  </si>
  <si>
    <t>Voltilamm</t>
  </si>
  <si>
    <t>Waaty</t>
  </si>
  <si>
    <t>Ampharos</t>
  </si>
  <si>
    <t>Blubella</t>
  </si>
  <si>
    <t>Marill</t>
  </si>
  <si>
    <t>Wasser,Fee</t>
  </si>
  <si>
    <t>Azumarill</t>
  </si>
  <si>
    <t>Mogelbaum</t>
  </si>
  <si>
    <t>Gestein</t>
  </si>
  <si>
    <t>Quaxo</t>
  </si>
  <si>
    <t>Hoppspross</t>
  </si>
  <si>
    <t>Pflanze,Flug</t>
  </si>
  <si>
    <t>Hubelupf</t>
  </si>
  <si>
    <t>Papungha</t>
  </si>
  <si>
    <t>Griffel</t>
  </si>
  <si>
    <t>Sonnkern</t>
  </si>
  <si>
    <t>Sonnflora</t>
  </si>
  <si>
    <t>Yanma</t>
  </si>
  <si>
    <t>Felino</t>
  </si>
  <si>
    <t>Wasser,Boden</t>
  </si>
  <si>
    <t>Morlord</t>
  </si>
  <si>
    <t>Psiana</t>
  </si>
  <si>
    <t>Nachtara</t>
  </si>
  <si>
    <t>Unlicht</t>
  </si>
  <si>
    <t>Kramurx</t>
  </si>
  <si>
    <t>Unlicht,Flug</t>
  </si>
  <si>
    <t>Laschoking</t>
  </si>
  <si>
    <t>Traunfugil</t>
  </si>
  <si>
    <t>Geist</t>
  </si>
  <si>
    <t>Icognito</t>
  </si>
  <si>
    <t>Woingenau</t>
  </si>
  <si>
    <t>Girafarig</t>
  </si>
  <si>
    <t>Normal,Psycho</t>
  </si>
  <si>
    <t>Tannza</t>
  </si>
  <si>
    <t>Forstellka</t>
  </si>
  <si>
    <t>Käfer,Stahl</t>
  </si>
  <si>
    <t>Dummisel</t>
  </si>
  <si>
    <t>Skorgla</t>
  </si>
  <si>
    <t>Boden,Flug</t>
  </si>
  <si>
    <t>Stahlos</t>
  </si>
  <si>
    <t>Stahl,Boden</t>
  </si>
  <si>
    <t>Snubbull</t>
  </si>
  <si>
    <t>Granbull</t>
  </si>
  <si>
    <t>Baldorfish</t>
  </si>
  <si>
    <t>Scherox</t>
  </si>
  <si>
    <t>Pottrott</t>
  </si>
  <si>
    <t>Käfer,Gestein</t>
  </si>
  <si>
    <t>Skaraborn</t>
  </si>
  <si>
    <t>Käfer,Kampf</t>
  </si>
  <si>
    <t>Sniebel</t>
  </si>
  <si>
    <t>Unlicht,Eis</t>
  </si>
  <si>
    <t>Teddiursa</t>
  </si>
  <si>
    <t>Ursaring</t>
  </si>
  <si>
    <t>Schneckmag</t>
  </si>
  <si>
    <t>Magcargo</t>
  </si>
  <si>
    <t>Feuer,Gestein</t>
  </si>
  <si>
    <t>Quiekel</t>
  </si>
  <si>
    <t>Eis,Boden</t>
  </si>
  <si>
    <t>Keifel</t>
  </si>
  <si>
    <t>Corasonn</t>
  </si>
  <si>
    <t>Wasser,Gestein</t>
  </si>
  <si>
    <t>Remoraid</t>
  </si>
  <si>
    <t>Octillery</t>
  </si>
  <si>
    <t>Botogel</t>
  </si>
  <si>
    <t>Mantax</t>
  </si>
  <si>
    <t>Panzaeron</t>
  </si>
  <si>
    <t>Stahl,Flug</t>
  </si>
  <si>
    <t>Hunduster</t>
  </si>
  <si>
    <t>Unlicht,Feuer</t>
  </si>
  <si>
    <t>Hundemon</t>
  </si>
  <si>
    <t>Seedraking</t>
  </si>
  <si>
    <t>Wasser,Drache</t>
  </si>
  <si>
    <t>Phanpy</t>
  </si>
  <si>
    <t>Donphan</t>
  </si>
  <si>
    <t>Porygon2</t>
  </si>
  <si>
    <t>Damhirplex</t>
  </si>
  <si>
    <t>Farbeagle</t>
  </si>
  <si>
    <t>Rabauz</t>
  </si>
  <si>
    <t>Kapoera</t>
  </si>
  <si>
    <t>Kussilla</t>
  </si>
  <si>
    <t>Elekid</t>
  </si>
  <si>
    <t>Magby</t>
  </si>
  <si>
    <t>Miltank</t>
  </si>
  <si>
    <t>Heiteira</t>
  </si>
  <si>
    <t>Raikou</t>
  </si>
  <si>
    <t>Entei</t>
  </si>
  <si>
    <t>Suicune</t>
  </si>
  <si>
    <t>Larvitar</t>
  </si>
  <si>
    <t>Pupitar</t>
  </si>
  <si>
    <t>Despotar</t>
  </si>
  <si>
    <t>Gestein,Unlicht</t>
  </si>
  <si>
    <t>Lugia</t>
  </si>
  <si>
    <t>Ho-Oh</t>
  </si>
  <si>
    <t>Celebi</t>
  </si>
  <si>
    <t>Psycho,Pflanze</t>
  </si>
  <si>
    <t>Basis</t>
  </si>
  <si>
    <t>Entwicklung</t>
  </si>
  <si>
    <t>25</t>
  </si>
  <si>
    <t>12</t>
  </si>
  <si>
    <t>50</t>
  </si>
  <si>
    <t>400</t>
  </si>
  <si>
    <t>100</t>
  </si>
  <si>
    <t>BonbonsAnzahl</t>
  </si>
  <si>
    <t>ItemAnzahl</t>
  </si>
  <si>
    <t>ItemTyp</t>
  </si>
  <si>
    <t>BonbonTyp</t>
  </si>
  <si>
    <t>King-Stein</t>
  </si>
  <si>
    <t>Metallmantel</t>
  </si>
  <si>
    <t>Up-Grade</t>
  </si>
  <si>
    <t>Sonnenstein</t>
  </si>
  <si>
    <t>Drachenhaut</t>
  </si>
  <si>
    <t>WP</t>
  </si>
  <si>
    <t>Name</t>
  </si>
  <si>
    <t>Typ</t>
  </si>
  <si>
    <t>Evaluation</t>
  </si>
  <si>
    <t>Pokemon</t>
  </si>
  <si>
    <t>EntwicklungsVerkettung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</si>
</sst>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9.9978637043366805E-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6" fillId="33" borderId="10" xfId="0" applyFont="1" applyFill="1" applyBorder="1"/>
    <xf numFmtId="0" fontId="16" fillId="33" borderId="12" xfId="0" applyFont="1" applyFill="1" applyBorder="1"/>
    <xf numFmtId="0" fontId="0" fillId="0" borderId="11" xfId="0" applyBorder="1"/>
    <xf numFmtId="0" fontId="0" fillId="0" borderId="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2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RowHeight="15" x14ac:dyDescent="0.25"/>
  <cols>
    <col min="1" max="2" width="20.7109375" customWidth="1"/>
    <col min="3" max="3" width="20.7109375" style="3" customWidth="1"/>
    <col min="4" max="4" width="20.7109375" style="4" customWidth="1"/>
    <col min="5" max="10" width="20.7109375" customWidth="1"/>
  </cols>
  <sheetData>
    <row r="1" spans="1:10" s="1" customFormat="1" x14ac:dyDescent="0.25">
      <c r="A1" s="1" t="s">
        <v>0</v>
      </c>
      <c r="B1" s="1" t="s">
        <v>337</v>
      </c>
      <c r="C1" s="2" t="s">
        <v>338</v>
      </c>
      <c r="D1" s="1" t="s">
        <v>339</v>
      </c>
      <c r="E1" s="1" t="s">
        <v>336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</row>
    <row r="2" spans="1:10" x14ac:dyDescent="0.25">
      <c r="A2">
        <v>1</v>
      </c>
      <c r="B2" t="s">
        <v>6</v>
      </c>
      <c r="C2" s="3" t="s">
        <v>7</v>
      </c>
      <c r="D2" s="4" t="str">
        <f>IF(ISERROR(VLOOKUP(B2,Evaluation!J:K,2,FALSE)),"",VLOOKUP(B2,Evaluation!J:K,2,FALSE))</f>
        <v>Bisaknosp,25,Bisasam,,</v>
      </c>
      <c r="E2">
        <v>1071</v>
      </c>
      <c r="F2">
        <v>90</v>
      </c>
      <c r="G2">
        <v>126</v>
      </c>
      <c r="H2">
        <v>126</v>
      </c>
      <c r="I2">
        <v>3</v>
      </c>
      <c r="J2">
        <v>2</v>
      </c>
    </row>
    <row r="3" spans="1:10" x14ac:dyDescent="0.25">
      <c r="A3">
        <v>2</v>
      </c>
      <c r="B3" t="s">
        <v>8</v>
      </c>
      <c r="C3" s="3" t="s">
        <v>7</v>
      </c>
      <c r="D3" s="4" t="str">
        <f>IF(ISERROR(VLOOKUP(B3,Evaluation!J:K,2,FALSE)),"",VLOOKUP(B3,Evaluation!J:K,2,FALSE))</f>
        <v>Bisaflor,100,Bisasam,,</v>
      </c>
      <c r="E3">
        <v>1632</v>
      </c>
      <c r="F3">
        <v>120</v>
      </c>
      <c r="G3">
        <v>156</v>
      </c>
      <c r="H3">
        <v>158</v>
      </c>
      <c r="I3">
        <v>3</v>
      </c>
    </row>
    <row r="4" spans="1:10" x14ac:dyDescent="0.25">
      <c r="A4">
        <v>3</v>
      </c>
      <c r="B4" t="s">
        <v>9</v>
      </c>
      <c r="C4" s="3" t="s">
        <v>7</v>
      </c>
      <c r="D4" s="4" t="str">
        <f>IF(ISERROR(VLOOKUP(B4,Evaluation!J:K,2,FALSE)),"",VLOOKUP(B4,Evaluation!J:K,2,FALSE))</f>
        <v/>
      </c>
      <c r="E4">
        <v>2580</v>
      </c>
      <c r="F4">
        <v>160</v>
      </c>
      <c r="G4">
        <v>198</v>
      </c>
      <c r="H4">
        <v>200</v>
      </c>
      <c r="I4">
        <v>3</v>
      </c>
    </row>
    <row r="5" spans="1:10" x14ac:dyDescent="0.25">
      <c r="A5">
        <v>4</v>
      </c>
      <c r="B5" t="s">
        <v>10</v>
      </c>
      <c r="C5" s="3" t="s">
        <v>11</v>
      </c>
      <c r="D5" s="4" t="str">
        <f>IF(ISERROR(VLOOKUP(B5,Evaluation!J:K,2,FALSE)),"",VLOOKUP(B5,Evaluation!J:K,2,FALSE))</f>
        <v>Glutexo,25,Glumanda,,</v>
      </c>
      <c r="E5">
        <v>955</v>
      </c>
      <c r="F5">
        <v>78</v>
      </c>
      <c r="G5">
        <v>128</v>
      </c>
      <c r="H5">
        <v>108</v>
      </c>
      <c r="I5">
        <v>3</v>
      </c>
      <c r="J5">
        <v>2</v>
      </c>
    </row>
    <row r="6" spans="1:10" x14ac:dyDescent="0.25">
      <c r="A6">
        <v>5</v>
      </c>
      <c r="B6" t="s">
        <v>12</v>
      </c>
      <c r="C6" s="3" t="s">
        <v>11</v>
      </c>
      <c r="D6" s="4" t="str">
        <f>IF(ISERROR(VLOOKUP(B6,Evaluation!J:K,2,FALSE)),"",VLOOKUP(B6,Evaluation!J:K,2,FALSE))</f>
        <v>Glurak,100,Glumanda,,</v>
      </c>
      <c r="E6">
        <v>1577</v>
      </c>
      <c r="F6">
        <v>116</v>
      </c>
      <c r="G6">
        <v>160</v>
      </c>
      <c r="H6">
        <v>140</v>
      </c>
      <c r="I6">
        <v>3</v>
      </c>
    </row>
    <row r="7" spans="1:10" x14ac:dyDescent="0.25">
      <c r="A7">
        <v>6</v>
      </c>
      <c r="B7" t="s">
        <v>13</v>
      </c>
      <c r="C7" s="3" t="s">
        <v>14</v>
      </c>
      <c r="D7" s="4" t="str">
        <f>IF(ISERROR(VLOOKUP(B7,Evaluation!J:K,2,FALSE)),"",VLOOKUP(B7,Evaluation!J:K,2,FALSE))</f>
        <v/>
      </c>
      <c r="E7">
        <v>2606</v>
      </c>
      <c r="F7">
        <v>156</v>
      </c>
      <c r="G7">
        <v>212</v>
      </c>
      <c r="H7">
        <v>182</v>
      </c>
      <c r="I7">
        <v>3</v>
      </c>
    </row>
    <row r="8" spans="1:10" x14ac:dyDescent="0.25">
      <c r="A8">
        <v>7</v>
      </c>
      <c r="B8" t="s">
        <v>15</v>
      </c>
      <c r="C8" s="3" t="s">
        <v>16</v>
      </c>
      <c r="D8" s="4" t="str">
        <f>IF(ISERROR(VLOOKUP(B8,Evaluation!J:K,2,FALSE)),"",VLOOKUP(B8,Evaluation!J:K,2,FALSE))</f>
        <v>Schillok,25,Schiggy,,</v>
      </c>
      <c r="E8">
        <v>1008</v>
      </c>
      <c r="F8">
        <v>88</v>
      </c>
      <c r="G8">
        <v>112</v>
      </c>
      <c r="H8">
        <v>142</v>
      </c>
      <c r="I8">
        <v>3</v>
      </c>
      <c r="J8">
        <v>2</v>
      </c>
    </row>
    <row r="9" spans="1:10" x14ac:dyDescent="0.25">
      <c r="A9">
        <v>8</v>
      </c>
      <c r="B9" t="s">
        <v>17</v>
      </c>
      <c r="C9" s="3" t="s">
        <v>16</v>
      </c>
      <c r="D9" s="4" t="str">
        <f>IF(ISERROR(VLOOKUP(B9,Evaluation!J:K,2,FALSE)),"",VLOOKUP(B9,Evaluation!J:K,2,FALSE))</f>
        <v>Turtok,100,Schiggy,,</v>
      </c>
      <c r="E9">
        <v>1582</v>
      </c>
      <c r="F9">
        <v>118</v>
      </c>
      <c r="G9">
        <v>144</v>
      </c>
      <c r="H9">
        <v>176</v>
      </c>
      <c r="I9">
        <v>3</v>
      </c>
    </row>
    <row r="10" spans="1:10" x14ac:dyDescent="0.25">
      <c r="A10">
        <v>9</v>
      </c>
      <c r="B10" t="s">
        <v>18</v>
      </c>
      <c r="C10" s="3" t="s">
        <v>16</v>
      </c>
      <c r="D10" s="4" t="str">
        <f>IF(ISERROR(VLOOKUP(B10,Evaluation!J:K,2,FALSE)),"",VLOOKUP(B10,Evaluation!J:K,2,FALSE))</f>
        <v/>
      </c>
      <c r="E10">
        <v>2542</v>
      </c>
      <c r="F10">
        <v>158</v>
      </c>
      <c r="G10">
        <v>186</v>
      </c>
      <c r="H10">
        <v>222</v>
      </c>
      <c r="I10">
        <v>3</v>
      </c>
    </row>
    <row r="11" spans="1:10" x14ac:dyDescent="0.25">
      <c r="A11">
        <v>10</v>
      </c>
      <c r="B11" t="s">
        <v>19</v>
      </c>
      <c r="C11" s="3" t="s">
        <v>20</v>
      </c>
      <c r="D11" s="4" t="str">
        <f>IF(ISERROR(VLOOKUP(B11,Evaluation!J:K,2,FALSE)),"",VLOOKUP(B11,Evaluation!J:K,2,FALSE))</f>
        <v>Safcon,12,Raupy,,</v>
      </c>
      <c r="E11">
        <v>443</v>
      </c>
      <c r="F11">
        <v>90</v>
      </c>
      <c r="G11">
        <v>62</v>
      </c>
      <c r="H11">
        <v>66</v>
      </c>
      <c r="I11">
        <v>1</v>
      </c>
      <c r="J11">
        <v>2</v>
      </c>
    </row>
    <row r="12" spans="1:10" x14ac:dyDescent="0.25">
      <c r="A12">
        <v>11</v>
      </c>
      <c r="B12" t="s">
        <v>21</v>
      </c>
      <c r="C12" s="3" t="s">
        <v>20</v>
      </c>
      <c r="D12" s="4" t="str">
        <f>IF(ISERROR(VLOOKUP(B12,Evaluation!J:K,2,FALSE)),"",VLOOKUP(B12,Evaluation!J:K,2,FALSE))</f>
        <v>Smettbo,50,Raupy,,</v>
      </c>
      <c r="E12">
        <v>477</v>
      </c>
      <c r="F12">
        <v>100</v>
      </c>
      <c r="G12">
        <v>56</v>
      </c>
      <c r="H12">
        <v>86</v>
      </c>
      <c r="I12">
        <v>1</v>
      </c>
    </row>
    <row r="13" spans="1:10" x14ac:dyDescent="0.25">
      <c r="A13">
        <v>12</v>
      </c>
      <c r="B13" t="s">
        <v>22</v>
      </c>
      <c r="C13" s="3" t="s">
        <v>23</v>
      </c>
      <c r="D13" s="4" t="str">
        <f>IF(ISERROR(VLOOKUP(B13,Evaluation!J:K,2,FALSE)),"",VLOOKUP(B13,Evaluation!J:K,2,FALSE))</f>
        <v/>
      </c>
      <c r="E13">
        <v>1454</v>
      </c>
      <c r="F13">
        <v>120</v>
      </c>
      <c r="G13">
        <v>144</v>
      </c>
      <c r="H13">
        <v>144</v>
      </c>
      <c r="I13">
        <v>1</v>
      </c>
    </row>
    <row r="14" spans="1:10" x14ac:dyDescent="0.25">
      <c r="A14">
        <v>13</v>
      </c>
      <c r="B14" t="s">
        <v>24</v>
      </c>
      <c r="C14" s="3" t="s">
        <v>25</v>
      </c>
      <c r="D14" s="4" t="str">
        <f>IF(ISERROR(VLOOKUP(B14,Evaluation!J:K,2,FALSE)),"",VLOOKUP(B14,Evaluation!J:K,2,FALSE))</f>
        <v>Kokuna,12,Hornliu,,</v>
      </c>
      <c r="E14">
        <v>449</v>
      </c>
      <c r="F14">
        <v>80</v>
      </c>
      <c r="G14">
        <v>68</v>
      </c>
      <c r="H14">
        <v>64</v>
      </c>
      <c r="I14">
        <v>1</v>
      </c>
      <c r="J14">
        <v>2</v>
      </c>
    </row>
    <row r="15" spans="1:10" x14ac:dyDescent="0.25">
      <c r="A15">
        <v>14</v>
      </c>
      <c r="B15" t="s">
        <v>26</v>
      </c>
      <c r="C15" s="3" t="s">
        <v>25</v>
      </c>
      <c r="D15" s="4" t="str">
        <f>IF(ISERROR(VLOOKUP(B15,Evaluation!J:K,2,FALSE)),"",VLOOKUP(B15,Evaluation!J:K,2,FALSE))</f>
        <v>Bibor,50,Hornliu,,</v>
      </c>
      <c r="E15">
        <v>485</v>
      </c>
      <c r="F15">
        <v>90</v>
      </c>
      <c r="G15">
        <v>62</v>
      </c>
      <c r="H15">
        <v>82</v>
      </c>
      <c r="I15">
        <v>1</v>
      </c>
    </row>
    <row r="16" spans="1:10" x14ac:dyDescent="0.25">
      <c r="A16">
        <v>15</v>
      </c>
      <c r="B16" t="s">
        <v>27</v>
      </c>
      <c r="C16" s="3" t="s">
        <v>25</v>
      </c>
      <c r="D16" s="4" t="str">
        <f>IF(ISERROR(VLOOKUP(B16,Evaluation!J:K,2,FALSE)),"",VLOOKUP(B16,Evaluation!J:K,2,FALSE))</f>
        <v/>
      </c>
      <c r="E16">
        <v>1439</v>
      </c>
      <c r="F16">
        <v>130</v>
      </c>
      <c r="G16">
        <v>144</v>
      </c>
      <c r="H16">
        <v>130</v>
      </c>
      <c r="I16">
        <v>1</v>
      </c>
    </row>
    <row r="17" spans="1:10" x14ac:dyDescent="0.25">
      <c r="A17">
        <v>16</v>
      </c>
      <c r="B17" t="s">
        <v>28</v>
      </c>
      <c r="C17" s="3" t="s">
        <v>29</v>
      </c>
      <c r="D17" s="4" t="str">
        <f>IF(ISERROR(VLOOKUP(B17,Evaluation!J:K,2,FALSE)),"",VLOOKUP(B17,Evaluation!J:K,2,FALSE))</f>
        <v>Tauboga,12,Taubsi,,</v>
      </c>
      <c r="E17">
        <v>679</v>
      </c>
      <c r="F17">
        <v>80</v>
      </c>
      <c r="G17">
        <v>94</v>
      </c>
      <c r="H17">
        <v>90</v>
      </c>
      <c r="I17">
        <v>1</v>
      </c>
    </row>
    <row r="18" spans="1:10" x14ac:dyDescent="0.25">
      <c r="A18">
        <v>17</v>
      </c>
      <c r="B18" t="s">
        <v>30</v>
      </c>
      <c r="C18" s="3" t="s">
        <v>29</v>
      </c>
      <c r="D18" s="4" t="str">
        <f>IF(ISERROR(VLOOKUP(B18,Evaluation!J:K,2,FALSE)),"",VLOOKUP(B18,Evaluation!J:K,2,FALSE))</f>
        <v>Tauboss,50,Taubsi,,</v>
      </c>
      <c r="E18">
        <v>1223</v>
      </c>
      <c r="F18">
        <v>126</v>
      </c>
      <c r="G18">
        <v>126</v>
      </c>
      <c r="H18">
        <v>122</v>
      </c>
      <c r="I18">
        <v>1</v>
      </c>
    </row>
    <row r="19" spans="1:10" x14ac:dyDescent="0.25">
      <c r="A19">
        <v>18</v>
      </c>
      <c r="B19" t="s">
        <v>31</v>
      </c>
      <c r="C19" s="3" t="s">
        <v>29</v>
      </c>
      <c r="D19" s="4" t="str">
        <f>IF(ISERROR(VLOOKUP(B19,Evaluation!J:K,2,FALSE)),"",VLOOKUP(B19,Evaluation!J:K,2,FALSE))</f>
        <v/>
      </c>
      <c r="E19">
        <v>2091</v>
      </c>
      <c r="F19">
        <v>166</v>
      </c>
      <c r="G19">
        <v>170</v>
      </c>
      <c r="H19">
        <v>166</v>
      </c>
      <c r="I19">
        <v>1</v>
      </c>
    </row>
    <row r="20" spans="1:10" x14ac:dyDescent="0.25">
      <c r="A20">
        <v>19</v>
      </c>
      <c r="B20" t="s">
        <v>32</v>
      </c>
      <c r="C20" s="3" t="s">
        <v>33</v>
      </c>
      <c r="D20" s="4" t="str">
        <f>IF(ISERROR(VLOOKUP(B20,Evaluation!J:K,2,FALSE)),"",VLOOKUP(B20,Evaluation!J:K,2,FALSE))</f>
        <v>Rattikarl,25,Rattfratz,,</v>
      </c>
      <c r="E20">
        <v>581</v>
      </c>
      <c r="F20">
        <v>60</v>
      </c>
      <c r="G20">
        <v>91</v>
      </c>
      <c r="H20">
        <v>86</v>
      </c>
      <c r="I20">
        <v>1</v>
      </c>
    </row>
    <row r="21" spans="1:10" x14ac:dyDescent="0.25">
      <c r="A21">
        <v>20</v>
      </c>
      <c r="B21" t="s">
        <v>34</v>
      </c>
      <c r="C21" s="3" t="s">
        <v>33</v>
      </c>
      <c r="D21" s="4" t="str">
        <f>IF(ISERROR(VLOOKUP(B21,Evaluation!J:K,2,FALSE)),"",VLOOKUP(B21,Evaluation!J:K,2,FALSE))</f>
        <v/>
      </c>
      <c r="E21">
        <v>1444</v>
      </c>
      <c r="F21">
        <v>110</v>
      </c>
      <c r="G21">
        <v>146</v>
      </c>
      <c r="H21">
        <v>150</v>
      </c>
      <c r="I21">
        <v>1</v>
      </c>
    </row>
    <row r="22" spans="1:10" x14ac:dyDescent="0.25">
      <c r="A22">
        <v>21</v>
      </c>
      <c r="B22" t="s">
        <v>35</v>
      </c>
      <c r="C22" s="3" t="s">
        <v>29</v>
      </c>
      <c r="D22" s="4" t="str">
        <f>IF(ISERROR(VLOOKUP(B22,Evaluation!J:K,2,FALSE)),"",VLOOKUP(B22,Evaluation!J:K,2,FALSE))</f>
        <v>Ibitak,50,Habitak,,</v>
      </c>
      <c r="E22">
        <v>686</v>
      </c>
      <c r="F22">
        <v>80</v>
      </c>
      <c r="G22">
        <v>102</v>
      </c>
      <c r="H22">
        <v>78</v>
      </c>
      <c r="I22">
        <v>1</v>
      </c>
    </row>
    <row r="23" spans="1:10" x14ac:dyDescent="0.25">
      <c r="A23">
        <v>22</v>
      </c>
      <c r="B23" t="s">
        <v>36</v>
      </c>
      <c r="C23" s="3" t="s">
        <v>29</v>
      </c>
      <c r="D23" s="4" t="str">
        <f>IF(ISERROR(VLOOKUP(B23,Evaluation!J:K,2,FALSE)),"",VLOOKUP(B23,Evaluation!J:K,2,FALSE))</f>
        <v/>
      </c>
      <c r="E23">
        <v>1746</v>
      </c>
      <c r="F23">
        <v>130</v>
      </c>
      <c r="G23">
        <v>168</v>
      </c>
      <c r="H23">
        <v>146</v>
      </c>
      <c r="I23">
        <v>1</v>
      </c>
    </row>
    <row r="24" spans="1:10" x14ac:dyDescent="0.25">
      <c r="A24">
        <v>23</v>
      </c>
      <c r="B24" t="s">
        <v>37</v>
      </c>
      <c r="C24" s="3" t="s">
        <v>38</v>
      </c>
      <c r="D24" s="4" t="str">
        <f>IF(ISERROR(VLOOKUP(B24,Evaluation!J:K,2,FALSE)),"",VLOOKUP(B24,Evaluation!J:K,2,FALSE))</f>
        <v>Arbok,50,Rettan,,</v>
      </c>
      <c r="E24">
        <v>824</v>
      </c>
      <c r="F24">
        <v>70</v>
      </c>
      <c r="G24">
        <v>112</v>
      </c>
      <c r="H24">
        <v>112</v>
      </c>
      <c r="I24">
        <v>3</v>
      </c>
      <c r="J24">
        <v>2</v>
      </c>
    </row>
    <row r="25" spans="1:10" x14ac:dyDescent="0.25">
      <c r="A25">
        <v>24</v>
      </c>
      <c r="B25" t="s">
        <v>39</v>
      </c>
      <c r="C25" s="3" t="s">
        <v>38</v>
      </c>
      <c r="D25" s="4" t="str">
        <f>IF(ISERROR(VLOOKUP(B25,Evaluation!J:K,2,FALSE)),"",VLOOKUP(B25,Evaluation!J:K,2,FALSE))</f>
        <v/>
      </c>
      <c r="E25">
        <v>1767</v>
      </c>
      <c r="F25">
        <v>120</v>
      </c>
      <c r="G25">
        <v>166</v>
      </c>
      <c r="H25">
        <v>166</v>
      </c>
      <c r="I25">
        <v>3</v>
      </c>
    </row>
    <row r="26" spans="1:10" x14ac:dyDescent="0.25">
      <c r="A26">
        <v>25</v>
      </c>
      <c r="B26" t="s">
        <v>40</v>
      </c>
      <c r="C26" s="3" t="s">
        <v>41</v>
      </c>
      <c r="D26" s="4" t="str">
        <f>IF(ISERROR(VLOOKUP(B26,Evaluation!J:K,2,FALSE)),"",VLOOKUP(B26,Evaluation!J:K,2,FALSE))</f>
        <v>Raichu,50,Pikachu,,</v>
      </c>
      <c r="E26">
        <v>887</v>
      </c>
      <c r="F26">
        <v>70</v>
      </c>
      <c r="G26">
        <v>124</v>
      </c>
      <c r="H26">
        <v>108</v>
      </c>
      <c r="I26">
        <v>1</v>
      </c>
    </row>
    <row r="27" spans="1:10" x14ac:dyDescent="0.25">
      <c r="A27">
        <v>26</v>
      </c>
      <c r="B27" t="s">
        <v>42</v>
      </c>
      <c r="C27" s="3" t="s">
        <v>41</v>
      </c>
      <c r="D27" s="4" t="str">
        <f>IF(ISERROR(VLOOKUP(B27,Evaluation!J:K,2,FALSE)),"",VLOOKUP(B27,Evaluation!J:K,2,FALSE))</f>
        <v/>
      </c>
      <c r="E27">
        <v>2028</v>
      </c>
      <c r="F27">
        <v>120</v>
      </c>
      <c r="G27">
        <v>200</v>
      </c>
      <c r="H27">
        <v>154</v>
      </c>
      <c r="I27">
        <v>1</v>
      </c>
    </row>
    <row r="28" spans="1:10" x14ac:dyDescent="0.25">
      <c r="A28">
        <v>27</v>
      </c>
      <c r="B28" t="s">
        <v>43</v>
      </c>
      <c r="C28" s="3" t="s">
        <v>44</v>
      </c>
      <c r="D28" s="4" t="str">
        <f>IF(ISERROR(VLOOKUP(B28,Evaluation!J:K,2,FALSE)),"",VLOOKUP(B28,Evaluation!J:K,2,FALSE))</f>
        <v>Sandamer,50,Sandan,,</v>
      </c>
      <c r="E28">
        <v>798</v>
      </c>
      <c r="F28">
        <v>100</v>
      </c>
      <c r="G28">
        <v>90</v>
      </c>
      <c r="H28">
        <v>114</v>
      </c>
      <c r="I28">
        <v>3</v>
      </c>
      <c r="J28">
        <v>5</v>
      </c>
    </row>
    <row r="29" spans="1:10" x14ac:dyDescent="0.25">
      <c r="A29">
        <v>28</v>
      </c>
      <c r="B29" t="s">
        <v>45</v>
      </c>
      <c r="C29" s="3" t="s">
        <v>44</v>
      </c>
      <c r="D29" s="4" t="str">
        <f>IF(ISERROR(VLOOKUP(B29,Evaluation!J:K,2,FALSE)),"",VLOOKUP(B29,Evaluation!J:K,2,FALSE))</f>
        <v/>
      </c>
      <c r="E29">
        <v>1810</v>
      </c>
      <c r="F29">
        <v>150</v>
      </c>
      <c r="G29">
        <v>150</v>
      </c>
      <c r="H29">
        <v>172</v>
      </c>
      <c r="I29">
        <v>3</v>
      </c>
    </row>
    <row r="30" spans="1:10" x14ac:dyDescent="0.25">
      <c r="A30">
        <v>29</v>
      </c>
      <c r="B30" t="s">
        <v>46</v>
      </c>
      <c r="C30" s="3" t="s">
        <v>38</v>
      </c>
      <c r="D30" s="4" t="str">
        <f>IF(ISERROR(VLOOKUP(B30,Evaluation!J:K,2,FALSE)),"",VLOOKUP(B30,Evaluation!J:K,2,FALSE))</f>
        <v>Nidorina,25,Nidoran(weiblich),,</v>
      </c>
      <c r="E30">
        <v>876</v>
      </c>
      <c r="F30">
        <v>110</v>
      </c>
      <c r="G30">
        <v>100</v>
      </c>
      <c r="H30">
        <v>104</v>
      </c>
      <c r="I30">
        <v>3</v>
      </c>
      <c r="J30">
        <v>2</v>
      </c>
    </row>
    <row r="31" spans="1:10" x14ac:dyDescent="0.25">
      <c r="A31">
        <v>30</v>
      </c>
      <c r="B31" t="s">
        <v>47</v>
      </c>
      <c r="C31" s="3" t="s">
        <v>38</v>
      </c>
      <c r="D31" s="4" t="str">
        <f>IF(ISERROR(VLOOKUP(B31,Evaluation!J:K,2,FALSE)),"",VLOOKUP(B31,Evaluation!J:K,2,FALSE))</f>
        <v>Nidoqueen,100,Nidoran(weiblich),,</v>
      </c>
      <c r="E31">
        <v>1404</v>
      </c>
      <c r="F31">
        <v>140</v>
      </c>
      <c r="G31">
        <v>132</v>
      </c>
      <c r="H31">
        <v>136</v>
      </c>
      <c r="I31">
        <v>3</v>
      </c>
    </row>
    <row r="32" spans="1:10" x14ac:dyDescent="0.25">
      <c r="A32">
        <v>31</v>
      </c>
      <c r="B32" t="s">
        <v>48</v>
      </c>
      <c r="C32" s="3" t="s">
        <v>49</v>
      </c>
      <c r="D32" s="4" t="str">
        <f>IF(ISERROR(VLOOKUP(B32,Evaluation!J:K,2,FALSE)),"",VLOOKUP(B32,Evaluation!J:K,2,FALSE))</f>
        <v/>
      </c>
      <c r="E32">
        <v>2485</v>
      </c>
      <c r="F32">
        <v>180</v>
      </c>
      <c r="G32">
        <v>184</v>
      </c>
      <c r="H32">
        <v>190</v>
      </c>
      <c r="I32">
        <v>3</v>
      </c>
    </row>
    <row r="33" spans="1:10" x14ac:dyDescent="0.25">
      <c r="A33">
        <v>32</v>
      </c>
      <c r="B33" t="s">
        <v>50</v>
      </c>
      <c r="C33" s="3" t="s">
        <v>38</v>
      </c>
      <c r="D33" s="4" t="str">
        <f>IF(ISERROR(VLOOKUP(B33,Evaluation!J:K,2,FALSE)),"",VLOOKUP(B33,Evaluation!J:K,2,FALSE))</f>
        <v>Nidorino,25,Nidoran(männlich),,</v>
      </c>
      <c r="E33">
        <v>843</v>
      </c>
      <c r="F33">
        <v>94</v>
      </c>
      <c r="G33">
        <v>110</v>
      </c>
      <c r="H33">
        <v>92</v>
      </c>
      <c r="I33">
        <v>3</v>
      </c>
      <c r="J33">
        <v>2</v>
      </c>
    </row>
    <row r="34" spans="1:10" x14ac:dyDescent="0.25">
      <c r="A34">
        <v>33</v>
      </c>
      <c r="B34" t="s">
        <v>51</v>
      </c>
      <c r="C34" s="3" t="s">
        <v>38</v>
      </c>
      <c r="D34" s="4" t="str">
        <f>IF(ISERROR(VLOOKUP(B34,Evaluation!J:K,2,FALSE)),"",VLOOKUP(B34,Evaluation!J:K,2,FALSE))</f>
        <v>Nidoking,100,Nidoran(männlich),,</v>
      </c>
      <c r="E34">
        <v>1372</v>
      </c>
      <c r="F34">
        <v>122</v>
      </c>
      <c r="G34">
        <v>142</v>
      </c>
      <c r="H34">
        <v>128</v>
      </c>
      <c r="I34">
        <v>3</v>
      </c>
    </row>
    <row r="35" spans="1:10" x14ac:dyDescent="0.25">
      <c r="A35">
        <v>34</v>
      </c>
      <c r="B35" t="s">
        <v>52</v>
      </c>
      <c r="C35" s="3" t="s">
        <v>49</v>
      </c>
      <c r="D35" s="4" t="str">
        <f>IF(ISERROR(VLOOKUP(B35,Evaluation!J:K,2,FALSE)),"",VLOOKUP(B35,Evaluation!J:K,2,FALSE))</f>
        <v/>
      </c>
      <c r="E35">
        <v>2475</v>
      </c>
      <c r="F35">
        <v>162</v>
      </c>
      <c r="G35">
        <v>204</v>
      </c>
      <c r="H35">
        <v>170</v>
      </c>
      <c r="I35">
        <v>3</v>
      </c>
    </row>
    <row r="36" spans="1:10" x14ac:dyDescent="0.25">
      <c r="A36">
        <v>35</v>
      </c>
      <c r="B36" t="s">
        <v>53</v>
      </c>
      <c r="C36" s="3" t="s">
        <v>54</v>
      </c>
      <c r="D36" s="4" t="str">
        <f>IF(ISERROR(VLOOKUP(B36,Evaluation!J:K,2,FALSE)),"",VLOOKUP(B36,Evaluation!J:K,2,FALSE))</f>
        <v>Pixi,50,Piepi,,</v>
      </c>
      <c r="E36">
        <v>1200</v>
      </c>
      <c r="F36">
        <v>140</v>
      </c>
      <c r="G36">
        <v>116</v>
      </c>
      <c r="H36">
        <v>124</v>
      </c>
      <c r="I36">
        <v>1</v>
      </c>
    </row>
    <row r="37" spans="1:10" x14ac:dyDescent="0.25">
      <c r="A37">
        <v>36</v>
      </c>
      <c r="B37" t="s">
        <v>55</v>
      </c>
      <c r="C37" s="3" t="s">
        <v>54</v>
      </c>
      <c r="D37" s="4" t="str">
        <f>IF(ISERROR(VLOOKUP(B37,Evaluation!J:K,2,FALSE)),"",VLOOKUP(B37,Evaluation!J:K,2,FALSE))</f>
        <v/>
      </c>
      <c r="E37">
        <v>2397</v>
      </c>
      <c r="F37">
        <v>190</v>
      </c>
      <c r="G37">
        <v>178</v>
      </c>
      <c r="H37">
        <v>178</v>
      </c>
      <c r="I37">
        <v>1</v>
      </c>
    </row>
    <row r="38" spans="1:10" x14ac:dyDescent="0.25">
      <c r="A38">
        <v>37</v>
      </c>
      <c r="B38" t="s">
        <v>56</v>
      </c>
      <c r="C38" s="3" t="s">
        <v>11</v>
      </c>
      <c r="D38" s="4" t="str">
        <f>IF(ISERROR(VLOOKUP(B38,Evaluation!J:K,2,FALSE)),"",VLOOKUP(B38,Evaluation!J:K,2,FALSE))</f>
        <v>Vulnona,50,Vulpix,,</v>
      </c>
      <c r="E38">
        <v>831</v>
      </c>
      <c r="F38">
        <v>76</v>
      </c>
      <c r="G38">
        <v>106</v>
      </c>
      <c r="H38">
        <v>118</v>
      </c>
      <c r="I38">
        <v>3</v>
      </c>
      <c r="J38">
        <v>5</v>
      </c>
    </row>
    <row r="39" spans="1:10" x14ac:dyDescent="0.25">
      <c r="A39">
        <v>38</v>
      </c>
      <c r="B39" t="s">
        <v>57</v>
      </c>
      <c r="C39" s="3" t="s">
        <v>11</v>
      </c>
      <c r="D39" s="4" t="str">
        <f>IF(ISERROR(VLOOKUP(B39,Evaluation!J:K,2,FALSE)),"",VLOOKUP(B39,Evaluation!J:K,2,FALSE))</f>
        <v/>
      </c>
      <c r="E39">
        <v>2188</v>
      </c>
      <c r="F39">
        <v>146</v>
      </c>
      <c r="G39">
        <v>176</v>
      </c>
      <c r="H39">
        <v>194</v>
      </c>
      <c r="I39">
        <v>3</v>
      </c>
    </row>
    <row r="40" spans="1:10" x14ac:dyDescent="0.25">
      <c r="A40">
        <v>39</v>
      </c>
      <c r="B40" t="s">
        <v>58</v>
      </c>
      <c r="C40" s="3" t="s">
        <v>59</v>
      </c>
      <c r="D40" s="4" t="str">
        <f>IF(ISERROR(VLOOKUP(B40,Evaluation!J:K,2,FALSE)),"",VLOOKUP(B40,Evaluation!J:K,2,FALSE))</f>
        <v>Knuddeluff,50,Pummeluff,,</v>
      </c>
      <c r="E40">
        <v>917</v>
      </c>
      <c r="F40">
        <v>230</v>
      </c>
      <c r="G40">
        <v>98</v>
      </c>
      <c r="H40">
        <v>54</v>
      </c>
      <c r="I40">
        <v>1</v>
      </c>
    </row>
    <row r="41" spans="1:10" x14ac:dyDescent="0.25">
      <c r="A41">
        <v>40</v>
      </c>
      <c r="B41" t="s">
        <v>60</v>
      </c>
      <c r="C41" s="3" t="s">
        <v>59</v>
      </c>
      <c r="D41" s="4" t="str">
        <f>IF(ISERROR(VLOOKUP(B41,Evaluation!J:K,2,FALSE)),"",VLOOKUP(B41,Evaluation!J:K,2,FALSE))</f>
        <v/>
      </c>
      <c r="E41">
        <v>2177</v>
      </c>
      <c r="F41">
        <v>280</v>
      </c>
      <c r="G41">
        <v>168</v>
      </c>
      <c r="H41">
        <v>108</v>
      </c>
      <c r="I41">
        <v>1</v>
      </c>
    </row>
    <row r="42" spans="1:10" x14ac:dyDescent="0.25">
      <c r="A42">
        <v>41</v>
      </c>
      <c r="B42" t="s">
        <v>61</v>
      </c>
      <c r="C42" s="3" t="s">
        <v>62</v>
      </c>
      <c r="D42" s="4" t="str">
        <f>IF(ISERROR(VLOOKUP(B42,Evaluation!J:K,2,FALSE)),"",VLOOKUP(B42,Evaluation!J:K,2,FALSE))</f>
        <v>Golbat,25,Zubat,,</v>
      </c>
      <c r="E42">
        <v>642</v>
      </c>
      <c r="F42">
        <v>80</v>
      </c>
      <c r="G42">
        <v>88</v>
      </c>
      <c r="H42">
        <v>90</v>
      </c>
      <c r="I42">
        <v>1</v>
      </c>
    </row>
    <row r="43" spans="1:10" x14ac:dyDescent="0.25">
      <c r="A43">
        <v>42</v>
      </c>
      <c r="B43" t="s">
        <v>63</v>
      </c>
      <c r="C43" s="3" t="s">
        <v>62</v>
      </c>
      <c r="D43" s="4" t="str">
        <f>IF(ISERROR(VLOOKUP(B43,Evaluation!J:K,2,FALSE)),"",VLOOKUP(B43,Evaluation!J:K,2,FALSE))</f>
        <v>Iksbat,100,Zubat,,</v>
      </c>
      <c r="E43">
        <v>1921</v>
      </c>
      <c r="F43">
        <v>150</v>
      </c>
      <c r="G43">
        <v>164</v>
      </c>
      <c r="H43">
        <v>164</v>
      </c>
      <c r="I43">
        <v>1</v>
      </c>
    </row>
    <row r="44" spans="1:10" x14ac:dyDescent="0.25">
      <c r="A44">
        <v>43</v>
      </c>
      <c r="B44" t="s">
        <v>64</v>
      </c>
      <c r="C44" s="3" t="s">
        <v>7</v>
      </c>
      <c r="D44" s="4" t="str">
        <f>IF(ISERROR(VLOOKUP(B44,Evaluation!J:K,2,FALSE)),"",VLOOKUP(B44,Evaluation!J:K,2,FALSE))</f>
        <v>Duflor,25,Myrapla,,</v>
      </c>
      <c r="E44">
        <v>1148</v>
      </c>
      <c r="F44">
        <v>90</v>
      </c>
      <c r="G44">
        <v>134</v>
      </c>
      <c r="H44">
        <v>130</v>
      </c>
      <c r="I44">
        <v>3</v>
      </c>
      <c r="J44">
        <v>2</v>
      </c>
    </row>
    <row r="45" spans="1:10" x14ac:dyDescent="0.25">
      <c r="A45">
        <v>44</v>
      </c>
      <c r="B45" t="s">
        <v>65</v>
      </c>
      <c r="C45" s="3" t="s">
        <v>7</v>
      </c>
      <c r="D45" s="4" t="str">
        <f>IF(ISERROR(VLOOKUP(B45,Evaluation!J:K,2,FALSE)),"",VLOOKUP(B45,Evaluation!J:K,2,FALSE))</f>
        <v>Giflor,100,Myrapla,,/Blubella,100,Myrapla,1,Sonnenstein</v>
      </c>
      <c r="E45">
        <v>1689</v>
      </c>
      <c r="F45">
        <v>120</v>
      </c>
      <c r="G45">
        <v>162</v>
      </c>
      <c r="H45">
        <v>158</v>
      </c>
      <c r="I45">
        <v>3</v>
      </c>
    </row>
    <row r="46" spans="1:10" x14ac:dyDescent="0.25">
      <c r="A46">
        <v>45</v>
      </c>
      <c r="B46" t="s">
        <v>66</v>
      </c>
      <c r="C46" s="3" t="s">
        <v>7</v>
      </c>
      <c r="D46" s="4" t="str">
        <f>IF(ISERROR(VLOOKUP(B46,Evaluation!J:K,2,FALSE)),"",VLOOKUP(B46,Evaluation!J:K,2,FALSE))</f>
        <v/>
      </c>
      <c r="E46">
        <v>2492</v>
      </c>
      <c r="F46">
        <v>150</v>
      </c>
      <c r="G46">
        <v>202</v>
      </c>
      <c r="H46">
        <v>190</v>
      </c>
      <c r="I46">
        <v>3</v>
      </c>
    </row>
    <row r="47" spans="1:10" x14ac:dyDescent="0.25">
      <c r="A47">
        <v>46</v>
      </c>
      <c r="B47" t="s">
        <v>67</v>
      </c>
      <c r="C47" s="3" t="s">
        <v>68</v>
      </c>
      <c r="D47" s="4" t="str">
        <f>IF(ISERROR(VLOOKUP(B47,Evaluation!J:K,2,FALSE)),"",VLOOKUP(B47,Evaluation!J:K,2,FALSE))</f>
        <v>Parasek,50,Paras,,</v>
      </c>
      <c r="E47">
        <v>916</v>
      </c>
      <c r="F47">
        <v>70</v>
      </c>
      <c r="G47">
        <v>122</v>
      </c>
      <c r="H47">
        <v>120</v>
      </c>
      <c r="I47">
        <v>3</v>
      </c>
      <c r="J47">
        <v>5</v>
      </c>
    </row>
    <row r="48" spans="1:10" x14ac:dyDescent="0.25">
      <c r="A48">
        <v>47</v>
      </c>
      <c r="B48" t="s">
        <v>69</v>
      </c>
      <c r="C48" s="3" t="s">
        <v>68</v>
      </c>
      <c r="D48" s="4" t="str">
        <f>IF(ISERROR(VLOOKUP(B48,Evaluation!J:K,2,FALSE)),"",VLOOKUP(B48,Evaluation!J:K,2,FALSE))</f>
        <v/>
      </c>
      <c r="E48">
        <v>1747</v>
      </c>
      <c r="F48">
        <v>120</v>
      </c>
      <c r="G48">
        <v>162</v>
      </c>
      <c r="H48">
        <v>170</v>
      </c>
      <c r="I48">
        <v>3</v>
      </c>
    </row>
    <row r="49" spans="1:10" x14ac:dyDescent="0.25">
      <c r="A49">
        <v>48</v>
      </c>
      <c r="B49" t="s">
        <v>70</v>
      </c>
      <c r="C49" s="3" t="s">
        <v>25</v>
      </c>
      <c r="D49" s="4" t="str">
        <f>IF(ISERROR(VLOOKUP(B49,Evaluation!J:K,2,FALSE)),"",VLOOKUP(B49,Evaluation!J:K,2,FALSE))</f>
        <v>Omot,50,Bluzuk,,</v>
      </c>
      <c r="E49">
        <v>1029</v>
      </c>
      <c r="F49">
        <v>120</v>
      </c>
      <c r="G49">
        <v>108</v>
      </c>
      <c r="H49">
        <v>118</v>
      </c>
      <c r="I49">
        <v>3</v>
      </c>
    </row>
    <row r="50" spans="1:10" x14ac:dyDescent="0.25">
      <c r="A50">
        <v>49</v>
      </c>
      <c r="B50" t="s">
        <v>71</v>
      </c>
      <c r="C50" s="3" t="s">
        <v>25</v>
      </c>
      <c r="D50" s="4" t="str">
        <f>IF(ISERROR(VLOOKUP(B50,Evaluation!J:K,2,FALSE)),"",VLOOKUP(B50,Evaluation!J:K,2,FALSE))</f>
        <v/>
      </c>
      <c r="E50">
        <v>1890</v>
      </c>
      <c r="F50">
        <v>140</v>
      </c>
      <c r="G50">
        <v>172</v>
      </c>
      <c r="H50">
        <v>154</v>
      </c>
      <c r="I50">
        <v>3</v>
      </c>
    </row>
    <row r="51" spans="1:10" x14ac:dyDescent="0.25">
      <c r="A51">
        <v>50</v>
      </c>
      <c r="B51" t="s">
        <v>72</v>
      </c>
      <c r="C51" s="3" t="s">
        <v>44</v>
      </c>
      <c r="D51" s="4" t="str">
        <f>IF(ISERROR(VLOOKUP(B51,Evaluation!J:K,2,FALSE)),"",VLOOKUP(B51,Evaluation!J:K,2,FALSE))</f>
        <v>Digdri,50,Digda,,</v>
      </c>
      <c r="E51">
        <v>456</v>
      </c>
      <c r="F51">
        <v>20</v>
      </c>
      <c r="G51">
        <v>108</v>
      </c>
      <c r="H51">
        <v>86</v>
      </c>
      <c r="I51">
        <v>3</v>
      </c>
      <c r="J51">
        <v>2</v>
      </c>
    </row>
    <row r="52" spans="1:10" x14ac:dyDescent="0.25">
      <c r="A52">
        <v>51</v>
      </c>
      <c r="B52" t="s">
        <v>73</v>
      </c>
      <c r="C52" s="3" t="s">
        <v>44</v>
      </c>
      <c r="D52" s="4" t="str">
        <f>IF(ISERROR(VLOOKUP(B52,Evaluation!J:K,2,FALSE)),"",VLOOKUP(B52,Evaluation!J:K,2,FALSE))</f>
        <v/>
      </c>
      <c r="E52">
        <v>1168</v>
      </c>
      <c r="F52">
        <v>70</v>
      </c>
      <c r="G52">
        <v>148</v>
      </c>
      <c r="H52">
        <v>140</v>
      </c>
      <c r="I52">
        <v>3</v>
      </c>
    </row>
    <row r="53" spans="1:10" x14ac:dyDescent="0.25">
      <c r="A53">
        <v>52</v>
      </c>
      <c r="B53" t="s">
        <v>74</v>
      </c>
      <c r="C53" s="3" t="s">
        <v>33</v>
      </c>
      <c r="D53" s="4" t="str">
        <f>IF(ISERROR(VLOOKUP(B53,Evaluation!J:K,2,FALSE)),"",VLOOKUP(B53,Evaluation!J:K,2,FALSE))</f>
        <v>Snobilikat,50,Mauzi,,</v>
      </c>
      <c r="E53">
        <v>756</v>
      </c>
      <c r="F53">
        <v>80</v>
      </c>
      <c r="G53">
        <v>104</v>
      </c>
      <c r="H53">
        <v>94</v>
      </c>
      <c r="I53">
        <v>3</v>
      </c>
    </row>
    <row r="54" spans="1:10" x14ac:dyDescent="0.25">
      <c r="A54">
        <v>53</v>
      </c>
      <c r="B54" t="s">
        <v>75</v>
      </c>
      <c r="C54" s="3" t="s">
        <v>33</v>
      </c>
      <c r="D54" s="4" t="str">
        <f>IF(ISERROR(VLOOKUP(B54,Evaluation!J:K,2,FALSE)),"",VLOOKUP(B54,Evaluation!J:K,2,FALSE))</f>
        <v/>
      </c>
      <c r="E54">
        <v>1631</v>
      </c>
      <c r="F54">
        <v>130</v>
      </c>
      <c r="G54">
        <v>156</v>
      </c>
      <c r="H54">
        <v>146</v>
      </c>
      <c r="I54">
        <v>3</v>
      </c>
    </row>
    <row r="55" spans="1:10" x14ac:dyDescent="0.25">
      <c r="A55">
        <v>54</v>
      </c>
      <c r="B55" t="s">
        <v>76</v>
      </c>
      <c r="C55" s="3" t="s">
        <v>16</v>
      </c>
      <c r="D55" s="4" t="str">
        <f>IF(ISERROR(VLOOKUP(B55,Evaluation!J:K,2,FALSE)),"",VLOOKUP(B55,Evaluation!J:K,2,FALSE))</f>
        <v>Entoron,50,Enton,,</v>
      </c>
      <c r="E55">
        <v>1109</v>
      </c>
      <c r="F55">
        <v>100</v>
      </c>
      <c r="G55">
        <v>132</v>
      </c>
      <c r="H55">
        <v>112</v>
      </c>
      <c r="I55">
        <v>3</v>
      </c>
      <c r="J55">
        <v>5</v>
      </c>
    </row>
    <row r="56" spans="1:10" x14ac:dyDescent="0.25">
      <c r="A56">
        <v>55</v>
      </c>
      <c r="B56" t="s">
        <v>77</v>
      </c>
      <c r="C56" s="3" t="s">
        <v>16</v>
      </c>
      <c r="D56" s="4" t="str">
        <f>IF(ISERROR(VLOOKUP(B56,Evaluation!J:K,2,FALSE)),"",VLOOKUP(B56,Evaluation!J:K,2,FALSE))</f>
        <v/>
      </c>
      <c r="E56">
        <v>2386</v>
      </c>
      <c r="F56">
        <v>160</v>
      </c>
      <c r="G56">
        <v>194</v>
      </c>
      <c r="H56">
        <v>176</v>
      </c>
      <c r="I56">
        <v>3</v>
      </c>
    </row>
    <row r="57" spans="1:10" x14ac:dyDescent="0.25">
      <c r="A57">
        <v>56</v>
      </c>
      <c r="B57" t="s">
        <v>78</v>
      </c>
      <c r="C57" s="3" t="s">
        <v>79</v>
      </c>
      <c r="D57" s="4" t="str">
        <f>IF(ISERROR(VLOOKUP(B57,Evaluation!J:K,2,FALSE)),"",VLOOKUP(B57,Evaluation!J:K,2,FALSE))</f>
        <v>Rasaff,50,Menki,,</v>
      </c>
      <c r="E57">
        <v>878</v>
      </c>
      <c r="F57">
        <v>80</v>
      </c>
      <c r="G57">
        <v>122</v>
      </c>
      <c r="H57">
        <v>96</v>
      </c>
      <c r="I57">
        <v>3</v>
      </c>
    </row>
    <row r="58" spans="1:10" x14ac:dyDescent="0.25">
      <c r="A58">
        <v>57</v>
      </c>
      <c r="B58" t="s">
        <v>80</v>
      </c>
      <c r="C58" s="3" t="s">
        <v>79</v>
      </c>
      <c r="D58" s="4" t="str">
        <f>IF(ISERROR(VLOOKUP(B58,Evaluation!J:K,2,FALSE)),"",VLOOKUP(B58,Evaluation!J:K,2,FALSE))</f>
        <v/>
      </c>
      <c r="E58">
        <v>1864</v>
      </c>
      <c r="F58">
        <v>130</v>
      </c>
      <c r="G58">
        <v>178</v>
      </c>
      <c r="H58">
        <v>150</v>
      </c>
      <c r="I58">
        <v>3</v>
      </c>
    </row>
    <row r="59" spans="1:10" x14ac:dyDescent="0.25">
      <c r="A59">
        <v>58</v>
      </c>
      <c r="B59" t="s">
        <v>81</v>
      </c>
      <c r="C59" s="3" t="s">
        <v>11</v>
      </c>
      <c r="D59" s="4" t="str">
        <f>IF(ISERROR(VLOOKUP(B59,Evaluation!J:K,2,FALSE)),"",VLOOKUP(B59,Evaluation!J:K,2,FALSE))</f>
        <v>Arkani,50,Fukano,,</v>
      </c>
      <c r="E59">
        <v>1335</v>
      </c>
      <c r="F59">
        <v>110</v>
      </c>
      <c r="G59">
        <v>156</v>
      </c>
      <c r="H59">
        <v>110</v>
      </c>
      <c r="I59">
        <v>3</v>
      </c>
      <c r="J59">
        <v>5</v>
      </c>
    </row>
    <row r="60" spans="1:10" x14ac:dyDescent="0.25">
      <c r="A60">
        <v>59</v>
      </c>
      <c r="B60" t="s">
        <v>82</v>
      </c>
      <c r="C60" s="3" t="s">
        <v>11</v>
      </c>
      <c r="D60" s="4" t="str">
        <f>IF(ISERROR(VLOOKUP(B60,Evaluation!J:K,2,FALSE)),"",VLOOKUP(B60,Evaluation!J:K,2,FALSE))</f>
        <v/>
      </c>
      <c r="E60">
        <v>2983</v>
      </c>
      <c r="F60">
        <v>180</v>
      </c>
      <c r="G60">
        <v>230</v>
      </c>
      <c r="H60">
        <v>180</v>
      </c>
      <c r="I60">
        <v>3</v>
      </c>
    </row>
    <row r="61" spans="1:10" x14ac:dyDescent="0.25">
      <c r="A61">
        <v>60</v>
      </c>
      <c r="B61" t="s">
        <v>83</v>
      </c>
      <c r="C61" s="3" t="s">
        <v>16</v>
      </c>
      <c r="D61" s="4" t="str">
        <f>IF(ISERROR(VLOOKUP(B61,Evaluation!J:K,2,FALSE)),"",VLOOKUP(B61,Evaluation!J:K,2,FALSE))</f>
        <v>Quaputzi,25,Quapsel,,</v>
      </c>
      <c r="E61">
        <v>795</v>
      </c>
      <c r="F61">
        <v>80</v>
      </c>
      <c r="G61">
        <v>108</v>
      </c>
      <c r="H61">
        <v>98</v>
      </c>
      <c r="I61">
        <v>3</v>
      </c>
      <c r="J61">
        <v>5</v>
      </c>
    </row>
    <row r="62" spans="1:10" x14ac:dyDescent="0.25">
      <c r="A62">
        <v>61</v>
      </c>
      <c r="B62" t="s">
        <v>84</v>
      </c>
      <c r="C62" s="3" t="s">
        <v>16</v>
      </c>
      <c r="D62" s="4" t="str">
        <f>IF(ISERROR(VLOOKUP(B62,Evaluation!J:K,2,FALSE)),"",VLOOKUP(B62,Evaluation!J:K,2,FALSE))</f>
        <v>Quappo,100,Quaputzi,,/Quaxo,100,Quaputzi,1,King-Stein</v>
      </c>
      <c r="E62">
        <v>1340</v>
      </c>
      <c r="F62">
        <v>130</v>
      </c>
      <c r="G62">
        <v>132</v>
      </c>
      <c r="H62">
        <v>132</v>
      </c>
      <c r="I62">
        <v>3</v>
      </c>
    </row>
    <row r="63" spans="1:10" x14ac:dyDescent="0.25">
      <c r="A63">
        <v>62</v>
      </c>
      <c r="B63" t="s">
        <v>85</v>
      </c>
      <c r="C63" s="3" t="s">
        <v>86</v>
      </c>
      <c r="D63" s="4" t="str">
        <f>IF(ISERROR(VLOOKUP(B63,Evaluation!J:K,2,FALSE)),"",VLOOKUP(B63,Evaluation!J:K,2,FALSE))</f>
        <v/>
      </c>
      <c r="E63">
        <v>2505</v>
      </c>
      <c r="F63">
        <v>180</v>
      </c>
      <c r="G63">
        <v>180</v>
      </c>
      <c r="H63">
        <v>202</v>
      </c>
      <c r="I63">
        <v>3</v>
      </c>
    </row>
    <row r="64" spans="1:10" x14ac:dyDescent="0.25">
      <c r="A64">
        <v>63</v>
      </c>
      <c r="B64" t="s">
        <v>87</v>
      </c>
      <c r="C64" s="3" t="s">
        <v>88</v>
      </c>
      <c r="D64" s="4" t="str">
        <f>IF(ISERROR(VLOOKUP(B64,Evaluation!J:K,2,FALSE)),"",VLOOKUP(B64,Evaluation!J:K,2,FALSE))</f>
        <v>Kadabra,25,Abra,,</v>
      </c>
      <c r="E64">
        <v>600</v>
      </c>
      <c r="F64">
        <v>50</v>
      </c>
      <c r="G64">
        <v>110</v>
      </c>
      <c r="H64">
        <v>76</v>
      </c>
      <c r="I64">
        <v>3</v>
      </c>
      <c r="J64">
        <v>2</v>
      </c>
    </row>
    <row r="65" spans="1:10" x14ac:dyDescent="0.25">
      <c r="A65">
        <v>64</v>
      </c>
      <c r="B65" t="s">
        <v>89</v>
      </c>
      <c r="C65" s="3" t="s">
        <v>88</v>
      </c>
      <c r="D65" s="4" t="str">
        <f>IF(ISERROR(VLOOKUP(B65,Evaluation!J:K,2,FALSE)),"",VLOOKUP(B65,Evaluation!J:K,2,FALSE))</f>
        <v>Simsala,100,Abra,,</v>
      </c>
      <c r="E65">
        <v>1131</v>
      </c>
      <c r="F65">
        <v>80</v>
      </c>
      <c r="G65">
        <v>150</v>
      </c>
      <c r="H65">
        <v>112</v>
      </c>
      <c r="I65">
        <v>3</v>
      </c>
    </row>
    <row r="66" spans="1:10" x14ac:dyDescent="0.25">
      <c r="A66">
        <v>65</v>
      </c>
      <c r="B66" t="s">
        <v>90</v>
      </c>
      <c r="C66" s="3" t="s">
        <v>88</v>
      </c>
      <c r="D66" s="4" t="str">
        <f>IF(ISERROR(VLOOKUP(B66,Evaluation!J:K,2,FALSE)),"",VLOOKUP(B66,Evaluation!J:K,2,FALSE))</f>
        <v/>
      </c>
      <c r="E66">
        <v>1813</v>
      </c>
      <c r="F66">
        <v>110</v>
      </c>
      <c r="G66">
        <v>186</v>
      </c>
      <c r="H66">
        <v>152</v>
      </c>
      <c r="I66">
        <v>3</v>
      </c>
    </row>
    <row r="67" spans="1:10" x14ac:dyDescent="0.25">
      <c r="A67">
        <v>66</v>
      </c>
      <c r="B67" t="s">
        <v>91</v>
      </c>
      <c r="C67" s="3" t="s">
        <v>79</v>
      </c>
      <c r="D67" s="4" t="str">
        <f>IF(ISERROR(VLOOKUP(B67,Evaluation!J:K,2,FALSE)),"",VLOOKUP(B67,Evaluation!J:K,2,FALSE))</f>
        <v>Maschock,25,Machollo,,</v>
      </c>
      <c r="E67">
        <v>1089</v>
      </c>
      <c r="F67">
        <v>140</v>
      </c>
      <c r="G67">
        <v>118</v>
      </c>
      <c r="H67">
        <v>96</v>
      </c>
      <c r="I67">
        <v>3</v>
      </c>
      <c r="J67">
        <v>2</v>
      </c>
    </row>
    <row r="68" spans="1:10" x14ac:dyDescent="0.25">
      <c r="A68">
        <v>67</v>
      </c>
      <c r="B68" t="s">
        <v>92</v>
      </c>
      <c r="C68" s="3" t="s">
        <v>79</v>
      </c>
      <c r="D68" s="4" t="str">
        <f>IF(ISERROR(VLOOKUP(B68,Evaluation!J:K,2,FALSE)),"",VLOOKUP(B68,Evaluation!J:K,2,FALSE))</f>
        <v>Machomei,100,Machollo,,</v>
      </c>
      <c r="E68">
        <v>1760</v>
      </c>
      <c r="F68">
        <v>160</v>
      </c>
      <c r="G68">
        <v>154</v>
      </c>
      <c r="H68">
        <v>144</v>
      </c>
      <c r="I68">
        <v>3</v>
      </c>
    </row>
    <row r="69" spans="1:10" x14ac:dyDescent="0.25">
      <c r="A69">
        <v>68</v>
      </c>
      <c r="B69" t="s">
        <v>93</v>
      </c>
      <c r="C69" s="3" t="s">
        <v>79</v>
      </c>
      <c r="D69" s="4" t="str">
        <f>IF(ISERROR(VLOOKUP(B69,Evaluation!J:K,2,FALSE)),"",VLOOKUP(B69,Evaluation!J:K,2,FALSE))</f>
        <v/>
      </c>
      <c r="E69">
        <v>2594</v>
      </c>
      <c r="F69">
        <v>180</v>
      </c>
      <c r="G69">
        <v>198</v>
      </c>
      <c r="H69">
        <v>180</v>
      </c>
      <c r="I69">
        <v>3</v>
      </c>
    </row>
    <row r="70" spans="1:10" x14ac:dyDescent="0.25">
      <c r="A70">
        <v>69</v>
      </c>
      <c r="B70" t="s">
        <v>94</v>
      </c>
      <c r="C70" s="3" t="s">
        <v>7</v>
      </c>
      <c r="D70" s="4" t="str">
        <f>IF(ISERROR(VLOOKUP(B70,Evaluation!J:K,2,FALSE)),"",VLOOKUP(B70,Evaluation!J:K,2,FALSE))</f>
        <v>Ultrigaria,25,Knofensa,,</v>
      </c>
      <c r="E70">
        <v>1117</v>
      </c>
      <c r="F70">
        <v>100</v>
      </c>
      <c r="G70">
        <v>158</v>
      </c>
      <c r="H70">
        <v>78</v>
      </c>
      <c r="I70">
        <v>3</v>
      </c>
    </row>
    <row r="71" spans="1:10" x14ac:dyDescent="0.25">
      <c r="A71">
        <v>70</v>
      </c>
      <c r="B71" t="s">
        <v>95</v>
      </c>
      <c r="C71" s="3" t="s">
        <v>7</v>
      </c>
      <c r="D71" s="4" t="str">
        <f>IF(ISERROR(VLOOKUP(B71,Evaluation!J:K,2,FALSE)),"",VLOOKUP(B71,Evaluation!J:K,2,FALSE))</f>
        <v>Sarzenia,100,Knofensa,,</v>
      </c>
      <c r="E71">
        <v>1723</v>
      </c>
      <c r="F71">
        <v>130</v>
      </c>
      <c r="G71">
        <v>190</v>
      </c>
      <c r="H71">
        <v>110</v>
      </c>
      <c r="I71">
        <v>3</v>
      </c>
    </row>
    <row r="72" spans="1:10" x14ac:dyDescent="0.25">
      <c r="A72">
        <v>71</v>
      </c>
      <c r="B72" t="s">
        <v>96</v>
      </c>
      <c r="C72" s="3" t="s">
        <v>7</v>
      </c>
      <c r="D72" s="4" t="str">
        <f>IF(ISERROR(VLOOKUP(B72,Evaluation!J:K,2,FALSE)),"",VLOOKUP(B72,Evaluation!J:K,2,FALSE))</f>
        <v/>
      </c>
      <c r="E72">
        <v>2530</v>
      </c>
      <c r="F72">
        <v>160</v>
      </c>
      <c r="G72">
        <v>222</v>
      </c>
      <c r="H72">
        <v>152</v>
      </c>
      <c r="I72">
        <v>3</v>
      </c>
    </row>
    <row r="73" spans="1:10" x14ac:dyDescent="0.25">
      <c r="A73">
        <v>72</v>
      </c>
      <c r="B73" t="s">
        <v>97</v>
      </c>
      <c r="C73" s="3" t="s">
        <v>98</v>
      </c>
      <c r="D73" s="4" t="str">
        <f>IF(ISERROR(VLOOKUP(B73,Evaluation!J:K,2,FALSE)),"",VLOOKUP(B73,Evaluation!J:K,2,FALSE))</f>
        <v>Tentoxa,50,Tentacha,,</v>
      </c>
      <c r="E73">
        <v>905</v>
      </c>
      <c r="F73">
        <v>80</v>
      </c>
      <c r="G73">
        <v>106</v>
      </c>
      <c r="H73">
        <v>136</v>
      </c>
      <c r="I73">
        <v>3</v>
      </c>
      <c r="J73">
        <v>5</v>
      </c>
    </row>
    <row r="74" spans="1:10" x14ac:dyDescent="0.25">
      <c r="A74">
        <v>73</v>
      </c>
      <c r="B74" t="s">
        <v>99</v>
      </c>
      <c r="C74" s="3" t="s">
        <v>98</v>
      </c>
      <c r="D74" s="4" t="str">
        <f>IF(ISERROR(VLOOKUP(B74,Evaluation!J:K,2,FALSE)),"",VLOOKUP(B74,Evaluation!J:K,2,FALSE))</f>
        <v/>
      </c>
      <c r="E74">
        <v>2220</v>
      </c>
      <c r="F74">
        <v>160</v>
      </c>
      <c r="G74">
        <v>170</v>
      </c>
      <c r="H74">
        <v>196</v>
      </c>
      <c r="I74">
        <v>3</v>
      </c>
    </row>
    <row r="75" spans="1:10" x14ac:dyDescent="0.25">
      <c r="A75">
        <v>74</v>
      </c>
      <c r="B75" t="s">
        <v>100</v>
      </c>
      <c r="C75" s="3" t="s">
        <v>101</v>
      </c>
      <c r="D75" s="4" t="str">
        <f>IF(ISERROR(VLOOKUP(B75,Evaluation!J:K,2,FALSE)),"",VLOOKUP(B75,Evaluation!J:K,2,FALSE))</f>
        <v>Georok,25,Kleinstein,,</v>
      </c>
      <c r="E75">
        <v>849</v>
      </c>
      <c r="F75">
        <v>80</v>
      </c>
      <c r="G75">
        <v>106</v>
      </c>
      <c r="H75">
        <v>118</v>
      </c>
      <c r="I75">
        <v>1</v>
      </c>
      <c r="J75">
        <v>2</v>
      </c>
    </row>
    <row r="76" spans="1:10" x14ac:dyDescent="0.25">
      <c r="A76">
        <v>75</v>
      </c>
      <c r="B76" t="s">
        <v>102</v>
      </c>
      <c r="C76" s="3" t="s">
        <v>101</v>
      </c>
      <c r="D76" s="4" t="str">
        <f>IF(ISERROR(VLOOKUP(B76,Evaluation!J:K,2,FALSE)),"",VLOOKUP(B76,Evaluation!J:K,2,FALSE))</f>
        <v>Geowaz,100,Kleinstein,,</v>
      </c>
      <c r="E76">
        <v>1433</v>
      </c>
      <c r="F76">
        <v>110</v>
      </c>
      <c r="G76">
        <v>142</v>
      </c>
      <c r="H76">
        <v>156</v>
      </c>
      <c r="I76">
        <v>1</v>
      </c>
    </row>
    <row r="77" spans="1:10" x14ac:dyDescent="0.25">
      <c r="A77">
        <v>76</v>
      </c>
      <c r="B77" t="s">
        <v>103</v>
      </c>
      <c r="C77" s="3" t="s">
        <v>101</v>
      </c>
      <c r="D77" s="4" t="str">
        <f>IF(ISERROR(VLOOKUP(B77,Evaluation!J:K,2,FALSE)),"",VLOOKUP(B77,Evaluation!J:K,2,FALSE))</f>
        <v/>
      </c>
      <c r="E77">
        <v>2303</v>
      </c>
      <c r="F77">
        <v>160</v>
      </c>
      <c r="G77">
        <v>176</v>
      </c>
      <c r="H77">
        <v>198</v>
      </c>
      <c r="I77">
        <v>1</v>
      </c>
    </row>
    <row r="78" spans="1:10" x14ac:dyDescent="0.25">
      <c r="A78">
        <v>77</v>
      </c>
      <c r="B78" t="s">
        <v>104</v>
      </c>
      <c r="C78" s="3" t="s">
        <v>11</v>
      </c>
      <c r="D78" s="4" t="str">
        <f>IF(ISERROR(VLOOKUP(B78,Evaluation!J:K,2,FALSE)),"",VLOOKUP(B78,Evaluation!J:K,2,FALSE))</f>
        <v>Gallopa,50,Ponita,,</v>
      </c>
      <c r="E78">
        <v>1516</v>
      </c>
      <c r="F78">
        <v>100</v>
      </c>
      <c r="G78">
        <v>168</v>
      </c>
      <c r="H78">
        <v>138</v>
      </c>
      <c r="I78">
        <v>3</v>
      </c>
      <c r="J78">
        <v>5</v>
      </c>
    </row>
    <row r="79" spans="1:10" x14ac:dyDescent="0.25">
      <c r="A79">
        <v>78</v>
      </c>
      <c r="B79" t="s">
        <v>105</v>
      </c>
      <c r="C79" s="3" t="s">
        <v>11</v>
      </c>
      <c r="D79" s="4" t="str">
        <f>IF(ISERROR(VLOOKUP(B79,Evaluation!J:K,2,FALSE)),"",VLOOKUP(B79,Evaluation!J:K,2,FALSE))</f>
        <v/>
      </c>
      <c r="E79">
        <v>2199</v>
      </c>
      <c r="F79">
        <v>130</v>
      </c>
      <c r="G79">
        <v>200</v>
      </c>
      <c r="H79">
        <v>170</v>
      </c>
      <c r="I79">
        <v>3</v>
      </c>
    </row>
    <row r="80" spans="1:10" x14ac:dyDescent="0.25">
      <c r="A80">
        <v>79</v>
      </c>
      <c r="B80" t="s">
        <v>106</v>
      </c>
      <c r="C80" s="3" t="s">
        <v>107</v>
      </c>
      <c r="D80" s="4" t="str">
        <f>IF(ISERROR(VLOOKUP(B80,Evaluation!J:K,2,FALSE)),"",VLOOKUP(B80,Evaluation!J:K,2,FALSE))</f>
        <v>Lahmus,50,Flegmon,,/Laschoking,50,Flegmon,1,King-Stein</v>
      </c>
      <c r="E80">
        <v>1218</v>
      </c>
      <c r="F80">
        <v>180</v>
      </c>
      <c r="G80">
        <v>110</v>
      </c>
      <c r="H80">
        <v>110</v>
      </c>
      <c r="I80">
        <v>3</v>
      </c>
      <c r="J80">
        <v>2</v>
      </c>
    </row>
    <row r="81" spans="1:10" x14ac:dyDescent="0.25">
      <c r="A81">
        <v>80</v>
      </c>
      <c r="B81" t="s">
        <v>108</v>
      </c>
      <c r="C81" s="3" t="s">
        <v>107</v>
      </c>
      <c r="D81" s="4" t="str">
        <f>IF(ISERROR(VLOOKUP(B81,Evaluation!J:K,2,FALSE)),"",VLOOKUP(B81,Evaluation!J:K,2,FALSE))</f>
        <v/>
      </c>
      <c r="E81">
        <v>2597</v>
      </c>
      <c r="F81">
        <v>190</v>
      </c>
      <c r="G81">
        <v>184</v>
      </c>
      <c r="H81">
        <v>198</v>
      </c>
      <c r="I81">
        <v>3</v>
      </c>
    </row>
    <row r="82" spans="1:10" x14ac:dyDescent="0.25">
      <c r="A82">
        <v>81</v>
      </c>
      <c r="B82" t="s">
        <v>109</v>
      </c>
      <c r="C82" s="3" t="s">
        <v>110</v>
      </c>
      <c r="D82" s="4" t="str">
        <f>IF(ISERROR(VLOOKUP(B82,Evaluation!J:K,2,FALSE)),"",VLOOKUP(B82,Evaluation!J:K,2,FALSE))</f>
        <v>Magneton,50,Magnetilo,,</v>
      </c>
      <c r="E82">
        <v>890</v>
      </c>
      <c r="F82">
        <v>50</v>
      </c>
      <c r="G82">
        <v>128</v>
      </c>
      <c r="H82">
        <v>138</v>
      </c>
      <c r="I82">
        <v>3</v>
      </c>
      <c r="J82">
        <v>5</v>
      </c>
    </row>
    <row r="83" spans="1:10" x14ac:dyDescent="0.25">
      <c r="A83">
        <v>82</v>
      </c>
      <c r="B83" t="s">
        <v>111</v>
      </c>
      <c r="C83" s="3" t="s">
        <v>110</v>
      </c>
      <c r="D83" s="4" t="str">
        <f>IF(ISERROR(VLOOKUP(B83,Evaluation!J:K,2,FALSE)),"",VLOOKUP(B83,Evaluation!J:K,2,FALSE))</f>
        <v/>
      </c>
      <c r="E83">
        <v>1879</v>
      </c>
      <c r="F83">
        <v>100</v>
      </c>
      <c r="G83">
        <v>186</v>
      </c>
      <c r="H83">
        <v>180</v>
      </c>
      <c r="I83">
        <v>3</v>
      </c>
    </row>
    <row r="84" spans="1:10" x14ac:dyDescent="0.25">
      <c r="A84">
        <v>83</v>
      </c>
      <c r="B84" t="s">
        <v>112</v>
      </c>
      <c r="C84" s="3" t="s">
        <v>29</v>
      </c>
      <c r="D84" s="4" t="str">
        <f>IF(ISERROR(VLOOKUP(B84,Evaluation!J:K,2,FALSE)),"",VLOOKUP(B84,Evaluation!J:K,2,FALSE))</f>
        <v/>
      </c>
      <c r="E84">
        <v>1263</v>
      </c>
      <c r="F84">
        <v>104</v>
      </c>
      <c r="G84">
        <v>138</v>
      </c>
      <c r="H84">
        <v>180</v>
      </c>
      <c r="I84">
        <v>3</v>
      </c>
    </row>
    <row r="85" spans="1:10" x14ac:dyDescent="0.25">
      <c r="A85">
        <v>84</v>
      </c>
      <c r="B85" t="s">
        <v>113</v>
      </c>
      <c r="C85" s="3" t="s">
        <v>29</v>
      </c>
      <c r="D85" s="4" t="str">
        <f>IF(ISERROR(VLOOKUP(B85,Evaluation!J:K,2,FALSE)),"",VLOOKUP(B85,Evaluation!J:K,2,FALSE))</f>
        <v>Dodri,50,Dodu,,</v>
      </c>
      <c r="E85">
        <v>855</v>
      </c>
      <c r="F85">
        <v>70</v>
      </c>
      <c r="G85">
        <v>126</v>
      </c>
      <c r="H85">
        <v>96</v>
      </c>
      <c r="I85">
        <v>3</v>
      </c>
    </row>
    <row r="86" spans="1:10" x14ac:dyDescent="0.25">
      <c r="A86">
        <v>85</v>
      </c>
      <c r="B86" t="s">
        <v>114</v>
      </c>
      <c r="C86" s="3" t="s">
        <v>29</v>
      </c>
      <c r="D86" s="4" t="str">
        <f>IF(ISERROR(VLOOKUP(B86,Evaluation!J:K,2,FALSE)),"",VLOOKUP(B86,Evaluation!J:K,2,FALSE))</f>
        <v/>
      </c>
      <c r="E86">
        <v>1836</v>
      </c>
      <c r="F86">
        <v>120</v>
      </c>
      <c r="G86">
        <v>182</v>
      </c>
      <c r="H86">
        <v>150</v>
      </c>
      <c r="I86">
        <v>3</v>
      </c>
    </row>
    <row r="87" spans="1:10" x14ac:dyDescent="0.25">
      <c r="A87">
        <v>86</v>
      </c>
      <c r="B87" t="s">
        <v>115</v>
      </c>
      <c r="C87" s="3" t="s">
        <v>16</v>
      </c>
      <c r="D87" s="4" t="str">
        <f>IF(ISERROR(VLOOKUP(B87,Evaluation!J:K,2,FALSE)),"",VLOOKUP(B87,Evaluation!J:K,2,FALSE))</f>
        <v>Jugong,50,Jurob,,</v>
      </c>
      <c r="E87">
        <v>1107</v>
      </c>
      <c r="F87">
        <v>130</v>
      </c>
      <c r="G87">
        <v>104</v>
      </c>
      <c r="H87">
        <v>138</v>
      </c>
      <c r="I87">
        <v>3</v>
      </c>
      <c r="J87">
        <v>5</v>
      </c>
    </row>
    <row r="88" spans="1:10" x14ac:dyDescent="0.25">
      <c r="A88">
        <v>87</v>
      </c>
      <c r="B88" t="s">
        <v>116</v>
      </c>
      <c r="C88" s="3" t="s">
        <v>117</v>
      </c>
      <c r="D88" s="4" t="str">
        <f>IF(ISERROR(VLOOKUP(B88,Evaluation!J:K,2,FALSE)),"",VLOOKUP(B88,Evaluation!J:K,2,FALSE))</f>
        <v/>
      </c>
      <c r="E88">
        <v>2145</v>
      </c>
      <c r="F88">
        <v>180</v>
      </c>
      <c r="G88">
        <v>156</v>
      </c>
      <c r="H88">
        <v>192</v>
      </c>
      <c r="I88">
        <v>3</v>
      </c>
    </row>
    <row r="89" spans="1:10" x14ac:dyDescent="0.25">
      <c r="A89">
        <v>88</v>
      </c>
      <c r="B89" t="s">
        <v>118</v>
      </c>
      <c r="C89" s="3" t="s">
        <v>38</v>
      </c>
      <c r="D89" s="4" t="str">
        <f>IF(ISERROR(VLOOKUP(B89,Evaluation!J:K,2,FALSE)),"",VLOOKUP(B89,Evaluation!J:K,2,FALSE))</f>
        <v>Sleimok,50,Sleima,,</v>
      </c>
      <c r="E89">
        <v>1284</v>
      </c>
      <c r="F89">
        <v>160</v>
      </c>
      <c r="G89">
        <v>124</v>
      </c>
      <c r="H89">
        <v>110</v>
      </c>
      <c r="I89">
        <v>3</v>
      </c>
      <c r="J89">
        <v>5</v>
      </c>
    </row>
    <row r="90" spans="1:10" x14ac:dyDescent="0.25">
      <c r="A90">
        <v>89</v>
      </c>
      <c r="B90" t="s">
        <v>119</v>
      </c>
      <c r="C90" s="3" t="s">
        <v>38</v>
      </c>
      <c r="D90" s="4" t="str">
        <f>IF(ISERROR(VLOOKUP(B90,Evaluation!J:K,2,FALSE)),"",VLOOKUP(B90,Evaluation!J:K,2,FALSE))</f>
        <v/>
      </c>
      <c r="E90">
        <v>2602</v>
      </c>
      <c r="F90">
        <v>210</v>
      </c>
      <c r="G90">
        <v>180</v>
      </c>
      <c r="H90">
        <v>188</v>
      </c>
      <c r="I90">
        <v>3</v>
      </c>
    </row>
    <row r="91" spans="1:10" x14ac:dyDescent="0.25">
      <c r="A91">
        <v>90</v>
      </c>
      <c r="B91" t="s">
        <v>120</v>
      </c>
      <c r="C91" s="3" t="s">
        <v>16</v>
      </c>
      <c r="D91" s="4" t="str">
        <f>IF(ISERROR(VLOOKUP(B91,Evaluation!J:K,2,FALSE)),"",VLOOKUP(B91,Evaluation!J:K,2,FALSE))</f>
        <v>Austos,50,Muschas,,</v>
      </c>
      <c r="E91">
        <v>822</v>
      </c>
      <c r="F91">
        <v>60</v>
      </c>
      <c r="G91">
        <v>120</v>
      </c>
      <c r="H91">
        <v>112</v>
      </c>
      <c r="I91">
        <v>3</v>
      </c>
      <c r="J91">
        <v>5</v>
      </c>
    </row>
    <row r="92" spans="1:10" x14ac:dyDescent="0.25">
      <c r="A92">
        <v>91</v>
      </c>
      <c r="B92" t="s">
        <v>121</v>
      </c>
      <c r="C92" s="3" t="s">
        <v>117</v>
      </c>
      <c r="D92" s="4" t="str">
        <f>IF(ISERROR(VLOOKUP(B92,Evaluation!J:K,2,FALSE)),"",VLOOKUP(B92,Evaluation!J:K,2,FALSE))</f>
        <v/>
      </c>
      <c r="E92">
        <v>2052</v>
      </c>
      <c r="F92">
        <v>100</v>
      </c>
      <c r="G92">
        <v>196</v>
      </c>
      <c r="H92">
        <v>196</v>
      </c>
      <c r="I92">
        <v>3</v>
      </c>
    </row>
    <row r="93" spans="1:10" x14ac:dyDescent="0.25">
      <c r="A93">
        <v>92</v>
      </c>
      <c r="B93" t="s">
        <v>122</v>
      </c>
      <c r="C93" s="3" t="s">
        <v>123</v>
      </c>
      <c r="D93" s="4" t="str">
        <f>IF(ISERROR(VLOOKUP(B93,Evaluation!J:K,2,FALSE)),"",VLOOKUP(B93,Evaluation!J:K,2,FALSE))</f>
        <v>Alpollo,25,Nebulak,,</v>
      </c>
      <c r="E93">
        <v>804</v>
      </c>
      <c r="F93">
        <v>60</v>
      </c>
      <c r="G93">
        <v>136</v>
      </c>
      <c r="H93">
        <v>82</v>
      </c>
      <c r="I93">
        <v>3</v>
      </c>
      <c r="J93">
        <v>2</v>
      </c>
    </row>
    <row r="94" spans="1:10" x14ac:dyDescent="0.25">
      <c r="A94">
        <v>93</v>
      </c>
      <c r="B94" t="s">
        <v>124</v>
      </c>
      <c r="C94" s="3" t="s">
        <v>123</v>
      </c>
      <c r="D94" s="4" t="str">
        <f>IF(ISERROR(VLOOKUP(B94,Evaluation!J:K,2,FALSE)),"",VLOOKUP(B94,Evaluation!J:K,2,FALSE))</f>
        <v>Gengar,100,Nebulak,,</v>
      </c>
      <c r="E94">
        <v>1380</v>
      </c>
      <c r="F94">
        <v>90</v>
      </c>
      <c r="G94">
        <v>172</v>
      </c>
      <c r="H94">
        <v>118</v>
      </c>
      <c r="I94">
        <v>3</v>
      </c>
    </row>
    <row r="95" spans="1:10" x14ac:dyDescent="0.25">
      <c r="A95">
        <v>94</v>
      </c>
      <c r="B95" t="s">
        <v>125</v>
      </c>
      <c r="C95" s="3" t="s">
        <v>123</v>
      </c>
      <c r="D95" s="4" t="str">
        <f>IF(ISERROR(VLOOKUP(B95,Evaluation!J:K,2,FALSE)),"",VLOOKUP(B95,Evaluation!J:K,2,FALSE))</f>
        <v/>
      </c>
      <c r="E95">
        <v>2078</v>
      </c>
      <c r="F95">
        <v>120</v>
      </c>
      <c r="G95">
        <v>204</v>
      </c>
      <c r="H95">
        <v>156</v>
      </c>
      <c r="I95">
        <v>3</v>
      </c>
    </row>
    <row r="96" spans="1:10" x14ac:dyDescent="0.25">
      <c r="A96">
        <v>95</v>
      </c>
      <c r="B96" t="s">
        <v>126</v>
      </c>
      <c r="C96" s="3" t="s">
        <v>101</v>
      </c>
      <c r="D96" s="4" t="str">
        <f>IF(ISERROR(VLOOKUP(B96,Evaluation!J:K,2,FALSE)),"",VLOOKUP(B96,Evaluation!J:K,2,FALSE))</f>
        <v>Stahlos,50,Onix,1,Metallmantel</v>
      </c>
      <c r="E96">
        <v>857</v>
      </c>
      <c r="F96">
        <v>70</v>
      </c>
      <c r="G96">
        <v>90</v>
      </c>
      <c r="H96">
        <v>187</v>
      </c>
      <c r="I96">
        <v>5</v>
      </c>
      <c r="J96">
        <v>5</v>
      </c>
    </row>
    <row r="97" spans="1:10" x14ac:dyDescent="0.25">
      <c r="A97">
        <v>96</v>
      </c>
      <c r="B97" t="s">
        <v>127</v>
      </c>
      <c r="C97" s="3" t="s">
        <v>88</v>
      </c>
      <c r="D97" s="4" t="str">
        <f>IF(ISERROR(VLOOKUP(B97,Evaluation!J:K,2,FALSE)),"",VLOOKUP(B97,Evaluation!J:K,2,FALSE))</f>
        <v>Hypno,50,Traumato,,</v>
      </c>
      <c r="E97">
        <v>1075</v>
      </c>
      <c r="F97">
        <v>120</v>
      </c>
      <c r="G97">
        <v>104</v>
      </c>
      <c r="H97">
        <v>140</v>
      </c>
      <c r="I97">
        <v>3</v>
      </c>
      <c r="J97">
        <v>5</v>
      </c>
    </row>
    <row r="98" spans="1:10" x14ac:dyDescent="0.25">
      <c r="A98">
        <v>97</v>
      </c>
      <c r="B98" t="s">
        <v>128</v>
      </c>
      <c r="C98" s="3" t="s">
        <v>88</v>
      </c>
      <c r="D98" s="4" t="str">
        <f>IF(ISERROR(VLOOKUP(B98,Evaluation!J:K,2,FALSE)),"",VLOOKUP(B98,Evaluation!J:K,2,FALSE))</f>
        <v/>
      </c>
      <c r="E98">
        <v>2184</v>
      </c>
      <c r="F98">
        <v>170</v>
      </c>
      <c r="G98">
        <v>162</v>
      </c>
      <c r="H98">
        <v>196</v>
      </c>
      <c r="I98">
        <v>3</v>
      </c>
    </row>
    <row r="99" spans="1:10" x14ac:dyDescent="0.25">
      <c r="A99">
        <v>98</v>
      </c>
      <c r="B99" t="s">
        <v>129</v>
      </c>
      <c r="C99" s="3" t="s">
        <v>16</v>
      </c>
      <c r="D99" s="4" t="str">
        <f>IF(ISERROR(VLOOKUP(B99,Evaluation!J:K,2,FALSE)),"",VLOOKUP(B99,Evaluation!J:K,2,FALSE))</f>
        <v>Kingler,50,Krabby,,</v>
      </c>
      <c r="E99">
        <v>792</v>
      </c>
      <c r="F99">
        <v>60</v>
      </c>
      <c r="G99">
        <v>116</v>
      </c>
      <c r="H99">
        <v>110</v>
      </c>
      <c r="I99">
        <v>3</v>
      </c>
      <c r="J99">
        <v>2</v>
      </c>
    </row>
    <row r="100" spans="1:10" x14ac:dyDescent="0.25">
      <c r="A100">
        <v>99</v>
      </c>
      <c r="B100" t="s">
        <v>130</v>
      </c>
      <c r="C100" s="3" t="s">
        <v>16</v>
      </c>
      <c r="D100" s="4" t="str">
        <f>IF(ISERROR(VLOOKUP(B100,Evaluation!J:K,2,FALSE)),"",VLOOKUP(B100,Evaluation!J:K,2,FALSE))</f>
        <v/>
      </c>
      <c r="E100">
        <v>1823</v>
      </c>
      <c r="F100">
        <v>110</v>
      </c>
      <c r="G100">
        <v>178</v>
      </c>
      <c r="H100">
        <v>168</v>
      </c>
      <c r="I100">
        <v>3</v>
      </c>
    </row>
    <row r="101" spans="1:10" x14ac:dyDescent="0.25">
      <c r="A101">
        <v>100</v>
      </c>
      <c r="B101" t="s">
        <v>131</v>
      </c>
      <c r="C101" s="3" t="s">
        <v>41</v>
      </c>
      <c r="D101" s="4" t="str">
        <f>IF(ISERROR(VLOOKUP(B101,Evaluation!J:K,2,FALSE)),"",VLOOKUP(B101,Evaluation!J:K,2,FALSE))</f>
        <v>Lektrobal,50,Voltobal,,</v>
      </c>
      <c r="E101">
        <v>839</v>
      </c>
      <c r="F101">
        <v>80</v>
      </c>
      <c r="G101">
        <v>102</v>
      </c>
      <c r="H101">
        <v>124</v>
      </c>
      <c r="I101">
        <v>3</v>
      </c>
      <c r="J101">
        <v>5</v>
      </c>
    </row>
    <row r="102" spans="1:10" x14ac:dyDescent="0.25">
      <c r="A102">
        <v>101</v>
      </c>
      <c r="B102" t="s">
        <v>132</v>
      </c>
      <c r="C102" s="3" t="s">
        <v>41</v>
      </c>
      <c r="D102" s="4" t="str">
        <f>IF(ISERROR(VLOOKUP(B102,Evaluation!J:K,2,FALSE)),"",VLOOKUP(B102,Evaluation!J:K,2,FALSE))</f>
        <v/>
      </c>
      <c r="E102">
        <v>1646</v>
      </c>
      <c r="F102">
        <v>120</v>
      </c>
      <c r="G102">
        <v>150</v>
      </c>
      <c r="H102">
        <v>174</v>
      </c>
      <c r="I102">
        <v>3</v>
      </c>
    </row>
    <row r="103" spans="1:10" x14ac:dyDescent="0.25">
      <c r="A103">
        <v>102</v>
      </c>
      <c r="B103" t="s">
        <v>133</v>
      </c>
      <c r="C103" s="3" t="s">
        <v>134</v>
      </c>
      <c r="D103" s="4" t="str">
        <f>IF(ISERROR(VLOOKUP(B103,Evaluation!J:K,2,FALSE)),"",VLOOKUP(B103,Evaluation!J:K,2,FALSE))</f>
        <v>Kokowei,50,Owei,,</v>
      </c>
      <c r="E103">
        <v>1099</v>
      </c>
      <c r="F103">
        <v>120</v>
      </c>
      <c r="G103">
        <v>110</v>
      </c>
      <c r="H103">
        <v>132</v>
      </c>
      <c r="I103">
        <v>3</v>
      </c>
      <c r="J103">
        <v>2</v>
      </c>
    </row>
    <row r="104" spans="1:10" x14ac:dyDescent="0.25">
      <c r="A104">
        <v>103</v>
      </c>
      <c r="B104" t="s">
        <v>135</v>
      </c>
      <c r="C104" s="3" t="s">
        <v>134</v>
      </c>
      <c r="D104" s="4" t="str">
        <f>IF(ISERROR(VLOOKUP(B104,Evaluation!J:K,2,FALSE)),"",VLOOKUP(B104,Evaluation!J:K,2,FALSE))</f>
        <v/>
      </c>
      <c r="E104">
        <v>2955</v>
      </c>
      <c r="F104">
        <v>190</v>
      </c>
      <c r="G104">
        <v>232</v>
      </c>
      <c r="H104">
        <v>164</v>
      </c>
      <c r="I104">
        <v>3</v>
      </c>
    </row>
    <row r="105" spans="1:10" x14ac:dyDescent="0.25">
      <c r="A105">
        <v>104</v>
      </c>
      <c r="B105" t="s">
        <v>136</v>
      </c>
      <c r="C105" s="3" t="s">
        <v>44</v>
      </c>
      <c r="D105" s="4" t="str">
        <f>IF(ISERROR(VLOOKUP(B105,Evaluation!J:K,2,FALSE)),"",VLOOKUP(B105,Evaluation!J:K,2,FALSE))</f>
        <v>Knogga,50,Tragosso,,</v>
      </c>
      <c r="E105">
        <v>1006</v>
      </c>
      <c r="F105">
        <v>100</v>
      </c>
      <c r="G105">
        <v>102</v>
      </c>
      <c r="H105">
        <v>150</v>
      </c>
      <c r="I105">
        <v>3</v>
      </c>
      <c r="J105">
        <v>5</v>
      </c>
    </row>
    <row r="106" spans="1:10" x14ac:dyDescent="0.25">
      <c r="A106">
        <v>105</v>
      </c>
      <c r="B106" t="s">
        <v>137</v>
      </c>
      <c r="C106" s="3" t="s">
        <v>44</v>
      </c>
      <c r="D106" s="4" t="str">
        <f>IF(ISERROR(VLOOKUP(B106,Evaluation!J:K,2,FALSE)),"",VLOOKUP(B106,Evaluation!J:K,2,FALSE))</f>
        <v/>
      </c>
      <c r="E106">
        <v>1656</v>
      </c>
      <c r="F106">
        <v>120</v>
      </c>
      <c r="G106">
        <v>140</v>
      </c>
      <c r="H106">
        <v>202</v>
      </c>
      <c r="I106">
        <v>3</v>
      </c>
    </row>
    <row r="107" spans="1:10" x14ac:dyDescent="0.25">
      <c r="A107">
        <v>106</v>
      </c>
      <c r="B107" t="s">
        <v>138</v>
      </c>
      <c r="C107" s="3" t="s">
        <v>79</v>
      </c>
      <c r="D107" s="4" t="str">
        <f>IF(ISERROR(VLOOKUP(B107,Evaluation!J:K,2,FALSE)),"",VLOOKUP(B107,Evaluation!J:K,2,FALSE))</f>
        <v/>
      </c>
      <c r="E107">
        <v>1492</v>
      </c>
      <c r="F107">
        <v>100</v>
      </c>
      <c r="G107">
        <v>148</v>
      </c>
      <c r="H107">
        <v>172</v>
      </c>
      <c r="I107">
        <v>5</v>
      </c>
    </row>
    <row r="108" spans="1:10" x14ac:dyDescent="0.25">
      <c r="A108">
        <v>107</v>
      </c>
      <c r="B108" t="s">
        <v>139</v>
      </c>
      <c r="C108" s="3" t="s">
        <v>79</v>
      </c>
      <c r="D108" s="4" t="str">
        <f>IF(ISERROR(VLOOKUP(B108,Evaluation!J:K,2,FALSE)),"",VLOOKUP(B108,Evaluation!J:K,2,FALSE))</f>
        <v/>
      </c>
      <c r="E108">
        <v>1516</v>
      </c>
      <c r="F108">
        <v>100</v>
      </c>
      <c r="G108">
        <v>138</v>
      </c>
      <c r="H108">
        <v>204</v>
      </c>
      <c r="I108">
        <v>5</v>
      </c>
    </row>
    <row r="109" spans="1:10" x14ac:dyDescent="0.25">
      <c r="A109">
        <v>108</v>
      </c>
      <c r="B109" t="s">
        <v>140</v>
      </c>
      <c r="C109" s="3" t="s">
        <v>33</v>
      </c>
      <c r="D109" s="4" t="str">
        <f>IF(ISERROR(VLOOKUP(B109,Evaluation!J:K,2,FALSE)),"",VLOOKUP(B109,Evaluation!J:K,2,FALSE))</f>
        <v/>
      </c>
      <c r="E109">
        <v>1626</v>
      </c>
      <c r="F109">
        <v>180</v>
      </c>
      <c r="G109">
        <v>126</v>
      </c>
      <c r="H109">
        <v>160</v>
      </c>
      <c r="I109">
        <v>3</v>
      </c>
      <c r="J109">
        <v>5</v>
      </c>
    </row>
    <row r="110" spans="1:10" x14ac:dyDescent="0.25">
      <c r="A110">
        <v>109</v>
      </c>
      <c r="B110" t="s">
        <v>141</v>
      </c>
      <c r="C110" s="3" t="s">
        <v>38</v>
      </c>
      <c r="D110" s="4" t="str">
        <f>IF(ISERROR(VLOOKUP(B110,Evaluation!J:K,2,FALSE)),"",VLOOKUP(B110,Evaluation!J:K,2,FALSE))</f>
        <v>Smogmog,50,Smogon,,</v>
      </c>
      <c r="E110">
        <v>1151</v>
      </c>
      <c r="F110">
        <v>80</v>
      </c>
      <c r="G110">
        <v>136</v>
      </c>
      <c r="H110">
        <v>142</v>
      </c>
      <c r="I110">
        <v>3</v>
      </c>
      <c r="J110">
        <v>5</v>
      </c>
    </row>
    <row r="111" spans="1:10" x14ac:dyDescent="0.25">
      <c r="A111">
        <v>110</v>
      </c>
      <c r="B111" t="s">
        <v>142</v>
      </c>
      <c r="C111" s="3" t="s">
        <v>38</v>
      </c>
      <c r="D111" s="4" t="str">
        <f>IF(ISERROR(VLOOKUP(B111,Evaluation!J:K,2,FALSE)),"",VLOOKUP(B111,Evaluation!J:K,2,FALSE))</f>
        <v/>
      </c>
      <c r="E111">
        <v>2250</v>
      </c>
      <c r="F111">
        <v>130</v>
      </c>
      <c r="G111">
        <v>190</v>
      </c>
      <c r="H111">
        <v>198</v>
      </c>
      <c r="I111">
        <v>3</v>
      </c>
    </row>
    <row r="112" spans="1:10" x14ac:dyDescent="0.25">
      <c r="A112">
        <v>111</v>
      </c>
      <c r="B112" t="s">
        <v>143</v>
      </c>
      <c r="C112" s="3" t="s">
        <v>144</v>
      </c>
      <c r="D112" s="4" t="str">
        <f>IF(ISERROR(VLOOKUP(B112,Evaluation!J:K,2,FALSE)),"",VLOOKUP(B112,Evaluation!J:K,2,FALSE))</f>
        <v>Rizeros,50,Rihorn,,</v>
      </c>
      <c r="E112">
        <v>1182</v>
      </c>
      <c r="F112">
        <v>160</v>
      </c>
      <c r="G112">
        <v>110</v>
      </c>
      <c r="H112">
        <v>116</v>
      </c>
      <c r="I112">
        <v>3</v>
      </c>
      <c r="J112">
        <v>5</v>
      </c>
    </row>
    <row r="113" spans="1:10" x14ac:dyDescent="0.25">
      <c r="A113">
        <v>112</v>
      </c>
      <c r="B113" t="s">
        <v>145</v>
      </c>
      <c r="C113" s="3" t="s">
        <v>144</v>
      </c>
      <c r="D113" s="4" t="str">
        <f>IF(ISERROR(VLOOKUP(B113,Evaluation!J:K,2,FALSE)),"",VLOOKUP(B113,Evaluation!J:K,2,FALSE))</f>
        <v/>
      </c>
      <c r="E113">
        <v>2243</v>
      </c>
      <c r="F113">
        <v>210</v>
      </c>
      <c r="G113">
        <v>166</v>
      </c>
      <c r="H113">
        <v>160</v>
      </c>
      <c r="I113">
        <v>3</v>
      </c>
    </row>
    <row r="114" spans="1:10" x14ac:dyDescent="0.25">
      <c r="A114">
        <v>113</v>
      </c>
      <c r="B114" t="s">
        <v>146</v>
      </c>
      <c r="C114" s="3" t="s">
        <v>33</v>
      </c>
      <c r="D114" s="4" t="str">
        <f>IF(ISERROR(VLOOKUP(B114,Evaluation!J:K,2,FALSE)),"",VLOOKUP(B114,Evaluation!J:K,2,FALSE))</f>
        <v>Heiteira,50,Chaneira,,</v>
      </c>
      <c r="E114">
        <v>675</v>
      </c>
      <c r="F114">
        <v>500</v>
      </c>
      <c r="G114">
        <v>40</v>
      </c>
      <c r="H114">
        <v>60</v>
      </c>
      <c r="I114">
        <v>5</v>
      </c>
      <c r="J114">
        <v>10</v>
      </c>
    </row>
    <row r="115" spans="1:10" x14ac:dyDescent="0.25">
      <c r="A115">
        <v>114</v>
      </c>
      <c r="B115" t="s">
        <v>147</v>
      </c>
      <c r="C115" s="3" t="s">
        <v>148</v>
      </c>
      <c r="D115" s="4" t="str">
        <f>IF(ISERROR(VLOOKUP(B115,Evaluation!J:K,2,FALSE)),"",VLOOKUP(B115,Evaluation!J:K,2,FALSE))</f>
        <v/>
      </c>
      <c r="E115">
        <v>1739</v>
      </c>
      <c r="F115">
        <v>130</v>
      </c>
      <c r="G115">
        <v>164</v>
      </c>
      <c r="H115">
        <v>152</v>
      </c>
      <c r="I115">
        <v>3</v>
      </c>
      <c r="J115">
        <v>5</v>
      </c>
    </row>
    <row r="116" spans="1:10" x14ac:dyDescent="0.25">
      <c r="A116">
        <v>115</v>
      </c>
      <c r="B116" t="s">
        <v>149</v>
      </c>
      <c r="C116" s="3" t="s">
        <v>33</v>
      </c>
      <c r="D116" s="4" t="str">
        <f>IF(ISERROR(VLOOKUP(B116,Evaluation!J:K,2,FALSE)),"",VLOOKUP(B116,Evaluation!J:K,2,FALSE))</f>
        <v/>
      </c>
      <c r="E116">
        <v>2043</v>
      </c>
      <c r="F116">
        <v>210</v>
      </c>
      <c r="G116">
        <v>142</v>
      </c>
      <c r="H116">
        <v>178</v>
      </c>
      <c r="I116">
        <v>3</v>
      </c>
    </row>
    <row r="117" spans="1:10" x14ac:dyDescent="0.25">
      <c r="A117">
        <v>116</v>
      </c>
      <c r="B117" t="s">
        <v>150</v>
      </c>
      <c r="C117" s="3" t="s">
        <v>16</v>
      </c>
      <c r="D117" s="4" t="str">
        <f>IF(ISERROR(VLOOKUP(B117,Evaluation!J:K,2,FALSE)),"",VLOOKUP(B117,Evaluation!J:K,2,FALSE))</f>
        <v>Seemon,25,Seeper,,</v>
      </c>
      <c r="E117">
        <v>794</v>
      </c>
      <c r="F117">
        <v>60</v>
      </c>
      <c r="G117">
        <v>122</v>
      </c>
      <c r="H117">
        <v>100</v>
      </c>
      <c r="I117">
        <v>3</v>
      </c>
    </row>
    <row r="118" spans="1:10" x14ac:dyDescent="0.25">
      <c r="A118">
        <v>117</v>
      </c>
      <c r="B118" t="s">
        <v>151</v>
      </c>
      <c r="C118" s="3" t="s">
        <v>16</v>
      </c>
      <c r="D118" s="4" t="str">
        <f>IF(ISERROR(VLOOKUP(B118,Evaluation!J:K,2,FALSE)),"",VLOOKUP(B118,Evaluation!J:K,2,FALSE))</f>
        <v>Seedraking,100,Seeper,1,Drachenhaut</v>
      </c>
      <c r="E118">
        <v>1713</v>
      </c>
      <c r="F118">
        <v>110</v>
      </c>
      <c r="G118">
        <v>176</v>
      </c>
      <c r="H118">
        <v>150</v>
      </c>
      <c r="I118">
        <v>3</v>
      </c>
    </row>
    <row r="119" spans="1:10" x14ac:dyDescent="0.25">
      <c r="A119">
        <v>118</v>
      </c>
      <c r="B119" t="s">
        <v>152</v>
      </c>
      <c r="C119" s="3" t="s">
        <v>16</v>
      </c>
      <c r="D119" s="4" t="str">
        <f>IF(ISERROR(VLOOKUP(B119,Evaluation!J:K,2,FALSE)),"",VLOOKUP(B119,Evaluation!J:K,2,FALSE))</f>
        <v>Golking,50,Goldini,,</v>
      </c>
      <c r="E119">
        <v>965</v>
      </c>
      <c r="F119">
        <v>90</v>
      </c>
      <c r="G119">
        <v>112</v>
      </c>
      <c r="H119">
        <v>126</v>
      </c>
      <c r="I119">
        <v>3</v>
      </c>
      <c r="J119">
        <v>2</v>
      </c>
    </row>
    <row r="120" spans="1:10" x14ac:dyDescent="0.25">
      <c r="A120">
        <v>119</v>
      </c>
      <c r="B120" t="s">
        <v>153</v>
      </c>
      <c r="C120" s="3" t="s">
        <v>16</v>
      </c>
      <c r="D120" s="4" t="str">
        <f>IF(ISERROR(VLOOKUP(B120,Evaluation!J:K,2,FALSE)),"",VLOOKUP(B120,Evaluation!J:K,2,FALSE))</f>
        <v/>
      </c>
      <c r="E120">
        <v>2043</v>
      </c>
      <c r="F120">
        <v>160</v>
      </c>
      <c r="G120">
        <v>172</v>
      </c>
      <c r="H120">
        <v>160</v>
      </c>
      <c r="I120">
        <v>3</v>
      </c>
    </row>
    <row r="121" spans="1:10" x14ac:dyDescent="0.25">
      <c r="A121">
        <v>120</v>
      </c>
      <c r="B121" t="s">
        <v>154</v>
      </c>
      <c r="C121" s="3" t="s">
        <v>16</v>
      </c>
      <c r="D121" s="4" t="str">
        <f>IF(ISERROR(VLOOKUP(B121,Evaluation!J:K,2,FALSE)),"",VLOOKUP(B121,Evaluation!J:K,2,FALSE))</f>
        <v>Starmie,50,Sterndu,,</v>
      </c>
      <c r="E121">
        <v>937</v>
      </c>
      <c r="F121">
        <v>60</v>
      </c>
      <c r="G121">
        <v>130</v>
      </c>
      <c r="H121">
        <v>128</v>
      </c>
      <c r="I121">
        <v>3</v>
      </c>
      <c r="J121">
        <v>5</v>
      </c>
    </row>
    <row r="122" spans="1:10" x14ac:dyDescent="0.25">
      <c r="A122">
        <v>121</v>
      </c>
      <c r="B122" t="s">
        <v>155</v>
      </c>
      <c r="C122" s="3" t="s">
        <v>107</v>
      </c>
      <c r="D122" s="4" t="str">
        <f>IF(ISERROR(VLOOKUP(B122,Evaluation!J:K,2,FALSE)),"",VLOOKUP(B122,Evaluation!J:K,2,FALSE))</f>
        <v/>
      </c>
      <c r="E122">
        <v>2182</v>
      </c>
      <c r="F122">
        <v>120</v>
      </c>
      <c r="G122">
        <v>194</v>
      </c>
      <c r="H122">
        <v>192</v>
      </c>
      <c r="I122">
        <v>3</v>
      </c>
    </row>
    <row r="123" spans="1:10" x14ac:dyDescent="0.25">
      <c r="A123">
        <v>122</v>
      </c>
      <c r="B123" t="s">
        <v>156</v>
      </c>
      <c r="C123" s="3" t="s">
        <v>157</v>
      </c>
      <c r="D123" s="4" t="str">
        <f>IF(ISERROR(VLOOKUP(B123,Evaluation!J:K,2,FALSE)),"",VLOOKUP(B123,Evaluation!J:K,2,FALSE))</f>
        <v/>
      </c>
      <c r="E123">
        <v>1494</v>
      </c>
      <c r="F123">
        <v>80</v>
      </c>
      <c r="G123">
        <v>154</v>
      </c>
      <c r="H123">
        <v>196</v>
      </c>
      <c r="I123">
        <v>5</v>
      </c>
    </row>
    <row r="124" spans="1:10" x14ac:dyDescent="0.25">
      <c r="A124">
        <v>123</v>
      </c>
      <c r="B124" t="s">
        <v>158</v>
      </c>
      <c r="C124" s="3" t="s">
        <v>23</v>
      </c>
      <c r="D124" s="4" t="str">
        <f>IF(ISERROR(VLOOKUP(B124,Evaluation!J:K,2,FALSE)),"",VLOOKUP(B124,Evaluation!J:K,2,FALSE))</f>
        <v>Scherox,50,Sichlor,1,Metallmantel</v>
      </c>
      <c r="E124">
        <v>2073</v>
      </c>
      <c r="F124">
        <v>140</v>
      </c>
      <c r="G124">
        <v>176</v>
      </c>
      <c r="H124">
        <v>180</v>
      </c>
      <c r="I124">
        <v>5</v>
      </c>
      <c r="J124">
        <v>5</v>
      </c>
    </row>
    <row r="125" spans="1:10" x14ac:dyDescent="0.25">
      <c r="A125">
        <v>124</v>
      </c>
      <c r="B125" t="s">
        <v>159</v>
      </c>
      <c r="C125" s="3" t="s">
        <v>160</v>
      </c>
      <c r="D125" s="4" t="str">
        <f>IF(ISERROR(VLOOKUP(B125,Evaluation!J:K,2,FALSE)),"",VLOOKUP(B125,Evaluation!J:K,2,FALSE))</f>
        <v/>
      </c>
      <c r="E125">
        <v>1716</v>
      </c>
      <c r="F125">
        <v>130</v>
      </c>
      <c r="G125">
        <v>172</v>
      </c>
      <c r="H125">
        <v>134</v>
      </c>
      <c r="I125">
        <v>5</v>
      </c>
    </row>
    <row r="126" spans="1:10" x14ac:dyDescent="0.25">
      <c r="A126">
        <v>125</v>
      </c>
      <c r="B126" t="s">
        <v>161</v>
      </c>
      <c r="C126" s="3" t="s">
        <v>41</v>
      </c>
      <c r="D126" s="4" t="str">
        <f>IF(ISERROR(VLOOKUP(B126,Evaluation!J:K,2,FALSE)),"",VLOOKUP(B126,Evaluation!J:K,2,FALSE))</f>
        <v/>
      </c>
      <c r="E126">
        <v>2119</v>
      </c>
      <c r="F126">
        <v>130</v>
      </c>
      <c r="G126">
        <v>198</v>
      </c>
      <c r="H126">
        <v>160</v>
      </c>
      <c r="I126">
        <v>5</v>
      </c>
    </row>
    <row r="127" spans="1:10" x14ac:dyDescent="0.25">
      <c r="A127">
        <v>126</v>
      </c>
      <c r="B127" t="s">
        <v>162</v>
      </c>
      <c r="C127" s="3" t="s">
        <v>11</v>
      </c>
      <c r="D127" s="4" t="str">
        <f>IF(ISERROR(VLOOKUP(B127,Evaluation!J:K,2,FALSE)),"",VLOOKUP(B127,Evaluation!J:K,2,FALSE))</f>
        <v/>
      </c>
      <c r="E127">
        <v>2265</v>
      </c>
      <c r="F127">
        <v>130</v>
      </c>
      <c r="G127">
        <v>214</v>
      </c>
      <c r="H127">
        <v>158</v>
      </c>
      <c r="I127">
        <v>5</v>
      </c>
    </row>
    <row r="128" spans="1:10" x14ac:dyDescent="0.25">
      <c r="A128">
        <v>127</v>
      </c>
      <c r="B128" t="s">
        <v>163</v>
      </c>
      <c r="C128" s="3" t="s">
        <v>20</v>
      </c>
      <c r="D128" s="4" t="str">
        <f>IF(ISERROR(VLOOKUP(B128,Evaluation!J:K,2,FALSE)),"",VLOOKUP(B128,Evaluation!J:K,2,FALSE))</f>
        <v/>
      </c>
      <c r="E128">
        <v>2121</v>
      </c>
      <c r="F128">
        <v>130</v>
      </c>
      <c r="G128">
        <v>184</v>
      </c>
      <c r="H128">
        <v>186</v>
      </c>
      <c r="I128">
        <v>5</v>
      </c>
      <c r="J128">
        <v>5</v>
      </c>
    </row>
    <row r="129" spans="1:10" x14ac:dyDescent="0.25">
      <c r="A129">
        <v>128</v>
      </c>
      <c r="B129" t="s">
        <v>164</v>
      </c>
      <c r="C129" s="3" t="s">
        <v>33</v>
      </c>
      <c r="D129" s="4" t="str">
        <f>IF(ISERROR(VLOOKUP(B129,Evaluation!J:K,2,FALSE)),"",VLOOKUP(B129,Evaluation!J:K,2,FALSE))</f>
        <v/>
      </c>
      <c r="E129">
        <v>1844</v>
      </c>
      <c r="F129">
        <v>150</v>
      </c>
      <c r="G129">
        <v>148</v>
      </c>
      <c r="H129">
        <v>184</v>
      </c>
      <c r="I129">
        <v>3</v>
      </c>
    </row>
    <row r="130" spans="1:10" x14ac:dyDescent="0.25">
      <c r="A130">
        <v>129</v>
      </c>
      <c r="B130" t="s">
        <v>165</v>
      </c>
      <c r="C130" s="3" t="s">
        <v>16</v>
      </c>
      <c r="D130" s="4" t="str">
        <f>IF(ISERROR(VLOOKUP(B130,Evaluation!J:K,2,FALSE)),"",VLOOKUP(B130,Evaluation!J:K,2,FALSE))</f>
        <v>Garados,400,Karpador,,</v>
      </c>
      <c r="E130">
        <v>262</v>
      </c>
      <c r="F130">
        <v>40</v>
      </c>
      <c r="G130">
        <v>42</v>
      </c>
      <c r="H130">
        <v>84</v>
      </c>
      <c r="I130">
        <v>1</v>
      </c>
      <c r="J130">
        <v>2</v>
      </c>
    </row>
    <row r="131" spans="1:10" x14ac:dyDescent="0.25">
      <c r="A131">
        <v>130</v>
      </c>
      <c r="B131" t="s">
        <v>166</v>
      </c>
      <c r="C131" s="3" t="s">
        <v>167</v>
      </c>
      <c r="D131" s="4" t="str">
        <f>IF(ISERROR(VLOOKUP(B131,Evaluation!J:K,2,FALSE)),"",VLOOKUP(B131,Evaluation!J:K,2,FALSE))</f>
        <v/>
      </c>
      <c r="E131">
        <v>2688</v>
      </c>
      <c r="F131">
        <v>190</v>
      </c>
      <c r="G131">
        <v>192</v>
      </c>
      <c r="H131">
        <v>196</v>
      </c>
      <c r="I131">
        <v>1</v>
      </c>
    </row>
    <row r="132" spans="1:10" x14ac:dyDescent="0.25">
      <c r="A132">
        <v>131</v>
      </c>
      <c r="B132" t="s">
        <v>168</v>
      </c>
      <c r="C132" s="3" t="s">
        <v>117</v>
      </c>
      <c r="D132" s="4" t="str">
        <f>IF(ISERROR(VLOOKUP(B132,Evaluation!J:K,2,FALSE)),"",VLOOKUP(B132,Evaluation!J:K,2,FALSE))</f>
        <v/>
      </c>
      <c r="E132">
        <v>2980</v>
      </c>
      <c r="F132">
        <v>260</v>
      </c>
      <c r="G132">
        <v>186</v>
      </c>
      <c r="H132">
        <v>190</v>
      </c>
      <c r="I132">
        <v>5</v>
      </c>
      <c r="J132">
        <v>10</v>
      </c>
    </row>
    <row r="133" spans="1:10" x14ac:dyDescent="0.25">
      <c r="A133">
        <v>132</v>
      </c>
      <c r="B133" t="s">
        <v>169</v>
      </c>
      <c r="C133" s="3" t="s">
        <v>33</v>
      </c>
      <c r="D133" s="4" t="str">
        <f>IF(ISERROR(VLOOKUP(B133,Evaluation!J:K,2,FALSE)),"",VLOOKUP(B133,Evaluation!J:K,2,FALSE))</f>
        <v/>
      </c>
      <c r="E133">
        <v>919</v>
      </c>
      <c r="F133">
        <v>96</v>
      </c>
      <c r="G133">
        <v>110</v>
      </c>
      <c r="H133">
        <v>110</v>
      </c>
      <c r="I133">
        <v>3</v>
      </c>
    </row>
    <row r="134" spans="1:10" x14ac:dyDescent="0.25">
      <c r="A134">
        <v>133</v>
      </c>
      <c r="B134" t="s">
        <v>170</v>
      </c>
      <c r="C134" s="3" t="s">
        <v>33</v>
      </c>
      <c r="D134" s="4" t="str">
        <f>IF(ISERROR(VLOOKUP(B134,Evaluation!J:K,2,FALSE)),"",VLOOKUP(B134,Evaluation!J:K,2,FALSE))</f>
        <v>Aquana,25,Evoli,,/Flamara,25,Evoli,,/Blitza,25,Evoli,,/Psiana,25,Evoli,,/Nachtara,25,Evoli,,</v>
      </c>
      <c r="E134">
        <v>1077</v>
      </c>
      <c r="F134">
        <v>110</v>
      </c>
      <c r="G134">
        <v>114</v>
      </c>
      <c r="H134">
        <v>128</v>
      </c>
      <c r="I134">
        <v>5</v>
      </c>
      <c r="J134">
        <v>5</v>
      </c>
    </row>
    <row r="135" spans="1:10" x14ac:dyDescent="0.25">
      <c r="A135">
        <v>134</v>
      </c>
      <c r="B135" t="s">
        <v>171</v>
      </c>
      <c r="C135" s="3" t="s">
        <v>16</v>
      </c>
      <c r="D135" s="4" t="str">
        <f>IF(ISERROR(VLOOKUP(B135,Evaluation!J:K,2,FALSE)),"",VLOOKUP(B135,Evaluation!J:K,2,FALSE))</f>
        <v/>
      </c>
      <c r="E135">
        <v>2816</v>
      </c>
      <c r="F135">
        <v>260</v>
      </c>
      <c r="G135">
        <v>186</v>
      </c>
      <c r="H135">
        <v>168</v>
      </c>
      <c r="I135">
        <v>5</v>
      </c>
    </row>
    <row r="136" spans="1:10" x14ac:dyDescent="0.25">
      <c r="A136">
        <v>135</v>
      </c>
      <c r="B136" t="s">
        <v>172</v>
      </c>
      <c r="C136" s="3" t="s">
        <v>41</v>
      </c>
      <c r="D136" s="4" t="str">
        <f>IF(ISERROR(VLOOKUP(B136,Evaluation!J:K,2,FALSE)),"",VLOOKUP(B136,Evaluation!J:K,2,FALSE))</f>
        <v/>
      </c>
      <c r="E136">
        <v>2140</v>
      </c>
      <c r="F136">
        <v>130</v>
      </c>
      <c r="G136">
        <v>192</v>
      </c>
      <c r="H136">
        <v>174</v>
      </c>
      <c r="I136">
        <v>5</v>
      </c>
    </row>
    <row r="137" spans="1:10" x14ac:dyDescent="0.25">
      <c r="A137">
        <v>136</v>
      </c>
      <c r="B137" t="s">
        <v>173</v>
      </c>
      <c r="C137" s="3" t="s">
        <v>11</v>
      </c>
      <c r="D137" s="4" t="str">
        <f>IF(ISERROR(VLOOKUP(B137,Evaluation!J:K,2,FALSE)),"",VLOOKUP(B137,Evaluation!J:K,2,FALSE))</f>
        <v/>
      </c>
      <c r="E137">
        <v>2643</v>
      </c>
      <c r="F137">
        <v>130</v>
      </c>
      <c r="G137">
        <v>238</v>
      </c>
      <c r="H137">
        <v>178</v>
      </c>
      <c r="I137">
        <v>5</v>
      </c>
    </row>
    <row r="138" spans="1:10" x14ac:dyDescent="0.25">
      <c r="A138">
        <v>137</v>
      </c>
      <c r="B138" t="s">
        <v>174</v>
      </c>
      <c r="C138" s="3" t="s">
        <v>33</v>
      </c>
      <c r="D138" s="4" t="str">
        <f>IF(ISERROR(VLOOKUP(B138,Evaluation!J:K,2,FALSE)),"",VLOOKUP(B138,Evaluation!J:K,2,FALSE))</f>
        <v>Porygon2,50,Porygon,1,Up-Grade</v>
      </c>
      <c r="E138">
        <v>1691</v>
      </c>
      <c r="F138">
        <v>130</v>
      </c>
      <c r="G138">
        <v>156</v>
      </c>
      <c r="H138">
        <v>158</v>
      </c>
      <c r="I138">
        <v>3</v>
      </c>
      <c r="J138">
        <v>5</v>
      </c>
    </row>
    <row r="139" spans="1:10" x14ac:dyDescent="0.25">
      <c r="A139">
        <v>138</v>
      </c>
      <c r="B139" t="s">
        <v>175</v>
      </c>
      <c r="C139" s="3" t="s">
        <v>176</v>
      </c>
      <c r="D139" s="4" t="str">
        <f>IF(ISERROR(VLOOKUP(B139,Evaluation!J:K,2,FALSE)),"",VLOOKUP(B139,Evaluation!J:K,2,FALSE))</f>
        <v>Amoroso,50,Amonitas,,</v>
      </c>
      <c r="E139">
        <v>1119</v>
      </c>
      <c r="F139">
        <v>70</v>
      </c>
      <c r="G139">
        <v>132</v>
      </c>
      <c r="H139">
        <v>160</v>
      </c>
      <c r="I139">
        <v>5</v>
      </c>
      <c r="J139">
        <v>5</v>
      </c>
    </row>
    <row r="140" spans="1:10" x14ac:dyDescent="0.25">
      <c r="A140">
        <v>139</v>
      </c>
      <c r="B140" t="s">
        <v>177</v>
      </c>
      <c r="C140" s="3" t="s">
        <v>176</v>
      </c>
      <c r="D140" s="4" t="str">
        <f>IF(ISERROR(VLOOKUP(B140,Evaluation!J:K,2,FALSE)),"",VLOOKUP(B140,Evaluation!J:K,2,FALSE))</f>
        <v/>
      </c>
      <c r="E140">
        <v>2233</v>
      </c>
      <c r="F140">
        <v>140</v>
      </c>
      <c r="G140">
        <v>180</v>
      </c>
      <c r="H140">
        <v>202</v>
      </c>
      <c r="I140">
        <v>5</v>
      </c>
    </row>
    <row r="141" spans="1:10" x14ac:dyDescent="0.25">
      <c r="A141">
        <v>140</v>
      </c>
      <c r="B141" t="s">
        <v>178</v>
      </c>
      <c r="C141" s="3" t="s">
        <v>176</v>
      </c>
      <c r="D141" s="4" t="str">
        <f>IF(ISERROR(VLOOKUP(B141,Evaluation!J:K,2,FALSE)),"",VLOOKUP(B141,Evaluation!J:K,2,FALSE))</f>
        <v>Kabutops,50,Kabuto,,</v>
      </c>
      <c r="E141">
        <v>1104</v>
      </c>
      <c r="F141">
        <v>60</v>
      </c>
      <c r="G141">
        <v>148</v>
      </c>
      <c r="H141">
        <v>142</v>
      </c>
      <c r="I141">
        <v>5</v>
      </c>
      <c r="J141">
        <v>5</v>
      </c>
    </row>
    <row r="142" spans="1:10" x14ac:dyDescent="0.25">
      <c r="A142">
        <v>141</v>
      </c>
      <c r="B142" t="s">
        <v>179</v>
      </c>
      <c r="C142" s="3" t="s">
        <v>176</v>
      </c>
      <c r="D142" s="4" t="str">
        <f>IF(ISERROR(VLOOKUP(B142,Evaluation!J:K,2,FALSE)),"",VLOOKUP(B142,Evaluation!J:K,2,FALSE))</f>
        <v/>
      </c>
      <c r="E142">
        <v>2130</v>
      </c>
      <c r="F142">
        <v>120</v>
      </c>
      <c r="G142">
        <v>190</v>
      </c>
      <c r="H142">
        <v>190</v>
      </c>
      <c r="I142">
        <v>5</v>
      </c>
    </row>
    <row r="143" spans="1:10" x14ac:dyDescent="0.25">
      <c r="A143">
        <v>142</v>
      </c>
      <c r="B143" t="s">
        <v>180</v>
      </c>
      <c r="C143" s="3" t="s">
        <v>181</v>
      </c>
      <c r="D143" s="4" t="str">
        <f>IF(ISERROR(VLOOKUP(B143,Evaluation!J:K,2,FALSE)),"",VLOOKUP(B143,Evaluation!J:K,2,FALSE))</f>
        <v/>
      </c>
      <c r="E143">
        <v>2165</v>
      </c>
      <c r="F143">
        <v>160</v>
      </c>
      <c r="G143">
        <v>182</v>
      </c>
      <c r="H143">
        <v>162</v>
      </c>
      <c r="I143">
        <v>5</v>
      </c>
      <c r="J143">
        <v>10</v>
      </c>
    </row>
    <row r="144" spans="1:10" x14ac:dyDescent="0.25">
      <c r="A144">
        <v>143</v>
      </c>
      <c r="B144" t="s">
        <v>182</v>
      </c>
      <c r="C144" s="3" t="s">
        <v>33</v>
      </c>
      <c r="D144" s="4" t="str">
        <f>IF(ISERROR(VLOOKUP(B144,Evaluation!J:K,2,FALSE)),"",VLOOKUP(B144,Evaluation!J:K,2,FALSE))</f>
        <v/>
      </c>
      <c r="E144">
        <v>3112</v>
      </c>
      <c r="F144">
        <v>320</v>
      </c>
      <c r="G144">
        <v>180</v>
      </c>
      <c r="H144">
        <v>180</v>
      </c>
      <c r="I144">
        <v>5</v>
      </c>
      <c r="J144">
        <v>10</v>
      </c>
    </row>
    <row r="145" spans="1:10" x14ac:dyDescent="0.25">
      <c r="A145">
        <v>144</v>
      </c>
      <c r="B145" t="s">
        <v>183</v>
      </c>
      <c r="C145" s="3" t="s">
        <v>184</v>
      </c>
      <c r="D145" s="4" t="str">
        <f>IF(ISERROR(VLOOKUP(B145,Evaluation!J:K,2,FALSE)),"",VLOOKUP(B145,Evaluation!J:K,2,FALSE))</f>
        <v/>
      </c>
      <c r="E145">
        <v>2978</v>
      </c>
      <c r="F145">
        <v>180</v>
      </c>
      <c r="G145">
        <v>198</v>
      </c>
      <c r="H145">
        <v>242</v>
      </c>
      <c r="I145">
        <v>5</v>
      </c>
    </row>
    <row r="146" spans="1:10" x14ac:dyDescent="0.25">
      <c r="A146">
        <v>145</v>
      </c>
      <c r="B146" t="s">
        <v>185</v>
      </c>
      <c r="C146" s="3" t="s">
        <v>186</v>
      </c>
      <c r="D146" s="4" t="str">
        <f>IF(ISERROR(VLOOKUP(B146,Evaluation!J:K,2,FALSE)),"",VLOOKUP(B146,Evaluation!J:K,2,FALSE))</f>
        <v/>
      </c>
      <c r="E146">
        <v>3114</v>
      </c>
      <c r="F146">
        <v>180</v>
      </c>
      <c r="G146">
        <v>232</v>
      </c>
      <c r="H146">
        <v>194</v>
      </c>
      <c r="I146">
        <v>5</v>
      </c>
    </row>
    <row r="147" spans="1:10" x14ac:dyDescent="0.25">
      <c r="A147">
        <v>146</v>
      </c>
      <c r="B147" t="s">
        <v>187</v>
      </c>
      <c r="C147" s="3" t="s">
        <v>14</v>
      </c>
      <c r="D147" s="4" t="str">
        <f>IF(ISERROR(VLOOKUP(B147,Evaluation!J:K,2,FALSE)),"",VLOOKUP(B147,Evaluation!J:K,2,FALSE))</f>
        <v/>
      </c>
      <c r="E147">
        <v>3240</v>
      </c>
      <c r="F147">
        <v>180</v>
      </c>
      <c r="G147">
        <v>242</v>
      </c>
      <c r="H147">
        <v>194</v>
      </c>
      <c r="I147">
        <v>5</v>
      </c>
    </row>
    <row r="148" spans="1:10" x14ac:dyDescent="0.25">
      <c r="A148">
        <v>147</v>
      </c>
      <c r="B148" t="s">
        <v>188</v>
      </c>
      <c r="C148" s="3" t="s">
        <v>189</v>
      </c>
      <c r="D148" s="4" t="str">
        <f>IF(ISERROR(VLOOKUP(B148,Evaluation!J:K,2,FALSE)),"",VLOOKUP(B148,Evaluation!J:K,2,FALSE))</f>
        <v>Dragonir,25,Dratini,,</v>
      </c>
      <c r="E148">
        <v>983</v>
      </c>
      <c r="F148">
        <v>82</v>
      </c>
      <c r="G148">
        <v>128</v>
      </c>
      <c r="H148">
        <v>110</v>
      </c>
      <c r="I148">
        <v>5</v>
      </c>
      <c r="J148">
        <v>10</v>
      </c>
    </row>
    <row r="149" spans="1:10" x14ac:dyDescent="0.25">
      <c r="A149">
        <v>148</v>
      </c>
      <c r="B149" t="s">
        <v>190</v>
      </c>
      <c r="C149" s="3" t="s">
        <v>189</v>
      </c>
      <c r="D149" s="4" t="str">
        <f>IF(ISERROR(VLOOKUP(B149,Evaluation!J:K,2,FALSE)),"",VLOOKUP(B149,Evaluation!J:K,2,FALSE))</f>
        <v>Dragoran,100,Dratini,,</v>
      </c>
      <c r="E149">
        <v>1485</v>
      </c>
      <c r="F149">
        <v>122</v>
      </c>
      <c r="G149">
        <v>170</v>
      </c>
      <c r="H149">
        <v>152</v>
      </c>
      <c r="I149">
        <v>5</v>
      </c>
    </row>
    <row r="150" spans="1:10" x14ac:dyDescent="0.25">
      <c r="A150">
        <v>149</v>
      </c>
      <c r="B150" t="s">
        <v>191</v>
      </c>
      <c r="C150" s="3" t="s">
        <v>192</v>
      </c>
      <c r="D150" s="4" t="str">
        <f>IF(ISERROR(VLOOKUP(B150,Evaluation!J:K,2,FALSE)),"",VLOOKUP(B150,Evaluation!J:K,2,FALSE))</f>
        <v/>
      </c>
      <c r="E150">
        <v>3500</v>
      </c>
      <c r="F150">
        <v>182</v>
      </c>
      <c r="G150">
        <v>250</v>
      </c>
      <c r="H150">
        <v>212</v>
      </c>
      <c r="I150">
        <v>5</v>
      </c>
    </row>
    <row r="151" spans="1:10" x14ac:dyDescent="0.25">
      <c r="A151">
        <v>150</v>
      </c>
      <c r="B151" t="s">
        <v>193</v>
      </c>
      <c r="C151" s="3" t="s">
        <v>88</v>
      </c>
      <c r="D151" s="4" t="str">
        <f>IF(ISERROR(VLOOKUP(B151,Evaluation!J:K,2,FALSE)),"",VLOOKUP(B151,Evaluation!J:K,2,FALSE))</f>
        <v/>
      </c>
      <c r="E151">
        <v>4144</v>
      </c>
      <c r="F151">
        <v>212</v>
      </c>
      <c r="G151">
        <v>284</v>
      </c>
      <c r="H151">
        <v>202</v>
      </c>
      <c r="I151">
        <v>5</v>
      </c>
    </row>
    <row r="152" spans="1:10" x14ac:dyDescent="0.25">
      <c r="A152">
        <v>151</v>
      </c>
      <c r="B152" t="s">
        <v>194</v>
      </c>
      <c r="C152" s="3" t="s">
        <v>88</v>
      </c>
      <c r="D152" s="4" t="str">
        <f>IF(ISERROR(VLOOKUP(B152,Evaluation!J:K,2,FALSE)),"",VLOOKUP(B152,Evaluation!J:K,2,FALSE))</f>
        <v/>
      </c>
      <c r="E152">
        <v>3299</v>
      </c>
      <c r="F152">
        <v>200</v>
      </c>
      <c r="G152">
        <v>220</v>
      </c>
      <c r="H152">
        <v>220</v>
      </c>
      <c r="I152">
        <v>5</v>
      </c>
    </row>
    <row r="153" spans="1:10" x14ac:dyDescent="0.25">
      <c r="A153">
        <v>152</v>
      </c>
      <c r="B153" t="s">
        <v>195</v>
      </c>
      <c r="C153" s="3" t="s">
        <v>148</v>
      </c>
      <c r="D153" s="4" t="str">
        <f>IF(ISERROR(VLOOKUP(B153,Evaluation!J:K,2,FALSE)),"",VLOOKUP(B153,Evaluation!J:K,2,FALSE))</f>
        <v>Lorblatt,25,Endivie,,</v>
      </c>
      <c r="E153">
        <v>771</v>
      </c>
      <c r="F153">
        <v>143</v>
      </c>
      <c r="G153">
        <v>90</v>
      </c>
      <c r="H153">
        <v>111</v>
      </c>
      <c r="I153">
        <v>3</v>
      </c>
    </row>
    <row r="154" spans="1:10" x14ac:dyDescent="0.25">
      <c r="A154">
        <v>153</v>
      </c>
      <c r="B154" t="s">
        <v>196</v>
      </c>
      <c r="C154" s="3" t="s">
        <v>148</v>
      </c>
      <c r="D154" s="4" t="str">
        <f>IF(ISERROR(VLOOKUP(B154,Evaluation!J:K,2,FALSE)),"",VLOOKUP(B154,Evaluation!J:K,2,FALSE))</f>
        <v>Meganie,100,Endivie,,</v>
      </c>
      <c r="E154">
        <v>1296</v>
      </c>
      <c r="F154">
        <v>175</v>
      </c>
      <c r="G154">
        <v>120</v>
      </c>
      <c r="H154">
        <v>140</v>
      </c>
      <c r="I154">
        <v>3</v>
      </c>
    </row>
    <row r="155" spans="1:10" x14ac:dyDescent="0.25">
      <c r="A155">
        <v>154</v>
      </c>
      <c r="B155" t="s">
        <v>197</v>
      </c>
      <c r="C155" s="3" t="s">
        <v>148</v>
      </c>
      <c r="D155" s="4" t="str">
        <f>IF(ISERROR(VLOOKUP(B155,Evaluation!J:K,2,FALSE)),"",VLOOKUP(B155,Evaluation!J:K,2,FALSE))</f>
        <v/>
      </c>
      <c r="E155">
        <v>2227</v>
      </c>
      <c r="F155">
        <v>217</v>
      </c>
      <c r="G155">
        <v>160</v>
      </c>
      <c r="H155">
        <v>182</v>
      </c>
      <c r="I155">
        <v>3</v>
      </c>
    </row>
    <row r="156" spans="1:10" x14ac:dyDescent="0.25">
      <c r="A156">
        <v>155</v>
      </c>
      <c r="B156" t="s">
        <v>198</v>
      </c>
      <c r="C156" s="3" t="s">
        <v>11</v>
      </c>
      <c r="D156" s="4" t="str">
        <f>IF(ISERROR(VLOOKUP(B156,Evaluation!J:K,2,FALSE)),"",VLOOKUP(B156,Evaluation!J:K,2,FALSE))</f>
        <v>Igelavar,25,Feurigel,,</v>
      </c>
      <c r="E156">
        <v>831</v>
      </c>
      <c r="F156">
        <v>108</v>
      </c>
      <c r="G156">
        <v>78</v>
      </c>
      <c r="H156">
        <v>127</v>
      </c>
      <c r="I156">
        <v>3</v>
      </c>
    </row>
    <row r="157" spans="1:10" x14ac:dyDescent="0.25">
      <c r="A157">
        <v>156</v>
      </c>
      <c r="B157" t="s">
        <v>199</v>
      </c>
      <c r="C157" s="3" t="s">
        <v>11</v>
      </c>
      <c r="D157" s="4" t="str">
        <f>IF(ISERROR(VLOOKUP(B157,Evaluation!J:K,2,FALSE)),"",VLOOKUP(B157,Evaluation!J:K,2,FALSE))</f>
        <v>Tornupto,100,Feurigel,,</v>
      </c>
      <c r="E157">
        <v>1484</v>
      </c>
      <c r="F157">
        <v>140</v>
      </c>
      <c r="G157">
        <v>116</v>
      </c>
      <c r="H157">
        <v>160</v>
      </c>
      <c r="I157">
        <v>3</v>
      </c>
    </row>
    <row r="158" spans="1:10" x14ac:dyDescent="0.25">
      <c r="A158">
        <v>157</v>
      </c>
      <c r="B158" t="s">
        <v>200</v>
      </c>
      <c r="C158" s="3" t="s">
        <v>11</v>
      </c>
      <c r="D158" s="4" t="str">
        <f>IF(ISERROR(VLOOKUP(B158,Evaluation!J:K,2,FALSE)),"",VLOOKUP(B158,Evaluation!J:K,2,FALSE))</f>
        <v/>
      </c>
      <c r="E158">
        <v>2686</v>
      </c>
      <c r="F158">
        <v>182</v>
      </c>
      <c r="G158">
        <v>156</v>
      </c>
      <c r="H158">
        <v>211</v>
      </c>
      <c r="I158">
        <v>3</v>
      </c>
    </row>
    <row r="159" spans="1:10" x14ac:dyDescent="0.25">
      <c r="A159">
        <v>158</v>
      </c>
      <c r="B159" t="s">
        <v>201</v>
      </c>
      <c r="C159" s="3" t="s">
        <v>16</v>
      </c>
      <c r="D159" s="4" t="str">
        <f>IF(ISERROR(VLOOKUP(B159,Evaluation!J:K,2,FALSE)),"",VLOOKUP(B159,Evaluation!J:K,2,FALSE))</f>
        <v>Tyracroc,25,Karnimani,,</v>
      </c>
      <c r="E159">
        <v>1011</v>
      </c>
      <c r="F159">
        <v>123</v>
      </c>
      <c r="G159">
        <v>100</v>
      </c>
      <c r="H159">
        <v>120</v>
      </c>
      <c r="I159">
        <v>3</v>
      </c>
    </row>
    <row r="160" spans="1:10" x14ac:dyDescent="0.25">
      <c r="A160">
        <v>159</v>
      </c>
      <c r="B160" t="s">
        <v>202</v>
      </c>
      <c r="C160" s="3" t="s">
        <v>16</v>
      </c>
      <c r="D160" s="4" t="str">
        <f>IF(ISERROR(VLOOKUP(B160,Evaluation!J:K,2,FALSE)),"",VLOOKUP(B160,Evaluation!J:K,2,FALSE))</f>
        <v>Impergator,100,Karnimani,,</v>
      </c>
      <c r="E160">
        <v>1598</v>
      </c>
      <c r="F160">
        <v>157</v>
      </c>
      <c r="G160">
        <v>130</v>
      </c>
      <c r="H160">
        <v>152</v>
      </c>
      <c r="I160">
        <v>3</v>
      </c>
    </row>
    <row r="161" spans="1:10" x14ac:dyDescent="0.25">
      <c r="A161">
        <v>160</v>
      </c>
      <c r="B161" t="s">
        <v>203</v>
      </c>
      <c r="C161" s="3" t="s">
        <v>16</v>
      </c>
      <c r="D161" s="4" t="str">
        <f>IF(ISERROR(VLOOKUP(B161,Evaluation!J:K,2,FALSE)),"",VLOOKUP(B161,Evaluation!J:K,2,FALSE))</f>
        <v/>
      </c>
      <c r="E161">
        <v>2721</v>
      </c>
      <c r="F161">
        <v>199</v>
      </c>
      <c r="G161">
        <v>170</v>
      </c>
      <c r="H161">
        <v>199</v>
      </c>
      <c r="I161">
        <v>3</v>
      </c>
    </row>
    <row r="162" spans="1:10" x14ac:dyDescent="0.25">
      <c r="A162">
        <v>161</v>
      </c>
      <c r="B162" t="s">
        <v>204</v>
      </c>
      <c r="C162" s="3" t="s">
        <v>33</v>
      </c>
      <c r="D162" s="4" t="str">
        <f>IF(ISERROR(VLOOKUP(B162,Evaluation!J:K,2,FALSE)),"",VLOOKUP(B162,Evaluation!J:K,2,FALSE))</f>
        <v>Wiesenior,25,Wiesor,,</v>
      </c>
      <c r="E162">
        <v>519</v>
      </c>
      <c r="F162">
        <v>87</v>
      </c>
      <c r="G162">
        <v>70</v>
      </c>
      <c r="H162">
        <v>89</v>
      </c>
      <c r="I162">
        <v>1</v>
      </c>
    </row>
    <row r="163" spans="1:10" x14ac:dyDescent="0.25">
      <c r="A163">
        <v>162</v>
      </c>
      <c r="B163" t="s">
        <v>205</v>
      </c>
      <c r="C163" s="3" t="s">
        <v>33</v>
      </c>
      <c r="D163" s="4" t="str">
        <f>IF(ISERROR(VLOOKUP(B163,Evaluation!J:K,2,FALSE)),"",VLOOKUP(B163,Evaluation!J:K,2,FALSE))</f>
        <v/>
      </c>
      <c r="E163">
        <v>1667</v>
      </c>
      <c r="F163">
        <v>137</v>
      </c>
      <c r="G163">
        <v>170</v>
      </c>
      <c r="H163">
        <v>135</v>
      </c>
      <c r="I163">
        <v>1</v>
      </c>
    </row>
    <row r="164" spans="1:10" x14ac:dyDescent="0.25">
      <c r="A164">
        <v>163</v>
      </c>
      <c r="B164" t="s">
        <v>206</v>
      </c>
      <c r="C164" s="3" t="s">
        <v>29</v>
      </c>
      <c r="D164" s="4" t="str">
        <f>IF(ISERROR(VLOOKUP(B164,Evaluation!J:K,2,FALSE)),"",VLOOKUP(B164,Evaluation!J:K,2,FALSE))</f>
        <v>Noctuh,50,Hoothoot,,</v>
      </c>
      <c r="E164">
        <v>640</v>
      </c>
      <c r="F164">
        <v>96</v>
      </c>
      <c r="G164">
        <v>120</v>
      </c>
      <c r="H164">
        <v>79</v>
      </c>
      <c r="I164">
        <v>1</v>
      </c>
    </row>
    <row r="165" spans="1:10" x14ac:dyDescent="0.25">
      <c r="A165">
        <v>164</v>
      </c>
      <c r="B165" t="s">
        <v>207</v>
      </c>
      <c r="C165" s="3" t="s">
        <v>29</v>
      </c>
      <c r="D165" s="4" t="str">
        <f>IF(ISERROR(VLOOKUP(B165,Evaluation!J:K,2,FALSE)),"",VLOOKUP(B165,Evaluation!J:K,2,FALSE))</f>
        <v/>
      </c>
      <c r="E165">
        <v>2040</v>
      </c>
      <c r="F165">
        <v>155</v>
      </c>
      <c r="G165">
        <v>200</v>
      </c>
      <c r="H165">
        <v>140</v>
      </c>
      <c r="I165">
        <v>1</v>
      </c>
    </row>
    <row r="166" spans="1:10" x14ac:dyDescent="0.25">
      <c r="A166">
        <v>165</v>
      </c>
      <c r="B166" t="s">
        <v>208</v>
      </c>
      <c r="C166" s="3" t="s">
        <v>23</v>
      </c>
      <c r="D166" s="4" t="str">
        <f>IF(ISERROR(VLOOKUP(B166,Evaluation!J:K,2,FALSE)),"",VLOOKUP(B166,Evaluation!J:K,2,FALSE))</f>
        <v>Ledian,25,Ledyba,,</v>
      </c>
      <c r="E166">
        <v>663</v>
      </c>
      <c r="F166">
        <v>112</v>
      </c>
      <c r="G166">
        <v>80</v>
      </c>
      <c r="H166">
        <v>71</v>
      </c>
      <c r="I166">
        <v>1</v>
      </c>
    </row>
    <row r="167" spans="1:10" x14ac:dyDescent="0.25">
      <c r="A167">
        <v>166</v>
      </c>
      <c r="B167" t="s">
        <v>209</v>
      </c>
      <c r="C167" s="3" t="s">
        <v>23</v>
      </c>
      <c r="D167" s="4" t="str">
        <f>IF(ISERROR(VLOOKUP(B167,Evaluation!J:K,2,FALSE)),"",VLOOKUP(B167,Evaluation!J:K,2,FALSE))</f>
        <v/>
      </c>
      <c r="E167">
        <v>1275</v>
      </c>
      <c r="F167">
        <v>166</v>
      </c>
      <c r="G167">
        <v>110</v>
      </c>
      <c r="H167">
        <v>106</v>
      </c>
      <c r="I167">
        <v>1</v>
      </c>
    </row>
    <row r="168" spans="1:10" x14ac:dyDescent="0.25">
      <c r="A168">
        <v>167</v>
      </c>
      <c r="B168" t="s">
        <v>210</v>
      </c>
      <c r="C168" s="3" t="s">
        <v>25</v>
      </c>
      <c r="D168" s="4" t="str">
        <f>IF(ISERROR(VLOOKUP(B168,Evaluation!J:K,2,FALSE)),"",VLOOKUP(B168,Evaluation!J:K,2,FALSE))</f>
        <v>Ariados,50,Webarak,,</v>
      </c>
      <c r="E168">
        <v>685</v>
      </c>
      <c r="F168">
        <v>90</v>
      </c>
      <c r="G168">
        <v>80</v>
      </c>
      <c r="H168">
        <v>108</v>
      </c>
      <c r="I168">
        <v>1</v>
      </c>
    </row>
    <row r="169" spans="1:10" x14ac:dyDescent="0.25">
      <c r="A169">
        <v>168</v>
      </c>
      <c r="B169" t="s">
        <v>211</v>
      </c>
      <c r="C169" s="3" t="s">
        <v>25</v>
      </c>
      <c r="D169" s="4" t="str">
        <f>IF(ISERROR(VLOOKUP(B169,Evaluation!J:K,2,FALSE)),"",VLOOKUP(B169,Evaluation!J:K,2,FALSE))</f>
        <v/>
      </c>
      <c r="E169">
        <v>1636</v>
      </c>
      <c r="F169">
        <v>142</v>
      </c>
      <c r="G169">
        <v>140</v>
      </c>
      <c r="H169">
        <v>159</v>
      </c>
      <c r="I169">
        <v>1</v>
      </c>
    </row>
    <row r="170" spans="1:10" x14ac:dyDescent="0.25">
      <c r="A170">
        <v>169</v>
      </c>
      <c r="B170" t="s">
        <v>212</v>
      </c>
      <c r="C170" s="3" t="s">
        <v>62</v>
      </c>
      <c r="D170" s="4" t="str">
        <f>IF(ISERROR(VLOOKUP(B170,Evaluation!J:K,2,FALSE)),"",VLOOKUP(B170,Evaluation!J:K,2,FALSE))</f>
        <v/>
      </c>
      <c r="E170">
        <v>2466</v>
      </c>
      <c r="F170">
        <v>182</v>
      </c>
      <c r="G170">
        <v>170</v>
      </c>
      <c r="H170">
        <v>181</v>
      </c>
      <c r="I170">
        <v>1</v>
      </c>
    </row>
    <row r="171" spans="1:10" x14ac:dyDescent="0.25">
      <c r="A171">
        <v>170</v>
      </c>
      <c r="B171" t="s">
        <v>213</v>
      </c>
      <c r="C171" s="3" t="s">
        <v>214</v>
      </c>
      <c r="D171" s="4" t="str">
        <f>IF(ISERROR(VLOOKUP(B171,Evaluation!J:K,2,FALSE)),"",VLOOKUP(B171,Evaluation!J:K,2,FALSE))</f>
        <v>Lanturn,50,Lampi,,</v>
      </c>
      <c r="E171">
        <v>1067</v>
      </c>
      <c r="F171">
        <v>108</v>
      </c>
      <c r="G171">
        <v>150</v>
      </c>
      <c r="H171">
        <v>108</v>
      </c>
      <c r="I171">
        <v>3</v>
      </c>
    </row>
    <row r="172" spans="1:10" x14ac:dyDescent="0.25">
      <c r="A172">
        <v>171</v>
      </c>
      <c r="B172" t="s">
        <v>215</v>
      </c>
      <c r="C172" s="3" t="s">
        <v>214</v>
      </c>
      <c r="D172" s="4" t="str">
        <f>IF(ISERROR(VLOOKUP(B172,Evaluation!J:K,2,FALSE)),"",VLOOKUP(B172,Evaluation!J:K,2,FALSE))</f>
        <v/>
      </c>
      <c r="E172">
        <v>2077</v>
      </c>
      <c r="F172">
        <v>149</v>
      </c>
      <c r="G172">
        <v>250</v>
      </c>
      <c r="H172">
        <v>149</v>
      </c>
      <c r="I172">
        <v>3</v>
      </c>
    </row>
    <row r="173" spans="1:10" x14ac:dyDescent="0.25">
      <c r="A173">
        <v>172</v>
      </c>
      <c r="B173" t="s">
        <v>216</v>
      </c>
      <c r="C173" s="3" t="s">
        <v>41</v>
      </c>
      <c r="D173" s="4" t="str">
        <f>IF(ISERROR(VLOOKUP(B173,Evaluation!J:K,2,FALSE)),"",VLOOKUP(B173,Evaluation!J:K,2,FALSE))</f>
        <v>Pikachu,25,Pikachu,,</v>
      </c>
      <c r="E173">
        <v>376</v>
      </c>
      <c r="F173">
        <v>61</v>
      </c>
      <c r="G173">
        <v>40</v>
      </c>
      <c r="H173">
        <v>90</v>
      </c>
      <c r="I173">
        <v>1</v>
      </c>
      <c r="J173">
        <v>2</v>
      </c>
    </row>
    <row r="174" spans="1:10" x14ac:dyDescent="0.25">
      <c r="A174">
        <v>173</v>
      </c>
      <c r="B174" t="s">
        <v>217</v>
      </c>
      <c r="C174" s="3" t="s">
        <v>54</v>
      </c>
      <c r="D174" s="4" t="str">
        <f>IF(ISERROR(VLOOKUP(B174,Evaluation!J:K,2,FALSE)),"",VLOOKUP(B174,Evaluation!J:K,2,FALSE))</f>
        <v>Piepi,25,Piepi,,</v>
      </c>
      <c r="E174">
        <v>620</v>
      </c>
      <c r="F174">
        <v>86</v>
      </c>
      <c r="G174">
        <v>100</v>
      </c>
      <c r="H174">
        <v>74</v>
      </c>
      <c r="I174">
        <v>1</v>
      </c>
      <c r="J174">
        <v>2</v>
      </c>
    </row>
    <row r="175" spans="1:10" x14ac:dyDescent="0.25">
      <c r="A175">
        <v>174</v>
      </c>
      <c r="B175" t="s">
        <v>218</v>
      </c>
      <c r="C175" s="3" t="s">
        <v>59</v>
      </c>
      <c r="D175" s="4" t="str">
        <f>IF(ISERROR(VLOOKUP(B175,Evaluation!J:K,2,FALSE)),"",VLOOKUP(B175,Evaluation!J:K,2,FALSE))</f>
        <v>Pummeluff,25,Pummeluff,,</v>
      </c>
      <c r="E175">
        <v>512</v>
      </c>
      <c r="F175">
        <v>42</v>
      </c>
      <c r="G175">
        <v>180</v>
      </c>
      <c r="H175">
        <v>77</v>
      </c>
      <c r="I175">
        <v>1</v>
      </c>
      <c r="J175">
        <v>2</v>
      </c>
    </row>
    <row r="176" spans="1:10" x14ac:dyDescent="0.25">
      <c r="A176">
        <v>175</v>
      </c>
      <c r="B176" t="s">
        <v>219</v>
      </c>
      <c r="C176" s="3" t="s">
        <v>54</v>
      </c>
      <c r="D176" s="4" t="str">
        <f>IF(ISERROR(VLOOKUP(B176,Evaluation!J:K,2,FALSE)),"",VLOOKUP(B176,Evaluation!J:K,2,FALSE))</f>
        <v>Togetic,50,Togepi,,</v>
      </c>
      <c r="E176">
        <v>540</v>
      </c>
      <c r="F176">
        <v>138</v>
      </c>
      <c r="G176">
        <v>70</v>
      </c>
      <c r="H176">
        <v>65</v>
      </c>
      <c r="I176">
        <v>3</v>
      </c>
      <c r="J176">
        <v>2</v>
      </c>
    </row>
    <row r="177" spans="1:10" x14ac:dyDescent="0.25">
      <c r="A177">
        <v>176</v>
      </c>
      <c r="B177" t="s">
        <v>220</v>
      </c>
      <c r="C177" s="3" t="s">
        <v>221</v>
      </c>
      <c r="D177" s="4" t="str">
        <f>IF(ISERROR(VLOOKUP(B177,Evaluation!J:K,2,FALSE)),"",VLOOKUP(B177,Evaluation!J:K,2,FALSE))</f>
        <v/>
      </c>
      <c r="E177">
        <v>1553</v>
      </c>
      <c r="F177">
        <v>201</v>
      </c>
      <c r="G177">
        <v>110</v>
      </c>
      <c r="H177">
        <v>125</v>
      </c>
      <c r="I177">
        <v>3</v>
      </c>
    </row>
    <row r="178" spans="1:10" x14ac:dyDescent="0.25">
      <c r="A178">
        <v>177</v>
      </c>
      <c r="B178" t="s">
        <v>222</v>
      </c>
      <c r="C178" s="3" t="s">
        <v>223</v>
      </c>
      <c r="D178" s="4" t="str">
        <f>IF(ISERROR(VLOOKUP(B178,Evaluation!J:K,2,FALSE)),"",VLOOKUP(B178,Evaluation!J:K,2,FALSE))</f>
        <v>Xatu,50,Natu,,</v>
      </c>
      <c r="E178">
        <v>925</v>
      </c>
      <c r="F178">
        <v>106</v>
      </c>
      <c r="G178">
        <v>80</v>
      </c>
      <c r="H178">
        <v>135</v>
      </c>
      <c r="I178">
        <v>3</v>
      </c>
      <c r="J178">
        <v>5</v>
      </c>
    </row>
    <row r="179" spans="1:10" x14ac:dyDescent="0.25">
      <c r="A179">
        <v>178</v>
      </c>
      <c r="B179" t="s">
        <v>224</v>
      </c>
      <c r="C179" s="3" t="s">
        <v>223</v>
      </c>
      <c r="D179" s="4" t="str">
        <f>IF(ISERROR(VLOOKUP(B179,Evaluation!J:K,2,FALSE)),"",VLOOKUP(B179,Evaluation!J:K,2,FALSE))</f>
        <v/>
      </c>
      <c r="E179">
        <v>1975</v>
      </c>
      <c r="F179">
        <v>159</v>
      </c>
      <c r="G179">
        <v>130</v>
      </c>
      <c r="H179">
        <v>188</v>
      </c>
      <c r="I179">
        <v>3</v>
      </c>
    </row>
    <row r="180" spans="1:10" x14ac:dyDescent="0.25">
      <c r="A180">
        <v>179</v>
      </c>
      <c r="B180" t="s">
        <v>225</v>
      </c>
      <c r="C180" s="3" t="s">
        <v>41</v>
      </c>
      <c r="D180" s="4" t="str">
        <f>IF(ISERROR(VLOOKUP(B180,Evaluation!J:K,2,FALSE)),"",VLOOKUP(B180,Evaluation!J:K,2,FALSE))</f>
        <v>Waaty,25,Voltilamm,,</v>
      </c>
      <c r="E180">
        <v>887</v>
      </c>
      <c r="F180">
        <v>96</v>
      </c>
      <c r="G180">
        <v>110</v>
      </c>
      <c r="H180">
        <v>113</v>
      </c>
      <c r="I180">
        <v>5</v>
      </c>
      <c r="J180">
        <v>10</v>
      </c>
    </row>
    <row r="181" spans="1:10" x14ac:dyDescent="0.25">
      <c r="A181">
        <v>180</v>
      </c>
      <c r="B181" t="s">
        <v>226</v>
      </c>
      <c r="C181" s="3" t="s">
        <v>41</v>
      </c>
      <c r="D181" s="4" t="str">
        <f>IF(ISERROR(VLOOKUP(B181,Evaluation!J:K,2,FALSE)),"",VLOOKUP(B181,Evaluation!J:K,2,FALSE))</f>
        <v>Ampharos,100,Voltilamm,,</v>
      </c>
      <c r="E181">
        <v>1402</v>
      </c>
      <c r="F181">
        <v>128</v>
      </c>
      <c r="G181">
        <v>140</v>
      </c>
      <c r="H181">
        <v>146</v>
      </c>
      <c r="I181">
        <v>5</v>
      </c>
    </row>
    <row r="182" spans="1:10" x14ac:dyDescent="0.25">
      <c r="A182">
        <v>181</v>
      </c>
      <c r="B182" t="s">
        <v>227</v>
      </c>
      <c r="C182" s="3" t="s">
        <v>41</v>
      </c>
      <c r="D182" s="4" t="str">
        <f>IF(ISERROR(VLOOKUP(B182,Evaluation!J:K,2,FALSE)),"",VLOOKUP(B182,Evaluation!J:K,2,FALSE))</f>
        <v/>
      </c>
      <c r="E182">
        <v>2695</v>
      </c>
      <c r="F182">
        <v>228</v>
      </c>
      <c r="G182">
        <v>180</v>
      </c>
      <c r="H182">
        <v>263</v>
      </c>
      <c r="I182">
        <v>5</v>
      </c>
    </row>
    <row r="183" spans="1:10" x14ac:dyDescent="0.25">
      <c r="A183">
        <v>182</v>
      </c>
      <c r="B183" t="s">
        <v>228</v>
      </c>
      <c r="C183" s="3" t="s">
        <v>148</v>
      </c>
      <c r="D183" s="4" t="str">
        <f>IF(ISERROR(VLOOKUP(B183,Evaluation!J:K,2,FALSE)),"",VLOOKUP(B183,Evaluation!J:K,2,FALSE))</f>
        <v/>
      </c>
      <c r="E183">
        <v>2108</v>
      </c>
      <c r="F183">
        <v>209</v>
      </c>
      <c r="G183">
        <v>150</v>
      </c>
      <c r="H183">
        <v>183</v>
      </c>
      <c r="I183">
        <v>1</v>
      </c>
    </row>
    <row r="184" spans="1:10" x14ac:dyDescent="0.25">
      <c r="A184">
        <v>183</v>
      </c>
      <c r="B184" t="s">
        <v>229</v>
      </c>
      <c r="C184" s="3" t="s">
        <v>230</v>
      </c>
      <c r="D184" s="4" t="str">
        <f>IF(ISERROR(VLOOKUP(B184,Evaluation!J:K,2,FALSE)),"",VLOOKUP(B184,Evaluation!J:K,2,FALSE))</f>
        <v>Azumarill,50,Marill,,</v>
      </c>
      <c r="E184">
        <v>420</v>
      </c>
      <c r="F184">
        <v>112</v>
      </c>
      <c r="G184">
        <v>140</v>
      </c>
      <c r="H184">
        <v>52</v>
      </c>
      <c r="I184">
        <v>3</v>
      </c>
    </row>
    <row r="185" spans="1:10" x14ac:dyDescent="0.25">
      <c r="A185">
        <v>184</v>
      </c>
      <c r="B185" t="s">
        <v>231</v>
      </c>
      <c r="C185" s="3" t="s">
        <v>230</v>
      </c>
      <c r="D185" s="4" t="str">
        <f>IF(ISERROR(VLOOKUP(B185,Evaluation!J:K,2,FALSE)),"",VLOOKUP(B185,Evaluation!J:K,2,FALSE))</f>
        <v/>
      </c>
      <c r="E185">
        <v>1503</v>
      </c>
      <c r="F185">
        <v>174</v>
      </c>
      <c r="G185">
        <v>200</v>
      </c>
      <c r="H185">
        <v>123</v>
      </c>
      <c r="I185">
        <v>3</v>
      </c>
    </row>
    <row r="186" spans="1:10" x14ac:dyDescent="0.25">
      <c r="A186">
        <v>185</v>
      </c>
      <c r="B186" t="s">
        <v>232</v>
      </c>
      <c r="C186" s="3" t="s">
        <v>233</v>
      </c>
      <c r="D186" s="4" t="str">
        <f>IF(ISERROR(VLOOKUP(B186,Evaluation!J:K,2,FALSE)),"",VLOOKUP(B186,Evaluation!J:K,2,FALSE))</f>
        <v/>
      </c>
      <c r="E186">
        <v>2065</v>
      </c>
      <c r="F186">
        <v>183</v>
      </c>
      <c r="G186">
        <v>140</v>
      </c>
      <c r="H186">
        <v>120</v>
      </c>
      <c r="I186">
        <v>5</v>
      </c>
      <c r="J186">
        <v>10</v>
      </c>
    </row>
    <row r="187" spans="1:10" x14ac:dyDescent="0.25">
      <c r="A187">
        <v>186</v>
      </c>
      <c r="B187" t="s">
        <v>234</v>
      </c>
      <c r="C187" s="3" t="s">
        <v>16</v>
      </c>
      <c r="D187" s="4" t="str">
        <f>IF(ISERROR(VLOOKUP(B187,Evaluation!J:K,2,FALSE)),"",VLOOKUP(B187,Evaluation!J:K,2,FALSE))</f>
        <v/>
      </c>
      <c r="E187">
        <v>2371</v>
      </c>
      <c r="F187">
        <v>189</v>
      </c>
      <c r="G187">
        <v>180</v>
      </c>
      <c r="H187">
        <v>181</v>
      </c>
      <c r="I187">
        <v>3</v>
      </c>
    </row>
    <row r="188" spans="1:10" x14ac:dyDescent="0.25">
      <c r="A188">
        <v>187</v>
      </c>
      <c r="B188" t="s">
        <v>235</v>
      </c>
      <c r="C188" s="3" t="s">
        <v>236</v>
      </c>
      <c r="D188" s="4" t="str">
        <f>IF(ISERROR(VLOOKUP(B188,Evaluation!J:K,2,FALSE)),"",VLOOKUP(B188,Evaluation!J:K,2,FALSE))</f>
        <v>Hubelupf,25,Hoppspross,,</v>
      </c>
      <c r="E188">
        <v>508</v>
      </c>
      <c r="F188">
        <v>107</v>
      </c>
      <c r="G188">
        <v>70</v>
      </c>
      <c r="H188">
        <v>84</v>
      </c>
      <c r="I188">
        <v>3</v>
      </c>
    </row>
    <row r="189" spans="1:10" x14ac:dyDescent="0.25">
      <c r="A189">
        <v>188</v>
      </c>
      <c r="B189" t="s">
        <v>237</v>
      </c>
      <c r="C189" s="3" t="s">
        <v>236</v>
      </c>
      <c r="D189" s="4" t="str">
        <f>IF(ISERROR(VLOOKUP(B189,Evaluation!J:K,2,FALSE)),"",VLOOKUP(B189,Evaluation!J:K,2,FALSE))</f>
        <v>Papungha,100,Hoppspross,,</v>
      </c>
      <c r="E189">
        <v>882</v>
      </c>
      <c r="F189">
        <v>131</v>
      </c>
      <c r="G189">
        <v>110</v>
      </c>
      <c r="H189">
        <v>107</v>
      </c>
      <c r="I189">
        <v>3</v>
      </c>
    </row>
    <row r="190" spans="1:10" x14ac:dyDescent="0.25">
      <c r="A190">
        <v>189</v>
      </c>
      <c r="B190" t="s">
        <v>238</v>
      </c>
      <c r="C190" s="3" t="s">
        <v>236</v>
      </c>
      <c r="D190" s="4" t="str">
        <f>IF(ISERROR(VLOOKUP(B190,Evaluation!J:K,2,FALSE)),"",VLOOKUP(B190,Evaluation!J:K,2,FALSE))</f>
        <v/>
      </c>
      <c r="E190">
        <v>1553</v>
      </c>
      <c r="F190">
        <v>184</v>
      </c>
      <c r="G190">
        <v>150</v>
      </c>
      <c r="H190">
        <v>130</v>
      </c>
      <c r="I190">
        <v>3</v>
      </c>
    </row>
    <row r="191" spans="1:10" x14ac:dyDescent="0.25">
      <c r="A191">
        <v>190</v>
      </c>
      <c r="B191" t="s">
        <v>239</v>
      </c>
      <c r="C191" s="3" t="s">
        <v>33</v>
      </c>
      <c r="D191" s="4" t="str">
        <f>IF(ISERROR(VLOOKUP(B191,Evaluation!J:K,2,FALSE)),"",VLOOKUP(B191,Evaluation!J:K,2,FALSE))</f>
        <v/>
      </c>
      <c r="E191">
        <v>1188</v>
      </c>
      <c r="F191">
        <v>128</v>
      </c>
      <c r="G191">
        <v>110</v>
      </c>
      <c r="H191">
        <v>124</v>
      </c>
      <c r="I191">
        <v>3</v>
      </c>
      <c r="J191">
        <v>2</v>
      </c>
    </row>
    <row r="192" spans="1:10" x14ac:dyDescent="0.25">
      <c r="A192">
        <v>191</v>
      </c>
      <c r="B192" t="s">
        <v>240</v>
      </c>
      <c r="C192" s="3" t="s">
        <v>148</v>
      </c>
      <c r="D192" s="4" t="str">
        <f>IF(ISERROR(VLOOKUP(B192,Evaluation!J:K,2,FALSE)),"",VLOOKUP(B192,Evaluation!J:K,2,FALSE))</f>
        <v>Sonnflora,50,Sonnkern,1,Sonnenstein</v>
      </c>
      <c r="E192">
        <v>316</v>
      </c>
      <c r="F192">
        <v>70</v>
      </c>
      <c r="G192">
        <v>60</v>
      </c>
      <c r="H192">
        <v>70</v>
      </c>
      <c r="I192">
        <v>3</v>
      </c>
    </row>
    <row r="193" spans="1:10" x14ac:dyDescent="0.25">
      <c r="A193">
        <v>192</v>
      </c>
      <c r="B193" t="s">
        <v>241</v>
      </c>
      <c r="C193" s="3" t="s">
        <v>148</v>
      </c>
      <c r="D193" s="4" t="str">
        <f>IF(ISERROR(VLOOKUP(B193,Evaluation!J:K,2,FALSE)),"",VLOOKUP(B193,Evaluation!J:K,2,FALSE))</f>
        <v/>
      </c>
      <c r="E193">
        <v>2048</v>
      </c>
      <c r="F193">
        <v>147</v>
      </c>
      <c r="G193">
        <v>150</v>
      </c>
      <c r="H193">
        <v>188</v>
      </c>
      <c r="I193">
        <v>3</v>
      </c>
    </row>
    <row r="194" spans="1:10" x14ac:dyDescent="0.25">
      <c r="A194">
        <v>193</v>
      </c>
      <c r="B194" t="s">
        <v>242</v>
      </c>
      <c r="C194" s="3" t="s">
        <v>23</v>
      </c>
      <c r="D194" s="4" t="str">
        <f>IF(ISERROR(VLOOKUP(B194,Evaluation!J:K,2,FALSE)),"",VLOOKUP(B194,Evaluation!J:K,2,FALSE))</f>
        <v/>
      </c>
      <c r="E194">
        <v>1326</v>
      </c>
      <c r="F194">
        <v>109</v>
      </c>
      <c r="G194">
        <v>130</v>
      </c>
      <c r="H194">
        <v>159</v>
      </c>
      <c r="I194">
        <v>3</v>
      </c>
      <c r="J194">
        <v>5</v>
      </c>
    </row>
    <row r="195" spans="1:10" x14ac:dyDescent="0.25">
      <c r="A195">
        <v>194</v>
      </c>
      <c r="B195" t="s">
        <v>243</v>
      </c>
      <c r="C195" s="3" t="s">
        <v>244</v>
      </c>
      <c r="D195" s="4" t="str">
        <f>IF(ISERROR(VLOOKUP(B195,Evaluation!J:K,2,FALSE)),"",VLOOKUP(B195,Evaluation!J:K,2,FALSE))</f>
        <v>Morlord,50,Felino,,</v>
      </c>
      <c r="E195">
        <v>596</v>
      </c>
      <c r="F195">
        <v>74</v>
      </c>
      <c r="G195">
        <v>110</v>
      </c>
      <c r="H195">
        <v>74</v>
      </c>
      <c r="I195">
        <v>3</v>
      </c>
      <c r="J195">
        <v>5</v>
      </c>
    </row>
    <row r="196" spans="1:10" x14ac:dyDescent="0.25">
      <c r="A196">
        <v>195</v>
      </c>
      <c r="B196" t="s">
        <v>245</v>
      </c>
      <c r="C196" s="3" t="s">
        <v>244</v>
      </c>
      <c r="D196" s="4" t="str">
        <f>IF(ISERROR(VLOOKUP(B196,Evaluation!J:K,2,FALSE)),"",VLOOKUP(B196,Evaluation!J:K,2,FALSE))</f>
        <v/>
      </c>
      <c r="E196">
        <v>1929</v>
      </c>
      <c r="F196">
        <v>160</v>
      </c>
      <c r="G196">
        <v>190</v>
      </c>
      <c r="H196">
        <v>160</v>
      </c>
      <c r="I196">
        <v>3</v>
      </c>
    </row>
    <row r="197" spans="1:10" x14ac:dyDescent="0.25">
      <c r="A197">
        <v>196</v>
      </c>
      <c r="B197" t="s">
        <v>246</v>
      </c>
      <c r="C197" s="3" t="s">
        <v>88</v>
      </c>
      <c r="D197" s="4" t="str">
        <f>IF(ISERROR(VLOOKUP(B197,Evaluation!J:K,2,FALSE)),"",VLOOKUP(B197,Evaluation!J:K,2,FALSE))</f>
        <v/>
      </c>
      <c r="E197">
        <v>3000</v>
      </c>
      <c r="F197">
        <v>171</v>
      </c>
      <c r="G197">
        <v>130</v>
      </c>
      <c r="H197">
        <v>204</v>
      </c>
      <c r="I197">
        <v>5</v>
      </c>
    </row>
    <row r="198" spans="1:10" x14ac:dyDescent="0.25">
      <c r="A198">
        <v>197</v>
      </c>
      <c r="B198" t="s">
        <v>247</v>
      </c>
      <c r="C198" s="3" t="s">
        <v>248</v>
      </c>
      <c r="D198" s="4" t="str">
        <f>IF(ISERROR(VLOOKUP(B198,Evaluation!J:K,2,FALSE)),"",VLOOKUP(B198,Evaluation!J:K,2,FALSE))</f>
        <v/>
      </c>
      <c r="E198">
        <v>2052</v>
      </c>
      <c r="F198">
        <v>255</v>
      </c>
      <c r="G198">
        <v>190</v>
      </c>
      <c r="H198">
        <v>141</v>
      </c>
      <c r="I198">
        <v>5</v>
      </c>
    </row>
    <row r="199" spans="1:10" x14ac:dyDescent="0.25">
      <c r="A199">
        <v>198</v>
      </c>
      <c r="B199" t="s">
        <v>249</v>
      </c>
      <c r="C199" s="3" t="s">
        <v>250</v>
      </c>
      <c r="D199" s="4" t="str">
        <f>IF(ISERROR(VLOOKUP(B199,Evaluation!J:K,2,FALSE)),"",VLOOKUP(B199,Evaluation!J:K,2,FALSE))</f>
        <v/>
      </c>
      <c r="E199">
        <v>1392</v>
      </c>
      <c r="F199">
        <v>103</v>
      </c>
      <c r="G199">
        <v>120</v>
      </c>
      <c r="H199">
        <v>189</v>
      </c>
      <c r="I199">
        <v>3</v>
      </c>
    </row>
    <row r="200" spans="1:10" x14ac:dyDescent="0.25">
      <c r="A200">
        <v>199</v>
      </c>
      <c r="B200" t="s">
        <v>251</v>
      </c>
      <c r="C200" s="3" t="s">
        <v>107</v>
      </c>
      <c r="D200" s="4" t="str">
        <f>IF(ISERROR(VLOOKUP(B200,Evaluation!J:K,2,FALSE)),"",VLOOKUP(B200,Evaluation!J:K,2,FALSE))</f>
        <v/>
      </c>
      <c r="E200">
        <v>2482</v>
      </c>
      <c r="F200">
        <v>198</v>
      </c>
      <c r="G200">
        <v>190</v>
      </c>
      <c r="H200">
        <v>184</v>
      </c>
      <c r="I200">
        <v>3</v>
      </c>
    </row>
    <row r="201" spans="1:10" x14ac:dyDescent="0.25">
      <c r="A201">
        <v>200</v>
      </c>
      <c r="B201" t="s">
        <v>252</v>
      </c>
      <c r="C201" s="3" t="s">
        <v>253</v>
      </c>
      <c r="D201" s="4" t="str">
        <f>IF(ISERROR(VLOOKUP(B201,Evaluation!J:K,2,FALSE)),"",VLOOKUP(B201,Evaluation!J:K,2,FALSE))</f>
        <v/>
      </c>
      <c r="E201">
        <v>1781</v>
      </c>
      <c r="F201">
        <v>161</v>
      </c>
      <c r="G201">
        <v>120</v>
      </c>
      <c r="H201">
        <v>161</v>
      </c>
      <c r="I201">
        <v>3</v>
      </c>
      <c r="J201">
        <v>2</v>
      </c>
    </row>
    <row r="202" spans="1:10" x14ac:dyDescent="0.25">
      <c r="A202">
        <v>201</v>
      </c>
      <c r="B202" t="s">
        <v>254</v>
      </c>
      <c r="C202" s="3" t="s">
        <v>88</v>
      </c>
      <c r="D202" s="4" t="str">
        <f>IF(ISERROR(VLOOKUP(B202,Evaluation!J:K,2,FALSE)),"",VLOOKUP(B202,Evaluation!J:K,2,FALSE))</f>
        <v/>
      </c>
      <c r="E202">
        <v>1022</v>
      </c>
      <c r="F202">
        <v>109</v>
      </c>
      <c r="G202">
        <v>96</v>
      </c>
      <c r="H202">
        <v>157</v>
      </c>
      <c r="I202">
        <v>5</v>
      </c>
    </row>
    <row r="203" spans="1:10" x14ac:dyDescent="0.25">
      <c r="A203">
        <v>202</v>
      </c>
      <c r="B203" t="s">
        <v>255</v>
      </c>
      <c r="C203" s="3" t="s">
        <v>88</v>
      </c>
      <c r="D203" s="4" t="str">
        <f>IF(ISERROR(VLOOKUP(B203,Evaluation!J:K,2,FALSE)),"",VLOOKUP(B203,Evaluation!J:K,2,FALSE))</f>
        <v/>
      </c>
      <c r="E203">
        <v>1024</v>
      </c>
      <c r="F203">
        <v>127</v>
      </c>
      <c r="G203">
        <v>380</v>
      </c>
      <c r="H203">
        <v>77</v>
      </c>
      <c r="I203">
        <v>3</v>
      </c>
      <c r="J203">
        <v>5</v>
      </c>
    </row>
    <row r="204" spans="1:10" x14ac:dyDescent="0.25">
      <c r="A204">
        <v>203</v>
      </c>
      <c r="B204" t="s">
        <v>256</v>
      </c>
      <c r="C204" s="3" t="s">
        <v>257</v>
      </c>
      <c r="D204" s="4" t="str">
        <f>IF(ISERROR(VLOOKUP(B204,Evaluation!J:K,2,FALSE)),"",VLOOKUP(B204,Evaluation!J:K,2,FALSE))</f>
        <v/>
      </c>
      <c r="E204">
        <v>1863</v>
      </c>
      <c r="F204">
        <v>148</v>
      </c>
      <c r="G204">
        <v>140</v>
      </c>
      <c r="H204">
        <v>188</v>
      </c>
      <c r="I204">
        <v>3</v>
      </c>
      <c r="J204">
        <v>5</v>
      </c>
    </row>
    <row r="205" spans="1:10" x14ac:dyDescent="0.25">
      <c r="A205">
        <v>204</v>
      </c>
      <c r="B205" t="s">
        <v>258</v>
      </c>
      <c r="C205" s="3" t="s">
        <v>20</v>
      </c>
      <c r="D205" s="4" t="str">
        <f>IF(ISERROR(VLOOKUP(B205,Evaluation!J:K,2,FALSE)),"",VLOOKUP(B205,Evaluation!J:K,2,FALSE))</f>
        <v>Forstellka,50,Tannza,,</v>
      </c>
      <c r="E205">
        <v>1045</v>
      </c>
      <c r="F205">
        <v>119</v>
      </c>
      <c r="G205">
        <v>100</v>
      </c>
      <c r="H205">
        <v>103</v>
      </c>
      <c r="I205">
        <v>5</v>
      </c>
      <c r="J205">
        <v>10</v>
      </c>
    </row>
    <row r="206" spans="1:10" x14ac:dyDescent="0.25">
      <c r="A206">
        <v>205</v>
      </c>
      <c r="B206" t="s">
        <v>259</v>
      </c>
      <c r="C206" s="3" t="s">
        <v>260</v>
      </c>
      <c r="D206" s="4" t="str">
        <f>IF(ISERROR(VLOOKUP(B206,Evaluation!J:K,2,FALSE)),"",VLOOKUP(B206,Evaluation!J:K,2,FALSE))</f>
        <v/>
      </c>
      <c r="E206">
        <v>2263</v>
      </c>
      <c r="F206">
        <v>195</v>
      </c>
      <c r="G206">
        <v>150</v>
      </c>
      <c r="H206">
        <v>159</v>
      </c>
      <c r="I206">
        <v>5</v>
      </c>
    </row>
    <row r="207" spans="1:10" x14ac:dyDescent="0.25">
      <c r="A207">
        <v>206</v>
      </c>
      <c r="B207" t="s">
        <v>261</v>
      </c>
      <c r="C207" s="3" t="s">
        <v>33</v>
      </c>
      <c r="D207" s="4" t="str">
        <f>IF(ISERROR(VLOOKUP(B207,Evaluation!J:K,2,FALSE)),"",VLOOKUP(B207,Evaluation!J:K,2,FALSE))</f>
        <v/>
      </c>
      <c r="E207">
        <v>1615</v>
      </c>
      <c r="F207">
        <v>148</v>
      </c>
      <c r="G207">
        <v>200</v>
      </c>
      <c r="H207">
        <v>148</v>
      </c>
      <c r="I207">
        <v>3</v>
      </c>
      <c r="J207">
        <v>5</v>
      </c>
    </row>
    <row r="208" spans="1:10" x14ac:dyDescent="0.25">
      <c r="A208">
        <v>207</v>
      </c>
      <c r="B208" t="s">
        <v>262</v>
      </c>
      <c r="C208" s="3" t="s">
        <v>263</v>
      </c>
      <c r="D208" s="4" t="str">
        <f>IF(ISERROR(VLOOKUP(B208,Evaluation!J:K,2,FALSE)),"",VLOOKUP(B208,Evaluation!J:K,2,FALSE))</f>
        <v/>
      </c>
      <c r="E208">
        <v>1758</v>
      </c>
      <c r="F208">
        <v>183</v>
      </c>
      <c r="G208">
        <v>130</v>
      </c>
      <c r="H208">
        <v>120</v>
      </c>
      <c r="I208">
        <v>5</v>
      </c>
      <c r="J208">
        <v>10</v>
      </c>
    </row>
    <row r="209" spans="1:10" x14ac:dyDescent="0.25">
      <c r="A209">
        <v>208</v>
      </c>
      <c r="B209" t="s">
        <v>264</v>
      </c>
      <c r="C209" s="3" t="s">
        <v>265</v>
      </c>
      <c r="D209" s="4" t="str">
        <f>IF(ISERROR(VLOOKUP(B209,Evaluation!J:K,2,FALSE)),"",VLOOKUP(B209,Evaluation!J:K,2,FALSE))</f>
        <v/>
      </c>
      <c r="E209">
        <v>2439</v>
      </c>
      <c r="F209">
        <v>306</v>
      </c>
      <c r="G209">
        <v>150</v>
      </c>
      <c r="H209">
        <v>176</v>
      </c>
      <c r="I209">
        <v>5</v>
      </c>
    </row>
    <row r="210" spans="1:10" x14ac:dyDescent="0.25">
      <c r="A210">
        <v>209</v>
      </c>
      <c r="B210" t="s">
        <v>266</v>
      </c>
      <c r="C210" s="3" t="s">
        <v>54</v>
      </c>
      <c r="D210" s="4" t="str">
        <f>IF(ISERROR(VLOOKUP(B210,Evaluation!J:K,2,FALSE)),"",VLOOKUP(B210,Evaluation!J:K,2,FALSE))</f>
        <v>Granbull,50,Snubbull,,</v>
      </c>
      <c r="E210">
        <v>1124</v>
      </c>
      <c r="F210">
        <v>100</v>
      </c>
      <c r="G210">
        <v>120</v>
      </c>
      <c r="H210">
        <v>124</v>
      </c>
      <c r="I210">
        <v>3</v>
      </c>
    </row>
    <row r="211" spans="1:10" x14ac:dyDescent="0.25">
      <c r="A211">
        <v>210</v>
      </c>
      <c r="B211" t="s">
        <v>267</v>
      </c>
      <c r="C211" s="3" t="s">
        <v>54</v>
      </c>
      <c r="D211" s="4" t="str">
        <f>IF(ISERROR(VLOOKUP(B211,Evaluation!J:K,2,FALSE)),"",VLOOKUP(B211,Evaluation!J:K,2,FALSE))</f>
        <v/>
      </c>
      <c r="E211">
        <v>2440</v>
      </c>
      <c r="F211">
        <v>147</v>
      </c>
      <c r="G211">
        <v>180</v>
      </c>
      <c r="H211">
        <v>183</v>
      </c>
      <c r="I211">
        <v>3</v>
      </c>
    </row>
    <row r="212" spans="1:10" x14ac:dyDescent="0.25">
      <c r="A212">
        <v>211</v>
      </c>
      <c r="B212" t="s">
        <v>268</v>
      </c>
      <c r="C212" s="3" t="s">
        <v>98</v>
      </c>
      <c r="D212" s="4" t="str">
        <f>IF(ISERROR(VLOOKUP(B212,Evaluation!J:K,2,FALSE)),"",VLOOKUP(B212,Evaluation!J:K,2,FALSE))</f>
        <v/>
      </c>
      <c r="E212">
        <v>1910</v>
      </c>
      <c r="F212">
        <v>146</v>
      </c>
      <c r="G212">
        <v>130</v>
      </c>
      <c r="H212">
        <v>163</v>
      </c>
      <c r="I212">
        <v>3</v>
      </c>
      <c r="J212">
        <v>5</v>
      </c>
    </row>
    <row r="213" spans="1:10" x14ac:dyDescent="0.25">
      <c r="A213">
        <v>212</v>
      </c>
      <c r="B213" t="s">
        <v>269</v>
      </c>
      <c r="C213" s="3" t="s">
        <v>260</v>
      </c>
      <c r="D213" s="4" t="str">
        <f>IF(ISERROR(VLOOKUP(B213,Evaluation!J:K,2,FALSE)),"",VLOOKUP(B213,Evaluation!J:K,2,FALSE))</f>
        <v/>
      </c>
      <c r="E213">
        <v>2801</v>
      </c>
      <c r="F213">
        <v>253</v>
      </c>
      <c r="G213">
        <v>140</v>
      </c>
      <c r="H213">
        <v>214</v>
      </c>
      <c r="I213">
        <v>5</v>
      </c>
    </row>
    <row r="214" spans="1:10" x14ac:dyDescent="0.25">
      <c r="A214">
        <v>213</v>
      </c>
      <c r="B214" t="s">
        <v>270</v>
      </c>
      <c r="C214" s="3" t="s">
        <v>271</v>
      </c>
      <c r="D214" s="4" t="str">
        <f>IF(ISERROR(VLOOKUP(B214,Evaluation!J:K,2,FALSE)),"",VLOOKUP(B214,Evaluation!J:K,2,FALSE))</f>
        <v/>
      </c>
      <c r="E214">
        <v>300</v>
      </c>
      <c r="F214">
        <v>464</v>
      </c>
      <c r="G214">
        <v>40</v>
      </c>
      <c r="H214">
        <v>24</v>
      </c>
      <c r="I214">
        <v>3</v>
      </c>
      <c r="J214">
        <v>5</v>
      </c>
    </row>
    <row r="215" spans="1:10" x14ac:dyDescent="0.25">
      <c r="A215">
        <v>214</v>
      </c>
      <c r="B215" t="s">
        <v>272</v>
      </c>
      <c r="C215" s="3" t="s">
        <v>273</v>
      </c>
      <c r="D215" s="4" t="str">
        <f>IF(ISERROR(VLOOKUP(B215,Evaluation!J:K,2,FALSE)),"",VLOOKUP(B215,Evaluation!J:K,2,FALSE))</f>
        <v/>
      </c>
      <c r="E215">
        <v>2938</v>
      </c>
      <c r="F215">
        <v>237</v>
      </c>
      <c r="G215">
        <v>160</v>
      </c>
      <c r="H215">
        <v>189</v>
      </c>
      <c r="I215">
        <v>3</v>
      </c>
    </row>
    <row r="216" spans="1:10" x14ac:dyDescent="0.25">
      <c r="A216">
        <v>215</v>
      </c>
      <c r="B216" t="s">
        <v>274</v>
      </c>
      <c r="C216" s="3" t="s">
        <v>275</v>
      </c>
      <c r="D216" s="4" t="str">
        <f>IF(ISERROR(VLOOKUP(B216,Evaluation!J:K,2,FALSE)),"",VLOOKUP(B216,Evaluation!J:K,2,FALSE))</f>
        <v/>
      </c>
      <c r="E216">
        <v>1868</v>
      </c>
      <c r="F216">
        <v>149</v>
      </c>
      <c r="G216">
        <v>110</v>
      </c>
      <c r="H216">
        <v>136</v>
      </c>
      <c r="I216">
        <v>3</v>
      </c>
      <c r="J216">
        <v>5</v>
      </c>
    </row>
    <row r="217" spans="1:10" x14ac:dyDescent="0.25">
      <c r="A217">
        <v>216</v>
      </c>
      <c r="B217" t="s">
        <v>276</v>
      </c>
      <c r="C217" s="3" t="s">
        <v>33</v>
      </c>
      <c r="D217" s="4" t="str">
        <f>IF(ISERROR(VLOOKUP(B217,Evaluation!J:K,2,FALSE)),"",VLOOKUP(B217,Evaluation!J:K,2,FALSE))</f>
        <v>Ursaring,50,Teddiursa,,</v>
      </c>
      <c r="E217">
        <v>1184</v>
      </c>
      <c r="F217">
        <v>112</v>
      </c>
      <c r="G217">
        <v>120</v>
      </c>
      <c r="H217">
        <v>139</v>
      </c>
      <c r="I217">
        <v>3</v>
      </c>
    </row>
    <row r="218" spans="1:10" x14ac:dyDescent="0.25">
      <c r="A218">
        <v>217</v>
      </c>
      <c r="B218" t="s">
        <v>277</v>
      </c>
      <c r="C218" s="3" t="s">
        <v>33</v>
      </c>
      <c r="D218" s="4" t="str">
        <f>IF(ISERROR(VLOOKUP(B218,Evaluation!J:K,2,FALSE)),"",VLOOKUP(B218,Evaluation!J:K,2,FALSE))</f>
        <v/>
      </c>
      <c r="E218">
        <v>2769</v>
      </c>
      <c r="F218">
        <v>164</v>
      </c>
      <c r="G218">
        <v>180</v>
      </c>
      <c r="H218">
        <v>212</v>
      </c>
      <c r="I218">
        <v>3</v>
      </c>
    </row>
    <row r="219" spans="1:10" x14ac:dyDescent="0.25">
      <c r="A219">
        <v>218</v>
      </c>
      <c r="B219" t="s">
        <v>278</v>
      </c>
      <c r="C219" s="3" t="s">
        <v>11</v>
      </c>
      <c r="D219" s="4" t="str">
        <f>IF(ISERROR(VLOOKUP(B219,Evaluation!J:K,2,FALSE)),"",VLOOKUP(B219,Evaluation!J:K,2,FALSE))</f>
        <v>Magcargo,50,Schneckmag,,</v>
      </c>
      <c r="E219">
        <v>750</v>
      </c>
      <c r="F219">
        <v>88</v>
      </c>
      <c r="G219">
        <v>80</v>
      </c>
      <c r="H219">
        <v>114</v>
      </c>
      <c r="I219">
        <v>1</v>
      </c>
      <c r="J219">
        <v>2</v>
      </c>
    </row>
    <row r="220" spans="1:10" x14ac:dyDescent="0.25">
      <c r="A220">
        <v>219</v>
      </c>
      <c r="B220" t="s">
        <v>279</v>
      </c>
      <c r="C220" s="3" t="s">
        <v>280</v>
      </c>
      <c r="D220" s="4" t="str">
        <f>IF(ISERROR(VLOOKUP(B220,Evaluation!J:K,2,FALSE)),"",VLOOKUP(B220,Evaluation!J:K,2,FALSE))</f>
        <v/>
      </c>
      <c r="E220">
        <v>1543</v>
      </c>
      <c r="F220">
        <v>206</v>
      </c>
      <c r="G220">
        <v>100</v>
      </c>
      <c r="H220">
        <v>137</v>
      </c>
      <c r="I220">
        <v>1</v>
      </c>
    </row>
    <row r="221" spans="1:10" x14ac:dyDescent="0.25">
      <c r="A221">
        <v>220</v>
      </c>
      <c r="B221" t="s">
        <v>281</v>
      </c>
      <c r="C221" s="3" t="s">
        <v>282</v>
      </c>
      <c r="D221" s="4" t="str">
        <f>IF(ISERROR(VLOOKUP(B221,Evaluation!J:K,2,FALSE)),"",VLOOKUP(B221,Evaluation!J:K,2,FALSE))</f>
        <v>Keifel,50,Quiekel,,</v>
      </c>
      <c r="E221">
        <v>663</v>
      </c>
      <c r="F221">
        <v>83</v>
      </c>
      <c r="G221">
        <v>100</v>
      </c>
      <c r="H221">
        <v>91</v>
      </c>
      <c r="I221">
        <v>3</v>
      </c>
    </row>
    <row r="222" spans="1:10" x14ac:dyDescent="0.25">
      <c r="A222">
        <v>221</v>
      </c>
      <c r="B222" t="s">
        <v>283</v>
      </c>
      <c r="C222" s="3" t="s">
        <v>282</v>
      </c>
      <c r="D222" s="4" t="str">
        <f>IF(ISERROR(VLOOKUP(B222,Evaluation!J:K,2,FALSE)),"",VLOOKUP(B222,Evaluation!J:K,2,FALSE))</f>
        <v/>
      </c>
      <c r="E222">
        <v>2284</v>
      </c>
      <c r="F222">
        <v>152</v>
      </c>
      <c r="G222">
        <v>200</v>
      </c>
      <c r="H222">
        <v>169</v>
      </c>
      <c r="I222">
        <v>3</v>
      </c>
    </row>
    <row r="223" spans="1:10" x14ac:dyDescent="0.25">
      <c r="A223">
        <v>222</v>
      </c>
      <c r="B223" t="s">
        <v>284</v>
      </c>
      <c r="C223" s="3" t="s">
        <v>285</v>
      </c>
      <c r="D223" s="4" t="str">
        <f>IF(ISERROR(VLOOKUP(B223,Evaluation!J:K,2,FALSE)),"",VLOOKUP(B223,Evaluation!J:K,2,FALSE))</f>
        <v/>
      </c>
      <c r="E223">
        <v>1214</v>
      </c>
      <c r="F223">
        <v>181</v>
      </c>
      <c r="G223">
        <v>110</v>
      </c>
      <c r="H223">
        <v>131</v>
      </c>
      <c r="I223">
        <v>3</v>
      </c>
    </row>
    <row r="224" spans="1:10" x14ac:dyDescent="0.25">
      <c r="A224">
        <v>223</v>
      </c>
      <c r="B224" t="s">
        <v>286</v>
      </c>
      <c r="C224" s="3" t="s">
        <v>16</v>
      </c>
      <c r="D224" s="4" t="str">
        <f>IF(ISERROR(VLOOKUP(B224,Evaluation!J:K,2,FALSE)),"",VLOOKUP(B224,Evaluation!J:K,2,FALSE))</f>
        <v>Octillery,50,Remoraid,,</v>
      </c>
      <c r="E224">
        <v>749</v>
      </c>
      <c r="F224">
        <v>86</v>
      </c>
      <c r="G224">
        <v>70</v>
      </c>
      <c r="H224">
        <v>146</v>
      </c>
      <c r="I224">
        <v>1</v>
      </c>
      <c r="J224">
        <v>2</v>
      </c>
    </row>
    <row r="225" spans="1:10" x14ac:dyDescent="0.25">
      <c r="A225">
        <v>224</v>
      </c>
      <c r="B225" t="s">
        <v>287</v>
      </c>
      <c r="C225" s="3" t="s">
        <v>16</v>
      </c>
      <c r="D225" s="4" t="str">
        <f>IF(ISERROR(VLOOKUP(B225,Evaluation!J:K,2,FALSE)),"",VLOOKUP(B225,Evaluation!J:K,2,FALSE))</f>
        <v/>
      </c>
      <c r="E225">
        <v>2124</v>
      </c>
      <c r="F225">
        <v>163</v>
      </c>
      <c r="G225">
        <v>150</v>
      </c>
      <c r="H225">
        <v>223</v>
      </c>
      <c r="I225">
        <v>1</v>
      </c>
    </row>
    <row r="226" spans="1:10" x14ac:dyDescent="0.25">
      <c r="A226">
        <v>225</v>
      </c>
      <c r="B226" t="s">
        <v>288</v>
      </c>
      <c r="C226" s="3" t="s">
        <v>184</v>
      </c>
      <c r="D226" s="4" t="str">
        <f>IF(ISERROR(VLOOKUP(B226,Evaluation!J:K,2,FALSE)),"",VLOOKUP(B226,Evaluation!J:K,2,FALSE))</f>
        <v/>
      </c>
      <c r="E226">
        <v>937</v>
      </c>
      <c r="F226">
        <v>107</v>
      </c>
      <c r="G226">
        <v>90</v>
      </c>
      <c r="H226">
        <v>136</v>
      </c>
      <c r="I226">
        <v>5</v>
      </c>
    </row>
    <row r="227" spans="1:10" x14ac:dyDescent="0.25">
      <c r="A227">
        <v>226</v>
      </c>
      <c r="B227" t="s">
        <v>289</v>
      </c>
      <c r="C227" s="3" t="s">
        <v>167</v>
      </c>
      <c r="D227" s="4" t="str">
        <f>IF(ISERROR(VLOOKUP(B227,Evaluation!J:K,2,FALSE)),"",VLOOKUP(B227,Evaluation!J:K,2,FALSE))</f>
        <v/>
      </c>
      <c r="E227">
        <v>2045</v>
      </c>
      <c r="F227">
        <v>214</v>
      </c>
      <c r="G227">
        <v>130</v>
      </c>
      <c r="H227">
        <v>129</v>
      </c>
      <c r="I227">
        <v>5</v>
      </c>
      <c r="J227">
        <v>10</v>
      </c>
    </row>
    <row r="228" spans="1:10" x14ac:dyDescent="0.25">
      <c r="A228">
        <v>227</v>
      </c>
      <c r="B228" t="s">
        <v>290</v>
      </c>
      <c r="C228" s="3" t="s">
        <v>291</v>
      </c>
      <c r="D228" s="4" t="str">
        <f>IF(ISERROR(VLOOKUP(B228,Evaluation!J:K,2,FALSE)),"",VLOOKUP(B228,Evaluation!J:K,2,FALSE))</f>
        <v/>
      </c>
      <c r="E228">
        <v>2045</v>
      </c>
      <c r="F228">
        <v>214</v>
      </c>
      <c r="G228">
        <v>130</v>
      </c>
      <c r="H228">
        <v>129</v>
      </c>
      <c r="I228">
        <v>5</v>
      </c>
      <c r="J228">
        <v>10</v>
      </c>
    </row>
    <row r="229" spans="1:10" x14ac:dyDescent="0.25">
      <c r="A229">
        <v>228</v>
      </c>
      <c r="B229" t="s">
        <v>292</v>
      </c>
      <c r="C229" s="3" t="s">
        <v>293</v>
      </c>
      <c r="D229" s="4" t="str">
        <f>IF(ISERROR(VLOOKUP(B229,Evaluation!J:K,2,FALSE)),"",VLOOKUP(B229,Evaluation!J:K,2,FALSE))</f>
        <v>Hundemon,50,Hunduster,,</v>
      </c>
      <c r="E229">
        <v>1110</v>
      </c>
      <c r="F229">
        <v>93</v>
      </c>
      <c r="G229">
        <v>90</v>
      </c>
      <c r="H229">
        <v>154</v>
      </c>
      <c r="I229">
        <v>3</v>
      </c>
    </row>
    <row r="230" spans="1:10" x14ac:dyDescent="0.25">
      <c r="A230">
        <v>229</v>
      </c>
      <c r="B230" t="s">
        <v>294</v>
      </c>
      <c r="C230" s="3" t="s">
        <v>293</v>
      </c>
      <c r="D230" s="4" t="str">
        <f>IF(ISERROR(VLOOKUP(B230,Evaluation!J:K,2,FALSE)),"",VLOOKUP(B230,Evaluation!J:K,2,FALSE))</f>
        <v/>
      </c>
      <c r="E230">
        <v>2529</v>
      </c>
      <c r="F230">
        <v>201</v>
      </c>
      <c r="G230">
        <v>150</v>
      </c>
      <c r="H230">
        <v>245</v>
      </c>
      <c r="I230">
        <v>3</v>
      </c>
    </row>
    <row r="231" spans="1:10" x14ac:dyDescent="0.25">
      <c r="A231">
        <v>230</v>
      </c>
      <c r="B231" t="s">
        <v>295</v>
      </c>
      <c r="C231" s="3" t="s">
        <v>296</v>
      </c>
      <c r="D231" s="4" t="str">
        <f>IF(ISERROR(VLOOKUP(B231,Evaluation!J:K,2,FALSE)),"",VLOOKUP(B231,Evaluation!J:K,2,FALSE))</f>
        <v/>
      </c>
      <c r="E231">
        <v>2424</v>
      </c>
      <c r="F231">
        <v>208</v>
      </c>
      <c r="G231">
        <v>150</v>
      </c>
      <c r="H231">
        <v>208</v>
      </c>
      <c r="I231">
        <v>3</v>
      </c>
    </row>
    <row r="232" spans="1:10" x14ac:dyDescent="0.25">
      <c r="A232">
        <v>231</v>
      </c>
      <c r="B232" t="s">
        <v>297</v>
      </c>
      <c r="C232" s="3" t="s">
        <v>44</v>
      </c>
      <c r="D232" s="4" t="str">
        <f>IF(ISERROR(VLOOKUP(B232,Evaluation!J:K,2,FALSE)),"",VLOOKUP(B232,Evaluation!J:K,2,FALSE))</f>
        <v>Donphan,50,Phanpy,,</v>
      </c>
      <c r="E232">
        <v>1175</v>
      </c>
      <c r="F232">
        <v>110</v>
      </c>
      <c r="G232">
        <v>180</v>
      </c>
      <c r="H232">
        <v>110</v>
      </c>
      <c r="I232">
        <v>3</v>
      </c>
      <c r="J232">
        <v>5</v>
      </c>
    </row>
    <row r="233" spans="1:10" x14ac:dyDescent="0.25">
      <c r="A233">
        <v>232</v>
      </c>
      <c r="B233" t="s">
        <v>298</v>
      </c>
      <c r="C233" s="3" t="s">
        <v>44</v>
      </c>
      <c r="D233" s="4" t="str">
        <f>IF(ISERROR(VLOOKUP(B233,Evaluation!J:K,2,FALSE)),"",VLOOKUP(B233,Evaluation!J:K,2,FALSE))</f>
        <v/>
      </c>
      <c r="E233">
        <v>3022</v>
      </c>
      <c r="F233">
        <v>183</v>
      </c>
      <c r="G233">
        <v>180</v>
      </c>
      <c r="H233">
        <v>183</v>
      </c>
      <c r="I233">
        <v>3</v>
      </c>
    </row>
    <row r="234" spans="1:10" x14ac:dyDescent="0.25">
      <c r="A234">
        <v>233</v>
      </c>
      <c r="B234" t="s">
        <v>299</v>
      </c>
      <c r="C234" s="3" t="s">
        <v>33</v>
      </c>
      <c r="D234" s="4" t="str">
        <f>IF(ISERROR(VLOOKUP(B234,Evaluation!J:K,2,FALSE)),"",VLOOKUP(B234,Evaluation!J:K,2,FALSE))</f>
        <v/>
      </c>
      <c r="E234">
        <v>2546</v>
      </c>
      <c r="F234">
        <v>200</v>
      </c>
      <c r="G234">
        <v>170</v>
      </c>
      <c r="H234">
        <v>198</v>
      </c>
      <c r="I234">
        <v>3</v>
      </c>
    </row>
    <row r="235" spans="1:10" x14ac:dyDescent="0.25">
      <c r="A235">
        <v>234</v>
      </c>
      <c r="B235" t="s">
        <v>300</v>
      </c>
      <c r="C235" s="3" t="s">
        <v>33</v>
      </c>
      <c r="D235" s="4" t="str">
        <f>IF(ISERROR(VLOOKUP(B235,Evaluation!J:K,2,FALSE)),"",VLOOKUP(B235,Evaluation!J:K,2,FALSE))</f>
        <v/>
      </c>
      <c r="E235">
        <v>1988</v>
      </c>
      <c r="F235">
        <v>145</v>
      </c>
      <c r="G235">
        <v>146</v>
      </c>
      <c r="H235">
        <v>198</v>
      </c>
      <c r="I235">
        <v>3</v>
      </c>
      <c r="J235">
        <v>5</v>
      </c>
    </row>
    <row r="236" spans="1:10" x14ac:dyDescent="0.25">
      <c r="A236">
        <v>235</v>
      </c>
      <c r="B236" t="s">
        <v>301</v>
      </c>
      <c r="C236" s="3" t="s">
        <v>33</v>
      </c>
      <c r="D236" s="4" t="str">
        <f>IF(ISERROR(VLOOKUP(B236,Evaluation!J:K,2,FALSE)),"",VLOOKUP(B236,Evaluation!J:K,2,FALSE))</f>
        <v/>
      </c>
      <c r="E236">
        <v>389</v>
      </c>
      <c r="F236">
        <v>96</v>
      </c>
      <c r="G236">
        <v>110</v>
      </c>
      <c r="H236">
        <v>57</v>
      </c>
      <c r="I236">
        <v>3</v>
      </c>
    </row>
    <row r="237" spans="1:10" x14ac:dyDescent="0.25">
      <c r="A237">
        <v>236</v>
      </c>
      <c r="B237" t="s">
        <v>302</v>
      </c>
      <c r="C237" s="3" t="s">
        <v>79</v>
      </c>
      <c r="D237" s="4" t="str">
        <f>IF(ISERROR(VLOOKUP(B237,Evaluation!J:K,2,FALSE)),"",VLOOKUP(B237,Evaluation!J:K,2,FALSE))</f>
        <v>Kicklee,25,Rabauz,,/Nockchan,25,Rabauz,,/Kapoera,25,Rabauz,,</v>
      </c>
      <c r="E237">
        <v>404</v>
      </c>
      <c r="F237">
        <v>81</v>
      </c>
      <c r="G237">
        <v>70</v>
      </c>
      <c r="H237">
        <v>81</v>
      </c>
      <c r="I237">
        <v>5</v>
      </c>
      <c r="J237">
        <v>5</v>
      </c>
    </row>
    <row r="238" spans="1:10" x14ac:dyDescent="0.25">
      <c r="A238">
        <v>237</v>
      </c>
      <c r="B238" t="s">
        <v>303</v>
      </c>
      <c r="C238" s="3" t="s">
        <v>79</v>
      </c>
      <c r="D238" s="4" t="str">
        <f>IF(ISERROR(VLOOKUP(B238,Evaluation!J:K,2,FALSE)),"",VLOOKUP(B238,Evaluation!J:K,2,FALSE))</f>
        <v/>
      </c>
      <c r="E238">
        <v>1905</v>
      </c>
      <c r="F238">
        <v>221</v>
      </c>
      <c r="G238">
        <v>100</v>
      </c>
      <c r="H238">
        <v>132</v>
      </c>
      <c r="I238">
        <v>5</v>
      </c>
    </row>
    <row r="239" spans="1:10" x14ac:dyDescent="0.25">
      <c r="A239">
        <v>238</v>
      </c>
      <c r="B239" t="s">
        <v>304</v>
      </c>
      <c r="C239" s="3" t="s">
        <v>160</v>
      </c>
      <c r="D239" s="4" t="str">
        <f>IF(ISERROR(VLOOKUP(B239,Evaluation!J:K,2,FALSE)),"",VLOOKUP(B239,Evaluation!J:K,2,FALSE))</f>
        <v>Rossana,25,Rossana,,</v>
      </c>
      <c r="E239">
        <v>1230</v>
      </c>
      <c r="F239">
        <v>78</v>
      </c>
      <c r="G239">
        <v>90</v>
      </c>
      <c r="H239">
        <v>117</v>
      </c>
      <c r="I239">
        <v>5</v>
      </c>
      <c r="J239">
        <v>5</v>
      </c>
    </row>
    <row r="240" spans="1:10" x14ac:dyDescent="0.25">
      <c r="A240">
        <v>239</v>
      </c>
      <c r="B240" t="s">
        <v>305</v>
      </c>
      <c r="C240" s="3" t="s">
        <v>41</v>
      </c>
      <c r="D240" s="4" t="str">
        <f>IF(ISERROR(VLOOKUP(B240,Evaluation!J:K,2,FALSE)),"",VLOOKUP(B240,Evaluation!J:K,2,FALSE))</f>
        <v>Elektek,25,Elektek,,</v>
      </c>
      <c r="E240">
        <v>1073</v>
      </c>
      <c r="F240">
        <v>109</v>
      </c>
      <c r="G240">
        <v>90</v>
      </c>
      <c r="H240">
        <v>147</v>
      </c>
      <c r="I240">
        <v>5</v>
      </c>
      <c r="J240">
        <v>5</v>
      </c>
    </row>
    <row r="241" spans="1:10" x14ac:dyDescent="0.25">
      <c r="A241">
        <v>240</v>
      </c>
      <c r="B241" t="s">
        <v>306</v>
      </c>
      <c r="C241" s="3" t="s">
        <v>11</v>
      </c>
      <c r="D241" s="4" t="str">
        <f>IF(ISERROR(VLOOKUP(B241,Evaluation!J:K,2,FALSE)),"",VLOOKUP(B241,Evaluation!J:K,2,FALSE))</f>
        <v>Magmar,25,Magby,,</v>
      </c>
      <c r="E241">
        <v>1178</v>
      </c>
      <c r="F241">
        <v>108</v>
      </c>
      <c r="G241">
        <v>90</v>
      </c>
      <c r="H241">
        <v>163</v>
      </c>
      <c r="I241">
        <v>5</v>
      </c>
      <c r="J241">
        <v>5</v>
      </c>
    </row>
    <row r="242" spans="1:10" x14ac:dyDescent="0.25">
      <c r="A242">
        <v>241</v>
      </c>
      <c r="B242" t="s">
        <v>307</v>
      </c>
      <c r="C242" s="3" t="s">
        <v>33</v>
      </c>
      <c r="D242" s="4" t="str">
        <f>IF(ISERROR(VLOOKUP(B242,Evaluation!J:K,2,FALSE)),"",VLOOKUP(B242,Evaluation!J:K,2,FALSE))</f>
        <v/>
      </c>
      <c r="E242">
        <v>2325</v>
      </c>
      <c r="F242">
        <v>191</v>
      </c>
      <c r="G242">
        <v>190</v>
      </c>
      <c r="H242">
        <v>133</v>
      </c>
      <c r="I242">
        <v>5</v>
      </c>
      <c r="J242">
        <v>10</v>
      </c>
    </row>
    <row r="243" spans="1:10" x14ac:dyDescent="0.25">
      <c r="A243">
        <v>242</v>
      </c>
      <c r="B243" t="s">
        <v>308</v>
      </c>
      <c r="C243" s="3" t="s">
        <v>33</v>
      </c>
      <c r="D243" s="4" t="str">
        <f>IF(ISERROR(VLOOKUP(B243,Evaluation!J:K,2,FALSE)),"",VLOOKUP(B243,Evaluation!J:K,2,FALSE))</f>
        <v/>
      </c>
      <c r="E243">
        <v>3219</v>
      </c>
      <c r="F243">
        <v>88</v>
      </c>
      <c r="G243">
        <v>510</v>
      </c>
      <c r="H243">
        <v>69</v>
      </c>
      <c r="I243">
        <v>5</v>
      </c>
    </row>
    <row r="244" spans="1:10" x14ac:dyDescent="0.25">
      <c r="A244">
        <v>243</v>
      </c>
      <c r="B244" t="s">
        <v>309</v>
      </c>
      <c r="C244" s="3" t="s">
        <v>41</v>
      </c>
      <c r="D244" s="4" t="str">
        <f>IF(ISERROR(VLOOKUP(B244,Evaluation!J:K,2,FALSE)),"",VLOOKUP(B244,Evaluation!J:K,2,FALSE))</f>
        <v/>
      </c>
      <c r="E244">
        <v>3349</v>
      </c>
      <c r="F244">
        <v>194</v>
      </c>
      <c r="G244">
        <v>180</v>
      </c>
      <c r="H244">
        <v>219</v>
      </c>
      <c r="I244">
        <v>5</v>
      </c>
    </row>
    <row r="245" spans="1:10" x14ac:dyDescent="0.25">
      <c r="A245">
        <v>244</v>
      </c>
      <c r="B245" t="s">
        <v>310</v>
      </c>
      <c r="C245" s="3" t="s">
        <v>11</v>
      </c>
      <c r="D245" s="4" t="str">
        <f>IF(ISERROR(VLOOKUP(B245,Evaluation!J:K,2,FALSE)),"",VLOOKUP(B245,Evaluation!J:K,2,FALSE))</f>
        <v/>
      </c>
      <c r="E245">
        <v>3412</v>
      </c>
      <c r="F245">
        <v>179</v>
      </c>
      <c r="G245">
        <v>230</v>
      </c>
      <c r="H245">
        <v>223</v>
      </c>
      <c r="I245">
        <v>5</v>
      </c>
    </row>
    <row r="246" spans="1:10" x14ac:dyDescent="0.25">
      <c r="A246">
        <v>245</v>
      </c>
      <c r="B246" t="s">
        <v>311</v>
      </c>
      <c r="C246" s="3" t="s">
        <v>16</v>
      </c>
      <c r="D246" s="4" t="str">
        <f>IF(ISERROR(VLOOKUP(B246,Evaluation!J:K,2,FALSE)),"",VLOOKUP(B246,Evaluation!J:K,2,FALSE))</f>
        <v/>
      </c>
      <c r="E246">
        <v>2823</v>
      </c>
      <c r="F246">
        <v>248</v>
      </c>
      <c r="G246">
        <v>200</v>
      </c>
      <c r="H246">
        <v>182</v>
      </c>
      <c r="I246">
        <v>5</v>
      </c>
    </row>
    <row r="247" spans="1:10" x14ac:dyDescent="0.25">
      <c r="A247">
        <v>246</v>
      </c>
      <c r="B247" t="s">
        <v>312</v>
      </c>
      <c r="C247" s="3" t="s">
        <v>101</v>
      </c>
      <c r="D247" s="4" t="str">
        <f>IF(ISERROR(VLOOKUP(B247,Evaluation!J:K,2,FALSE)),"",VLOOKUP(B247,Evaluation!J:K,2,FALSE))</f>
        <v>Pupitar,25,Larvitar,,</v>
      </c>
      <c r="E247">
        <v>904</v>
      </c>
      <c r="F247">
        <v>112</v>
      </c>
      <c r="G247">
        <v>100</v>
      </c>
      <c r="H247">
        <v>120</v>
      </c>
      <c r="I247">
        <v>5</v>
      </c>
      <c r="J247">
        <v>10</v>
      </c>
    </row>
    <row r="248" spans="1:10" x14ac:dyDescent="0.25">
      <c r="A248">
        <v>247</v>
      </c>
      <c r="B248" t="s">
        <v>313</v>
      </c>
      <c r="C248" s="3" t="s">
        <v>101</v>
      </c>
      <c r="D248" s="4" t="str">
        <f>IF(ISERROR(VLOOKUP(B248,Evaluation!J:K,2,FALSE)),"",VLOOKUP(B248,Evaluation!J:K,2,FALSE))</f>
        <v>Despotar,100,Larvitar,,</v>
      </c>
      <c r="E248">
        <v>1608</v>
      </c>
      <c r="F248">
        <v>154</v>
      </c>
      <c r="G248">
        <v>140</v>
      </c>
      <c r="H248">
        <v>162</v>
      </c>
      <c r="I248">
        <v>5</v>
      </c>
    </row>
    <row r="249" spans="1:10" x14ac:dyDescent="0.25">
      <c r="A249">
        <v>248</v>
      </c>
      <c r="B249" t="s">
        <v>314</v>
      </c>
      <c r="C249" s="3" t="s">
        <v>315</v>
      </c>
      <c r="D249" s="4" t="str">
        <f>IF(ISERROR(VLOOKUP(B249,Evaluation!J:K,2,FALSE)),"",VLOOKUP(B249,Evaluation!J:K,2,FALSE))</f>
        <v/>
      </c>
      <c r="E249">
        <v>3670</v>
      </c>
      <c r="F249">
        <v>285</v>
      </c>
      <c r="G249">
        <v>200</v>
      </c>
      <c r="H249">
        <v>266</v>
      </c>
      <c r="I249">
        <v>5</v>
      </c>
    </row>
    <row r="250" spans="1:10" x14ac:dyDescent="0.25">
      <c r="A250">
        <v>249</v>
      </c>
      <c r="B250" t="s">
        <v>316</v>
      </c>
      <c r="C250" s="3" t="s">
        <v>223</v>
      </c>
      <c r="D250" s="4" t="str">
        <f>IF(ISERROR(VLOOKUP(B250,Evaluation!J:K,2,FALSE)),"",VLOOKUP(B250,Evaluation!J:K,2,FALSE))</f>
        <v/>
      </c>
      <c r="E250">
        <v>3598</v>
      </c>
      <c r="F250">
        <v>303</v>
      </c>
      <c r="G250">
        <v>212</v>
      </c>
      <c r="H250">
        <v>200</v>
      </c>
      <c r="I250">
        <v>5</v>
      </c>
    </row>
    <row r="251" spans="1:10" x14ac:dyDescent="0.25">
      <c r="A251">
        <v>250</v>
      </c>
      <c r="B251" t="s">
        <v>317</v>
      </c>
      <c r="C251" s="3" t="s">
        <v>14</v>
      </c>
      <c r="D251" s="4" t="str">
        <f>IF(ISERROR(VLOOKUP(B251,Evaluation!J:K,2,FALSE)),"",VLOOKUP(B251,Evaluation!J:K,2,FALSE))</f>
        <v/>
      </c>
      <c r="E251">
        <v>4650</v>
      </c>
      <c r="F251">
        <v>254</v>
      </c>
      <c r="G251">
        <v>212</v>
      </c>
      <c r="H251">
        <v>258</v>
      </c>
      <c r="I251">
        <v>5</v>
      </c>
    </row>
    <row r="252" spans="1:10" x14ac:dyDescent="0.25">
      <c r="A252">
        <v>251</v>
      </c>
      <c r="B252" t="s">
        <v>318</v>
      </c>
      <c r="C252" s="3" t="s">
        <v>319</v>
      </c>
      <c r="D252" s="4" t="str">
        <f>IF(ISERROR(VLOOKUP(B252,Evaluation!J:K,2,FALSE)),"",VLOOKUP(B252,Evaluation!J:K,2,FALSE))</f>
        <v/>
      </c>
      <c r="E252">
        <v>3090</v>
      </c>
      <c r="F252">
        <v>220</v>
      </c>
      <c r="G252">
        <v>200</v>
      </c>
      <c r="H252">
        <v>220</v>
      </c>
      <c r="I252">
        <v>5</v>
      </c>
    </row>
  </sheetData>
  <autoFilter ref="A1:J25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3"/>
  <sheetViews>
    <sheetView workbookViewId="0">
      <pane xSplit="3" ySplit="1" topLeftCell="D2" activePane="bottomRight" state="frozen"/>
      <selection pane="topRight" activeCell="C1" sqref="C1"/>
      <selection pane="bottomLeft" activeCell="A2" sqref="A2"/>
      <selection pane="bottomRight" activeCell="D2" sqref="D2"/>
    </sheetView>
  </sheetViews>
  <sheetFormatPr defaultRowHeight="15" x14ac:dyDescent="0.25"/>
  <cols>
    <col min="1" max="3" width="20.7109375" customWidth="1"/>
    <col min="4" max="4" width="20.7109375" style="3" customWidth="1"/>
    <col min="5" max="11" width="20.7109375" customWidth="1"/>
  </cols>
  <sheetData>
    <row r="1" spans="1:11" s="1" customFormat="1" x14ac:dyDescent="0.25">
      <c r="A1" s="1" t="s">
        <v>0</v>
      </c>
      <c r="B1" s="1" t="s">
        <v>320</v>
      </c>
      <c r="C1" s="1" t="s">
        <v>321</v>
      </c>
      <c r="D1" s="2" t="s">
        <v>327</v>
      </c>
      <c r="E1" s="1" t="s">
        <v>330</v>
      </c>
      <c r="F1" s="1" t="s">
        <v>328</v>
      </c>
      <c r="G1" s="1" t="s">
        <v>329</v>
      </c>
      <c r="H1" s="1" t="str">
        <f>CONCATENATE(C1,",",D1,",",E1,",",F1,",",G1)</f>
        <v>Entwicklung,BonbonsAnzahl,BonbonTyp,ItemAnzahl,ItemTyp</v>
      </c>
      <c r="J1" s="1" t="s">
        <v>340</v>
      </c>
      <c r="K1" s="1" t="s">
        <v>341</v>
      </c>
    </row>
    <row r="2" spans="1:11" x14ac:dyDescent="0.25">
      <c r="A2">
        <v>1</v>
      </c>
      <c r="B2" t="s">
        <v>6</v>
      </c>
      <c r="C2" t="s">
        <v>8</v>
      </c>
      <c r="D2" s="3" t="s">
        <v>322</v>
      </c>
      <c r="E2" t="s">
        <v>6</v>
      </c>
      <c r="H2" t="str">
        <f>CONCATENATE(,C2,",",D2,",",E2,",",F2,",",G2)</f>
        <v>Bisaknosp,25,Bisasam,,</v>
      </c>
      <c r="I2" t="str">
        <f t="shared" ref="I2:I33" si="0">IF(EXACT(B2,B1),CONCATENATE(I1,"/",H2),H2)</f>
        <v>Bisaknosp,25,Bisasam,,</v>
      </c>
      <c r="J2" t="str">
        <f>IF(EXACT(B2,B3),"",B2)</f>
        <v>Bisasam</v>
      </c>
      <c r="K2" t="str">
        <f>IF(EXACT(B2,B3),"",I2)</f>
        <v>Bisaknosp,25,Bisasam,,</v>
      </c>
    </row>
    <row r="3" spans="1:11" x14ac:dyDescent="0.25">
      <c r="A3">
        <v>4</v>
      </c>
      <c r="B3" t="s">
        <v>10</v>
      </c>
      <c r="C3" t="s">
        <v>12</v>
      </c>
      <c r="D3" s="3" t="s">
        <v>322</v>
      </c>
      <c r="E3" t="s">
        <v>10</v>
      </c>
      <c r="H3" t="str">
        <f t="shared" ref="H3:H66" si="1">CONCATENATE(,C3,",",D3,",",E3,",",F3,",",G3)</f>
        <v>Glutexo,25,Glumanda,,</v>
      </c>
      <c r="I3" t="str">
        <f t="shared" si="0"/>
        <v>Glutexo,25,Glumanda,,</v>
      </c>
      <c r="J3" t="str">
        <f t="shared" ref="J3:J66" si="2">IF(EXACT(B3,B4),"",B3)</f>
        <v>Glumanda</v>
      </c>
      <c r="K3" t="str">
        <f t="shared" ref="K3:K66" si="3">IF(EXACT(B3,B4),"",I3)</f>
        <v>Glutexo,25,Glumanda,,</v>
      </c>
    </row>
    <row r="4" spans="1:11" x14ac:dyDescent="0.25">
      <c r="A4">
        <v>7</v>
      </c>
      <c r="B4" t="s">
        <v>15</v>
      </c>
      <c r="C4" t="s">
        <v>17</v>
      </c>
      <c r="D4" s="3" t="s">
        <v>322</v>
      </c>
      <c r="E4" t="s">
        <v>15</v>
      </c>
      <c r="H4" t="str">
        <f t="shared" si="1"/>
        <v>Schillok,25,Schiggy,,</v>
      </c>
      <c r="I4" t="str">
        <f t="shared" si="0"/>
        <v>Schillok,25,Schiggy,,</v>
      </c>
      <c r="J4" t="str">
        <f t="shared" si="2"/>
        <v>Schiggy</v>
      </c>
      <c r="K4" t="str">
        <f t="shared" si="3"/>
        <v>Schillok,25,Schiggy,,</v>
      </c>
    </row>
    <row r="5" spans="1:11" x14ac:dyDescent="0.25">
      <c r="A5">
        <v>10</v>
      </c>
      <c r="B5" t="s">
        <v>19</v>
      </c>
      <c r="C5" t="s">
        <v>21</v>
      </c>
      <c r="D5" s="3" t="s">
        <v>323</v>
      </c>
      <c r="E5" t="s">
        <v>19</v>
      </c>
      <c r="H5" t="str">
        <f t="shared" si="1"/>
        <v>Safcon,12,Raupy,,</v>
      </c>
      <c r="I5" t="str">
        <f t="shared" si="0"/>
        <v>Safcon,12,Raupy,,</v>
      </c>
      <c r="J5" t="str">
        <f t="shared" si="2"/>
        <v>Raupy</v>
      </c>
      <c r="K5" t="str">
        <f t="shared" si="3"/>
        <v>Safcon,12,Raupy,,</v>
      </c>
    </row>
    <row r="6" spans="1:11" x14ac:dyDescent="0.25">
      <c r="A6">
        <v>13</v>
      </c>
      <c r="B6" t="s">
        <v>24</v>
      </c>
      <c r="C6" t="s">
        <v>26</v>
      </c>
      <c r="D6" s="3" t="s">
        <v>323</v>
      </c>
      <c r="E6" t="s">
        <v>24</v>
      </c>
      <c r="H6" t="str">
        <f t="shared" si="1"/>
        <v>Kokuna,12,Hornliu,,</v>
      </c>
      <c r="I6" t="str">
        <f t="shared" si="0"/>
        <v>Kokuna,12,Hornliu,,</v>
      </c>
      <c r="J6" t="str">
        <f t="shared" si="2"/>
        <v>Hornliu</v>
      </c>
      <c r="K6" t="str">
        <f t="shared" si="3"/>
        <v>Kokuna,12,Hornliu,,</v>
      </c>
    </row>
    <row r="7" spans="1:11" x14ac:dyDescent="0.25">
      <c r="A7">
        <v>16</v>
      </c>
      <c r="B7" t="s">
        <v>28</v>
      </c>
      <c r="C7" t="s">
        <v>30</v>
      </c>
      <c r="D7" s="3" t="s">
        <v>323</v>
      </c>
      <c r="E7" t="s">
        <v>28</v>
      </c>
      <c r="H7" t="str">
        <f t="shared" si="1"/>
        <v>Tauboga,12,Taubsi,,</v>
      </c>
      <c r="I7" t="str">
        <f t="shared" si="0"/>
        <v>Tauboga,12,Taubsi,,</v>
      </c>
      <c r="J7" t="str">
        <f t="shared" si="2"/>
        <v>Taubsi</v>
      </c>
      <c r="K7" t="str">
        <f t="shared" si="3"/>
        <v>Tauboga,12,Taubsi,,</v>
      </c>
    </row>
    <row r="8" spans="1:11" x14ac:dyDescent="0.25">
      <c r="A8">
        <v>19</v>
      </c>
      <c r="B8" t="s">
        <v>32</v>
      </c>
      <c r="C8" t="s">
        <v>34</v>
      </c>
      <c r="D8" s="3" t="s">
        <v>322</v>
      </c>
      <c r="E8" t="s">
        <v>32</v>
      </c>
      <c r="H8" t="str">
        <f t="shared" si="1"/>
        <v>Rattikarl,25,Rattfratz,,</v>
      </c>
      <c r="I8" t="str">
        <f t="shared" si="0"/>
        <v>Rattikarl,25,Rattfratz,,</v>
      </c>
      <c r="J8" t="str">
        <f t="shared" si="2"/>
        <v>Rattfratz</v>
      </c>
      <c r="K8" t="str">
        <f t="shared" si="3"/>
        <v>Rattikarl,25,Rattfratz,,</v>
      </c>
    </row>
    <row r="9" spans="1:11" x14ac:dyDescent="0.25">
      <c r="A9">
        <v>21</v>
      </c>
      <c r="B9" t="s">
        <v>35</v>
      </c>
      <c r="C9" t="s">
        <v>36</v>
      </c>
      <c r="D9" s="3" t="s">
        <v>324</v>
      </c>
      <c r="E9" t="s">
        <v>35</v>
      </c>
      <c r="H9" t="str">
        <f t="shared" si="1"/>
        <v>Ibitak,50,Habitak,,</v>
      </c>
      <c r="I9" t="str">
        <f t="shared" si="0"/>
        <v>Ibitak,50,Habitak,,</v>
      </c>
      <c r="J9" t="str">
        <f t="shared" si="2"/>
        <v>Habitak</v>
      </c>
      <c r="K9" t="str">
        <f t="shared" si="3"/>
        <v>Ibitak,50,Habitak,,</v>
      </c>
    </row>
    <row r="10" spans="1:11" x14ac:dyDescent="0.25">
      <c r="A10">
        <v>23</v>
      </c>
      <c r="B10" t="s">
        <v>37</v>
      </c>
      <c r="C10" t="s">
        <v>39</v>
      </c>
      <c r="D10" s="3" t="s">
        <v>324</v>
      </c>
      <c r="E10" t="s">
        <v>37</v>
      </c>
      <c r="H10" t="str">
        <f t="shared" si="1"/>
        <v>Arbok,50,Rettan,,</v>
      </c>
      <c r="I10" t="str">
        <f t="shared" si="0"/>
        <v>Arbok,50,Rettan,,</v>
      </c>
      <c r="J10" t="str">
        <f t="shared" si="2"/>
        <v>Rettan</v>
      </c>
      <c r="K10" t="str">
        <f t="shared" si="3"/>
        <v>Arbok,50,Rettan,,</v>
      </c>
    </row>
    <row r="11" spans="1:11" x14ac:dyDescent="0.25">
      <c r="A11">
        <v>172</v>
      </c>
      <c r="B11" t="s">
        <v>216</v>
      </c>
      <c r="C11" t="s">
        <v>40</v>
      </c>
      <c r="D11" s="3" t="s">
        <v>322</v>
      </c>
      <c r="E11" t="s">
        <v>40</v>
      </c>
      <c r="H11" t="str">
        <f t="shared" si="1"/>
        <v>Pikachu,25,Pikachu,,</v>
      </c>
      <c r="I11" t="str">
        <f t="shared" si="0"/>
        <v>Pikachu,25,Pikachu,,</v>
      </c>
      <c r="J11" t="str">
        <f t="shared" si="2"/>
        <v>Pichu</v>
      </c>
      <c r="K11" t="str">
        <f t="shared" si="3"/>
        <v>Pikachu,25,Pikachu,,</v>
      </c>
    </row>
    <row r="12" spans="1:11" x14ac:dyDescent="0.25">
      <c r="A12">
        <v>27</v>
      </c>
      <c r="B12" t="s">
        <v>43</v>
      </c>
      <c r="C12" t="s">
        <v>45</v>
      </c>
      <c r="D12" s="3" t="s">
        <v>324</v>
      </c>
      <c r="E12" t="s">
        <v>43</v>
      </c>
      <c r="H12" t="str">
        <f t="shared" si="1"/>
        <v>Sandamer,50,Sandan,,</v>
      </c>
      <c r="I12" t="str">
        <f t="shared" si="0"/>
        <v>Sandamer,50,Sandan,,</v>
      </c>
      <c r="J12" t="str">
        <f t="shared" si="2"/>
        <v>Sandan</v>
      </c>
      <c r="K12" t="str">
        <f t="shared" si="3"/>
        <v>Sandamer,50,Sandan,,</v>
      </c>
    </row>
    <row r="13" spans="1:11" x14ac:dyDescent="0.25">
      <c r="A13">
        <v>29</v>
      </c>
      <c r="B13" t="s">
        <v>46</v>
      </c>
      <c r="C13" t="s">
        <v>47</v>
      </c>
      <c r="D13" s="3" t="s">
        <v>322</v>
      </c>
      <c r="E13" t="s">
        <v>46</v>
      </c>
      <c r="H13" t="str">
        <f t="shared" si="1"/>
        <v>Nidorina,25,Nidoran(weiblich),,</v>
      </c>
      <c r="I13" t="str">
        <f t="shared" si="0"/>
        <v>Nidorina,25,Nidoran(weiblich),,</v>
      </c>
      <c r="J13" t="str">
        <f t="shared" si="2"/>
        <v>Nidoran(weiblich)</v>
      </c>
      <c r="K13" t="str">
        <f t="shared" si="3"/>
        <v>Nidorina,25,Nidoran(weiblich),,</v>
      </c>
    </row>
    <row r="14" spans="1:11" x14ac:dyDescent="0.25">
      <c r="A14">
        <v>32</v>
      </c>
      <c r="B14" t="s">
        <v>50</v>
      </c>
      <c r="C14" t="s">
        <v>51</v>
      </c>
      <c r="D14" s="3" t="s">
        <v>322</v>
      </c>
      <c r="E14" t="s">
        <v>50</v>
      </c>
      <c r="H14" t="str">
        <f t="shared" si="1"/>
        <v>Nidorino,25,Nidoran(männlich),,</v>
      </c>
      <c r="I14" t="str">
        <f t="shared" si="0"/>
        <v>Nidorino,25,Nidoran(männlich),,</v>
      </c>
      <c r="J14" t="str">
        <f t="shared" si="2"/>
        <v>Nidoran(männlich)</v>
      </c>
      <c r="K14" t="str">
        <f t="shared" si="3"/>
        <v>Nidorino,25,Nidoran(männlich),,</v>
      </c>
    </row>
    <row r="15" spans="1:11" x14ac:dyDescent="0.25">
      <c r="A15">
        <v>173</v>
      </c>
      <c r="B15" t="s">
        <v>217</v>
      </c>
      <c r="C15" t="s">
        <v>53</v>
      </c>
      <c r="D15" s="3" t="s">
        <v>322</v>
      </c>
      <c r="E15" t="s">
        <v>53</v>
      </c>
      <c r="H15" t="str">
        <f t="shared" si="1"/>
        <v>Piepi,25,Piepi,,</v>
      </c>
      <c r="I15" t="str">
        <f t="shared" si="0"/>
        <v>Piepi,25,Piepi,,</v>
      </c>
      <c r="J15" t="str">
        <f t="shared" si="2"/>
        <v>Pii</v>
      </c>
      <c r="K15" t="str">
        <f t="shared" si="3"/>
        <v>Piepi,25,Piepi,,</v>
      </c>
    </row>
    <row r="16" spans="1:11" x14ac:dyDescent="0.25">
      <c r="A16">
        <v>37</v>
      </c>
      <c r="B16" t="s">
        <v>56</v>
      </c>
      <c r="C16" t="s">
        <v>57</v>
      </c>
      <c r="D16" s="3" t="s">
        <v>324</v>
      </c>
      <c r="E16" t="s">
        <v>56</v>
      </c>
      <c r="H16" t="str">
        <f t="shared" si="1"/>
        <v>Vulnona,50,Vulpix,,</v>
      </c>
      <c r="I16" t="str">
        <f t="shared" si="0"/>
        <v>Vulnona,50,Vulpix,,</v>
      </c>
      <c r="J16" t="str">
        <f t="shared" si="2"/>
        <v>Vulpix</v>
      </c>
      <c r="K16" t="str">
        <f t="shared" si="3"/>
        <v>Vulnona,50,Vulpix,,</v>
      </c>
    </row>
    <row r="17" spans="1:11" x14ac:dyDescent="0.25">
      <c r="A17">
        <v>174</v>
      </c>
      <c r="B17" t="s">
        <v>218</v>
      </c>
      <c r="C17" t="s">
        <v>58</v>
      </c>
      <c r="D17" s="3" t="s">
        <v>322</v>
      </c>
      <c r="E17" t="s">
        <v>58</v>
      </c>
      <c r="H17" t="str">
        <f t="shared" si="1"/>
        <v>Pummeluff,25,Pummeluff,,</v>
      </c>
      <c r="I17" t="str">
        <f t="shared" si="0"/>
        <v>Pummeluff,25,Pummeluff,,</v>
      </c>
      <c r="J17" t="str">
        <f t="shared" si="2"/>
        <v>Fluffeluff</v>
      </c>
      <c r="K17" t="str">
        <f t="shared" si="3"/>
        <v>Pummeluff,25,Pummeluff,,</v>
      </c>
    </row>
    <row r="18" spans="1:11" x14ac:dyDescent="0.25">
      <c r="A18">
        <v>41</v>
      </c>
      <c r="B18" t="s">
        <v>61</v>
      </c>
      <c r="C18" t="s">
        <v>63</v>
      </c>
      <c r="D18" s="3" t="s">
        <v>322</v>
      </c>
      <c r="E18" t="s">
        <v>61</v>
      </c>
      <c r="H18" t="str">
        <f t="shared" si="1"/>
        <v>Golbat,25,Zubat,,</v>
      </c>
      <c r="I18" t="str">
        <f t="shared" si="0"/>
        <v>Golbat,25,Zubat,,</v>
      </c>
      <c r="J18" t="str">
        <f t="shared" si="2"/>
        <v>Zubat</v>
      </c>
      <c r="K18" t="str">
        <f t="shared" si="3"/>
        <v>Golbat,25,Zubat,,</v>
      </c>
    </row>
    <row r="19" spans="1:11" x14ac:dyDescent="0.25">
      <c r="A19">
        <v>43</v>
      </c>
      <c r="B19" t="s">
        <v>64</v>
      </c>
      <c r="C19" t="s">
        <v>65</v>
      </c>
      <c r="D19" s="3" t="s">
        <v>322</v>
      </c>
      <c r="E19" t="s">
        <v>64</v>
      </c>
      <c r="H19" t="str">
        <f t="shared" si="1"/>
        <v>Duflor,25,Myrapla,,</v>
      </c>
      <c r="I19" t="str">
        <f t="shared" si="0"/>
        <v>Duflor,25,Myrapla,,</v>
      </c>
      <c r="J19" t="str">
        <f t="shared" si="2"/>
        <v>Myrapla</v>
      </c>
      <c r="K19" t="str">
        <f t="shared" si="3"/>
        <v>Duflor,25,Myrapla,,</v>
      </c>
    </row>
    <row r="20" spans="1:11" x14ac:dyDescent="0.25">
      <c r="A20">
        <v>46</v>
      </c>
      <c r="B20" t="s">
        <v>67</v>
      </c>
      <c r="C20" t="s">
        <v>69</v>
      </c>
      <c r="D20" s="3" t="s">
        <v>324</v>
      </c>
      <c r="E20" t="s">
        <v>67</v>
      </c>
      <c r="H20" t="str">
        <f t="shared" si="1"/>
        <v>Parasek,50,Paras,,</v>
      </c>
      <c r="I20" t="str">
        <f t="shared" si="0"/>
        <v>Parasek,50,Paras,,</v>
      </c>
      <c r="J20" t="str">
        <f t="shared" si="2"/>
        <v>Paras</v>
      </c>
      <c r="K20" t="str">
        <f t="shared" si="3"/>
        <v>Parasek,50,Paras,,</v>
      </c>
    </row>
    <row r="21" spans="1:11" x14ac:dyDescent="0.25">
      <c r="A21">
        <v>48</v>
      </c>
      <c r="B21" t="s">
        <v>70</v>
      </c>
      <c r="C21" t="s">
        <v>71</v>
      </c>
      <c r="D21" s="3" t="s">
        <v>324</v>
      </c>
      <c r="E21" t="s">
        <v>70</v>
      </c>
      <c r="H21" t="str">
        <f t="shared" si="1"/>
        <v>Omot,50,Bluzuk,,</v>
      </c>
      <c r="I21" t="str">
        <f t="shared" si="0"/>
        <v>Omot,50,Bluzuk,,</v>
      </c>
      <c r="J21" t="str">
        <f t="shared" si="2"/>
        <v>Bluzuk</v>
      </c>
      <c r="K21" t="str">
        <f t="shared" si="3"/>
        <v>Omot,50,Bluzuk,,</v>
      </c>
    </row>
    <row r="22" spans="1:11" x14ac:dyDescent="0.25">
      <c r="A22">
        <v>50</v>
      </c>
      <c r="B22" t="s">
        <v>72</v>
      </c>
      <c r="C22" t="s">
        <v>73</v>
      </c>
      <c r="D22" s="3" t="s">
        <v>324</v>
      </c>
      <c r="E22" t="s">
        <v>72</v>
      </c>
      <c r="H22" t="str">
        <f t="shared" si="1"/>
        <v>Digdri,50,Digda,,</v>
      </c>
      <c r="I22" t="str">
        <f t="shared" si="0"/>
        <v>Digdri,50,Digda,,</v>
      </c>
      <c r="J22" t="str">
        <f t="shared" si="2"/>
        <v>Digda</v>
      </c>
      <c r="K22" t="str">
        <f t="shared" si="3"/>
        <v>Digdri,50,Digda,,</v>
      </c>
    </row>
    <row r="23" spans="1:11" x14ac:dyDescent="0.25">
      <c r="A23">
        <v>52</v>
      </c>
      <c r="B23" t="s">
        <v>74</v>
      </c>
      <c r="C23" t="s">
        <v>75</v>
      </c>
      <c r="D23" s="3" t="s">
        <v>324</v>
      </c>
      <c r="E23" t="s">
        <v>74</v>
      </c>
      <c r="H23" t="str">
        <f t="shared" si="1"/>
        <v>Snobilikat,50,Mauzi,,</v>
      </c>
      <c r="I23" t="str">
        <f t="shared" si="0"/>
        <v>Snobilikat,50,Mauzi,,</v>
      </c>
      <c r="J23" t="str">
        <f t="shared" si="2"/>
        <v>Mauzi</v>
      </c>
      <c r="K23" t="str">
        <f t="shared" si="3"/>
        <v>Snobilikat,50,Mauzi,,</v>
      </c>
    </row>
    <row r="24" spans="1:11" x14ac:dyDescent="0.25">
      <c r="A24">
        <v>54</v>
      </c>
      <c r="B24" t="s">
        <v>76</v>
      </c>
      <c r="C24" t="s">
        <v>77</v>
      </c>
      <c r="D24" s="3" t="s">
        <v>324</v>
      </c>
      <c r="E24" t="s">
        <v>76</v>
      </c>
      <c r="H24" t="str">
        <f t="shared" si="1"/>
        <v>Entoron,50,Enton,,</v>
      </c>
      <c r="I24" t="str">
        <f t="shared" si="0"/>
        <v>Entoron,50,Enton,,</v>
      </c>
      <c r="J24" t="str">
        <f t="shared" si="2"/>
        <v>Enton</v>
      </c>
      <c r="K24" t="str">
        <f t="shared" si="3"/>
        <v>Entoron,50,Enton,,</v>
      </c>
    </row>
    <row r="25" spans="1:11" x14ac:dyDescent="0.25">
      <c r="A25">
        <v>56</v>
      </c>
      <c r="B25" t="s">
        <v>78</v>
      </c>
      <c r="C25" t="s">
        <v>80</v>
      </c>
      <c r="D25" s="3" t="s">
        <v>324</v>
      </c>
      <c r="E25" t="s">
        <v>78</v>
      </c>
      <c r="H25" t="str">
        <f t="shared" si="1"/>
        <v>Rasaff,50,Menki,,</v>
      </c>
      <c r="I25" t="str">
        <f t="shared" si="0"/>
        <v>Rasaff,50,Menki,,</v>
      </c>
      <c r="J25" t="str">
        <f t="shared" si="2"/>
        <v>Menki</v>
      </c>
      <c r="K25" t="str">
        <f t="shared" si="3"/>
        <v>Rasaff,50,Menki,,</v>
      </c>
    </row>
    <row r="26" spans="1:11" x14ac:dyDescent="0.25">
      <c r="A26">
        <v>58</v>
      </c>
      <c r="B26" t="s">
        <v>81</v>
      </c>
      <c r="C26" t="s">
        <v>82</v>
      </c>
      <c r="D26" s="3" t="s">
        <v>324</v>
      </c>
      <c r="E26" t="s">
        <v>81</v>
      </c>
      <c r="H26" t="str">
        <f t="shared" si="1"/>
        <v>Arkani,50,Fukano,,</v>
      </c>
      <c r="I26" t="str">
        <f t="shared" si="0"/>
        <v>Arkani,50,Fukano,,</v>
      </c>
      <c r="J26" t="str">
        <f t="shared" si="2"/>
        <v>Fukano</v>
      </c>
      <c r="K26" t="str">
        <f t="shared" si="3"/>
        <v>Arkani,50,Fukano,,</v>
      </c>
    </row>
    <row r="27" spans="1:11" x14ac:dyDescent="0.25">
      <c r="A27">
        <v>60</v>
      </c>
      <c r="B27" t="s">
        <v>83</v>
      </c>
      <c r="C27" t="s">
        <v>84</v>
      </c>
      <c r="D27" s="3" t="s">
        <v>322</v>
      </c>
      <c r="E27" t="s">
        <v>83</v>
      </c>
      <c r="H27" t="str">
        <f t="shared" si="1"/>
        <v>Quaputzi,25,Quapsel,,</v>
      </c>
      <c r="I27" t="str">
        <f t="shared" si="0"/>
        <v>Quaputzi,25,Quapsel,,</v>
      </c>
      <c r="J27" t="str">
        <f t="shared" si="2"/>
        <v>Quapsel</v>
      </c>
      <c r="K27" t="str">
        <f t="shared" si="3"/>
        <v>Quaputzi,25,Quapsel,,</v>
      </c>
    </row>
    <row r="28" spans="1:11" x14ac:dyDescent="0.25">
      <c r="A28">
        <v>63</v>
      </c>
      <c r="B28" t="s">
        <v>87</v>
      </c>
      <c r="C28" t="s">
        <v>89</v>
      </c>
      <c r="D28" s="3" t="s">
        <v>322</v>
      </c>
      <c r="E28" t="s">
        <v>87</v>
      </c>
      <c r="H28" t="str">
        <f t="shared" si="1"/>
        <v>Kadabra,25,Abra,,</v>
      </c>
      <c r="I28" t="str">
        <f t="shared" si="0"/>
        <v>Kadabra,25,Abra,,</v>
      </c>
      <c r="J28" t="str">
        <f t="shared" si="2"/>
        <v>Abra</v>
      </c>
      <c r="K28" t="str">
        <f t="shared" si="3"/>
        <v>Kadabra,25,Abra,,</v>
      </c>
    </row>
    <row r="29" spans="1:11" x14ac:dyDescent="0.25">
      <c r="A29">
        <v>66</v>
      </c>
      <c r="B29" t="s">
        <v>91</v>
      </c>
      <c r="C29" t="s">
        <v>92</v>
      </c>
      <c r="D29" s="3" t="s">
        <v>322</v>
      </c>
      <c r="E29" t="s">
        <v>91</v>
      </c>
      <c r="H29" t="str">
        <f t="shared" si="1"/>
        <v>Maschock,25,Machollo,,</v>
      </c>
      <c r="I29" t="str">
        <f t="shared" si="0"/>
        <v>Maschock,25,Machollo,,</v>
      </c>
      <c r="J29" t="str">
        <f t="shared" si="2"/>
        <v>Machollo</v>
      </c>
      <c r="K29" t="str">
        <f t="shared" si="3"/>
        <v>Maschock,25,Machollo,,</v>
      </c>
    </row>
    <row r="30" spans="1:11" x14ac:dyDescent="0.25">
      <c r="A30">
        <v>69</v>
      </c>
      <c r="B30" t="s">
        <v>94</v>
      </c>
      <c r="C30" t="s">
        <v>95</v>
      </c>
      <c r="D30" s="3" t="s">
        <v>322</v>
      </c>
      <c r="E30" t="s">
        <v>94</v>
      </c>
      <c r="H30" t="str">
        <f t="shared" si="1"/>
        <v>Ultrigaria,25,Knofensa,,</v>
      </c>
      <c r="I30" t="str">
        <f t="shared" si="0"/>
        <v>Ultrigaria,25,Knofensa,,</v>
      </c>
      <c r="J30" t="str">
        <f t="shared" si="2"/>
        <v>Knofensa</v>
      </c>
      <c r="K30" t="str">
        <f t="shared" si="3"/>
        <v>Ultrigaria,25,Knofensa,,</v>
      </c>
    </row>
    <row r="31" spans="1:11" x14ac:dyDescent="0.25">
      <c r="A31">
        <v>72</v>
      </c>
      <c r="B31" t="s">
        <v>97</v>
      </c>
      <c r="C31" t="s">
        <v>99</v>
      </c>
      <c r="D31" s="3" t="s">
        <v>324</v>
      </c>
      <c r="E31" t="s">
        <v>97</v>
      </c>
      <c r="H31" t="str">
        <f t="shared" si="1"/>
        <v>Tentoxa,50,Tentacha,,</v>
      </c>
      <c r="I31" t="str">
        <f t="shared" si="0"/>
        <v>Tentoxa,50,Tentacha,,</v>
      </c>
      <c r="J31" t="str">
        <f t="shared" si="2"/>
        <v>Tentacha</v>
      </c>
      <c r="K31" t="str">
        <f t="shared" si="3"/>
        <v>Tentoxa,50,Tentacha,,</v>
      </c>
    </row>
    <row r="32" spans="1:11" x14ac:dyDescent="0.25">
      <c r="A32">
        <v>74</v>
      </c>
      <c r="B32" t="s">
        <v>100</v>
      </c>
      <c r="C32" t="s">
        <v>102</v>
      </c>
      <c r="D32" s="3" t="s">
        <v>322</v>
      </c>
      <c r="E32" t="s">
        <v>100</v>
      </c>
      <c r="H32" t="str">
        <f t="shared" si="1"/>
        <v>Georok,25,Kleinstein,,</v>
      </c>
      <c r="I32" t="str">
        <f t="shared" si="0"/>
        <v>Georok,25,Kleinstein,,</v>
      </c>
      <c r="J32" t="str">
        <f t="shared" si="2"/>
        <v>Kleinstein</v>
      </c>
      <c r="K32" t="str">
        <f t="shared" si="3"/>
        <v>Georok,25,Kleinstein,,</v>
      </c>
    </row>
    <row r="33" spans="1:11" x14ac:dyDescent="0.25">
      <c r="A33">
        <v>77</v>
      </c>
      <c r="B33" t="s">
        <v>104</v>
      </c>
      <c r="C33" t="s">
        <v>105</v>
      </c>
      <c r="D33" s="3" t="s">
        <v>324</v>
      </c>
      <c r="E33" t="s">
        <v>104</v>
      </c>
      <c r="H33" t="str">
        <f t="shared" si="1"/>
        <v>Gallopa,50,Ponita,,</v>
      </c>
      <c r="I33" t="str">
        <f t="shared" si="0"/>
        <v>Gallopa,50,Ponita,,</v>
      </c>
      <c r="J33" t="str">
        <f t="shared" si="2"/>
        <v>Ponita</v>
      </c>
      <c r="K33" t="str">
        <f t="shared" si="3"/>
        <v>Gallopa,50,Ponita,,</v>
      </c>
    </row>
    <row r="34" spans="1:11" x14ac:dyDescent="0.25">
      <c r="A34">
        <v>79</v>
      </c>
      <c r="B34" t="s">
        <v>106</v>
      </c>
      <c r="C34" t="s">
        <v>108</v>
      </c>
      <c r="D34" s="3" t="s">
        <v>324</v>
      </c>
      <c r="E34" t="s">
        <v>106</v>
      </c>
      <c r="H34" t="str">
        <f t="shared" si="1"/>
        <v>Lahmus,50,Flegmon,,</v>
      </c>
      <c r="I34" t="str">
        <f t="shared" ref="I34:I65" si="4">IF(EXACT(B34,B33),CONCATENATE(I33,"/",H34),H34)</f>
        <v>Lahmus,50,Flegmon,,</v>
      </c>
      <c r="J34" t="str">
        <f t="shared" si="2"/>
        <v/>
      </c>
      <c r="K34" t="str">
        <f t="shared" si="3"/>
        <v/>
      </c>
    </row>
    <row r="35" spans="1:11" x14ac:dyDescent="0.25">
      <c r="A35">
        <v>79</v>
      </c>
      <c r="B35" t="s">
        <v>106</v>
      </c>
      <c r="C35" t="s">
        <v>251</v>
      </c>
      <c r="D35" s="3" t="s">
        <v>324</v>
      </c>
      <c r="E35" t="s">
        <v>106</v>
      </c>
      <c r="F35">
        <v>1</v>
      </c>
      <c r="G35" t="s">
        <v>331</v>
      </c>
      <c r="H35" t="str">
        <f t="shared" si="1"/>
        <v>Laschoking,50,Flegmon,1,King-Stein</v>
      </c>
      <c r="I35" t="str">
        <f t="shared" si="4"/>
        <v>Lahmus,50,Flegmon,,/Laschoking,50,Flegmon,1,King-Stein</v>
      </c>
      <c r="J35" t="str">
        <f t="shared" si="2"/>
        <v>Flegmon</v>
      </c>
      <c r="K35" t="str">
        <f t="shared" si="3"/>
        <v>Lahmus,50,Flegmon,,/Laschoking,50,Flegmon,1,King-Stein</v>
      </c>
    </row>
    <row r="36" spans="1:11" x14ac:dyDescent="0.25">
      <c r="A36">
        <v>81</v>
      </c>
      <c r="B36" t="s">
        <v>109</v>
      </c>
      <c r="C36" t="s">
        <v>111</v>
      </c>
      <c r="D36" s="3" t="s">
        <v>324</v>
      </c>
      <c r="E36" t="s">
        <v>109</v>
      </c>
      <c r="H36" t="str">
        <f t="shared" si="1"/>
        <v>Magneton,50,Magnetilo,,</v>
      </c>
      <c r="I36" t="str">
        <f t="shared" si="4"/>
        <v>Magneton,50,Magnetilo,,</v>
      </c>
      <c r="J36" t="str">
        <f t="shared" si="2"/>
        <v>Magnetilo</v>
      </c>
      <c r="K36" t="str">
        <f t="shared" si="3"/>
        <v>Magneton,50,Magnetilo,,</v>
      </c>
    </row>
    <row r="37" spans="1:11" x14ac:dyDescent="0.25">
      <c r="A37">
        <v>84</v>
      </c>
      <c r="B37" t="s">
        <v>113</v>
      </c>
      <c r="C37" t="s">
        <v>114</v>
      </c>
      <c r="D37" s="3" t="s">
        <v>324</v>
      </c>
      <c r="E37" t="s">
        <v>113</v>
      </c>
      <c r="H37" t="str">
        <f t="shared" si="1"/>
        <v>Dodri,50,Dodu,,</v>
      </c>
      <c r="I37" t="str">
        <f t="shared" si="4"/>
        <v>Dodri,50,Dodu,,</v>
      </c>
      <c r="J37" t="str">
        <f t="shared" si="2"/>
        <v>Dodu</v>
      </c>
      <c r="K37" t="str">
        <f t="shared" si="3"/>
        <v>Dodri,50,Dodu,,</v>
      </c>
    </row>
    <row r="38" spans="1:11" x14ac:dyDescent="0.25">
      <c r="A38">
        <v>86</v>
      </c>
      <c r="B38" t="s">
        <v>115</v>
      </c>
      <c r="C38" t="s">
        <v>116</v>
      </c>
      <c r="D38" s="3" t="s">
        <v>324</v>
      </c>
      <c r="E38" t="s">
        <v>115</v>
      </c>
      <c r="H38" t="str">
        <f t="shared" si="1"/>
        <v>Jugong,50,Jurob,,</v>
      </c>
      <c r="I38" t="str">
        <f t="shared" si="4"/>
        <v>Jugong,50,Jurob,,</v>
      </c>
      <c r="J38" t="str">
        <f t="shared" si="2"/>
        <v>Jurob</v>
      </c>
      <c r="K38" t="str">
        <f t="shared" si="3"/>
        <v>Jugong,50,Jurob,,</v>
      </c>
    </row>
    <row r="39" spans="1:11" x14ac:dyDescent="0.25">
      <c r="A39">
        <v>88</v>
      </c>
      <c r="B39" t="s">
        <v>118</v>
      </c>
      <c r="C39" t="s">
        <v>119</v>
      </c>
      <c r="D39" s="3" t="s">
        <v>324</v>
      </c>
      <c r="E39" t="s">
        <v>118</v>
      </c>
      <c r="H39" t="str">
        <f t="shared" si="1"/>
        <v>Sleimok,50,Sleima,,</v>
      </c>
      <c r="I39" t="str">
        <f t="shared" si="4"/>
        <v>Sleimok,50,Sleima,,</v>
      </c>
      <c r="J39" t="str">
        <f t="shared" si="2"/>
        <v>Sleima</v>
      </c>
      <c r="K39" t="str">
        <f t="shared" si="3"/>
        <v>Sleimok,50,Sleima,,</v>
      </c>
    </row>
    <row r="40" spans="1:11" x14ac:dyDescent="0.25">
      <c r="A40">
        <v>90</v>
      </c>
      <c r="B40" t="s">
        <v>120</v>
      </c>
      <c r="C40" t="s">
        <v>121</v>
      </c>
      <c r="D40" s="3" t="s">
        <v>324</v>
      </c>
      <c r="E40" t="s">
        <v>120</v>
      </c>
      <c r="H40" t="str">
        <f t="shared" si="1"/>
        <v>Austos,50,Muschas,,</v>
      </c>
      <c r="I40" t="str">
        <f t="shared" si="4"/>
        <v>Austos,50,Muschas,,</v>
      </c>
      <c r="J40" t="str">
        <f t="shared" si="2"/>
        <v>Muschas</v>
      </c>
      <c r="K40" t="str">
        <f t="shared" si="3"/>
        <v>Austos,50,Muschas,,</v>
      </c>
    </row>
    <row r="41" spans="1:11" x14ac:dyDescent="0.25">
      <c r="A41">
        <v>92</v>
      </c>
      <c r="B41" t="s">
        <v>122</v>
      </c>
      <c r="C41" t="s">
        <v>124</v>
      </c>
      <c r="D41" s="3" t="s">
        <v>322</v>
      </c>
      <c r="E41" t="s">
        <v>122</v>
      </c>
      <c r="H41" t="str">
        <f t="shared" si="1"/>
        <v>Alpollo,25,Nebulak,,</v>
      </c>
      <c r="I41" t="str">
        <f t="shared" si="4"/>
        <v>Alpollo,25,Nebulak,,</v>
      </c>
      <c r="J41" t="str">
        <f t="shared" si="2"/>
        <v>Nebulak</v>
      </c>
      <c r="K41" t="str">
        <f t="shared" si="3"/>
        <v>Alpollo,25,Nebulak,,</v>
      </c>
    </row>
    <row r="42" spans="1:11" x14ac:dyDescent="0.25">
      <c r="A42">
        <v>95</v>
      </c>
      <c r="B42" t="s">
        <v>126</v>
      </c>
      <c r="C42" t="s">
        <v>264</v>
      </c>
      <c r="D42" s="3" t="s">
        <v>324</v>
      </c>
      <c r="E42" t="s">
        <v>126</v>
      </c>
      <c r="F42">
        <v>1</v>
      </c>
      <c r="G42" t="s">
        <v>332</v>
      </c>
      <c r="H42" t="str">
        <f t="shared" si="1"/>
        <v>Stahlos,50,Onix,1,Metallmantel</v>
      </c>
      <c r="I42" t="str">
        <f t="shared" si="4"/>
        <v>Stahlos,50,Onix,1,Metallmantel</v>
      </c>
      <c r="J42" t="str">
        <f t="shared" si="2"/>
        <v>Onix</v>
      </c>
      <c r="K42" t="str">
        <f t="shared" si="3"/>
        <v>Stahlos,50,Onix,1,Metallmantel</v>
      </c>
    </row>
    <row r="43" spans="1:11" x14ac:dyDescent="0.25">
      <c r="A43">
        <v>96</v>
      </c>
      <c r="B43" t="s">
        <v>127</v>
      </c>
      <c r="C43" t="s">
        <v>128</v>
      </c>
      <c r="D43" s="3" t="s">
        <v>324</v>
      </c>
      <c r="E43" t="s">
        <v>127</v>
      </c>
      <c r="H43" t="str">
        <f t="shared" si="1"/>
        <v>Hypno,50,Traumato,,</v>
      </c>
      <c r="I43" t="str">
        <f t="shared" si="4"/>
        <v>Hypno,50,Traumato,,</v>
      </c>
      <c r="J43" t="str">
        <f t="shared" si="2"/>
        <v>Traumato</v>
      </c>
      <c r="K43" t="str">
        <f t="shared" si="3"/>
        <v>Hypno,50,Traumato,,</v>
      </c>
    </row>
    <row r="44" spans="1:11" x14ac:dyDescent="0.25">
      <c r="A44">
        <v>98</v>
      </c>
      <c r="B44" t="s">
        <v>129</v>
      </c>
      <c r="C44" t="s">
        <v>130</v>
      </c>
      <c r="D44" s="3" t="s">
        <v>324</v>
      </c>
      <c r="E44" t="s">
        <v>129</v>
      </c>
      <c r="H44" t="str">
        <f t="shared" si="1"/>
        <v>Kingler,50,Krabby,,</v>
      </c>
      <c r="I44" t="str">
        <f t="shared" si="4"/>
        <v>Kingler,50,Krabby,,</v>
      </c>
      <c r="J44" t="str">
        <f t="shared" si="2"/>
        <v>Krabby</v>
      </c>
      <c r="K44" t="str">
        <f t="shared" si="3"/>
        <v>Kingler,50,Krabby,,</v>
      </c>
    </row>
    <row r="45" spans="1:11" x14ac:dyDescent="0.25">
      <c r="A45">
        <v>100</v>
      </c>
      <c r="B45" t="s">
        <v>131</v>
      </c>
      <c r="C45" t="s">
        <v>132</v>
      </c>
      <c r="D45" s="3" t="s">
        <v>324</v>
      </c>
      <c r="E45" t="s">
        <v>131</v>
      </c>
      <c r="H45" t="str">
        <f t="shared" si="1"/>
        <v>Lektrobal,50,Voltobal,,</v>
      </c>
      <c r="I45" t="str">
        <f t="shared" si="4"/>
        <v>Lektrobal,50,Voltobal,,</v>
      </c>
      <c r="J45" t="str">
        <f t="shared" si="2"/>
        <v>Voltobal</v>
      </c>
      <c r="K45" t="str">
        <f t="shared" si="3"/>
        <v>Lektrobal,50,Voltobal,,</v>
      </c>
    </row>
    <row r="46" spans="1:11" x14ac:dyDescent="0.25">
      <c r="A46">
        <v>102</v>
      </c>
      <c r="B46" t="s">
        <v>133</v>
      </c>
      <c r="C46" t="s">
        <v>135</v>
      </c>
      <c r="D46" s="3" t="s">
        <v>324</v>
      </c>
      <c r="E46" t="s">
        <v>133</v>
      </c>
      <c r="H46" t="str">
        <f t="shared" si="1"/>
        <v>Kokowei,50,Owei,,</v>
      </c>
      <c r="I46" t="str">
        <f t="shared" si="4"/>
        <v>Kokowei,50,Owei,,</v>
      </c>
      <c r="J46" t="str">
        <f t="shared" si="2"/>
        <v>Owei</v>
      </c>
      <c r="K46" t="str">
        <f t="shared" si="3"/>
        <v>Kokowei,50,Owei,,</v>
      </c>
    </row>
    <row r="47" spans="1:11" x14ac:dyDescent="0.25">
      <c r="A47">
        <v>104</v>
      </c>
      <c r="B47" t="s">
        <v>136</v>
      </c>
      <c r="C47" t="s">
        <v>137</v>
      </c>
      <c r="D47" s="3" t="s">
        <v>324</v>
      </c>
      <c r="E47" t="s">
        <v>136</v>
      </c>
      <c r="H47" t="str">
        <f t="shared" si="1"/>
        <v>Knogga,50,Tragosso,,</v>
      </c>
      <c r="I47" t="str">
        <f t="shared" si="4"/>
        <v>Knogga,50,Tragosso,,</v>
      </c>
      <c r="J47" t="str">
        <f t="shared" si="2"/>
        <v>Tragosso</v>
      </c>
      <c r="K47" t="str">
        <f t="shared" si="3"/>
        <v>Knogga,50,Tragosso,,</v>
      </c>
    </row>
    <row r="48" spans="1:11" x14ac:dyDescent="0.25">
      <c r="A48">
        <v>236</v>
      </c>
      <c r="B48" t="s">
        <v>302</v>
      </c>
      <c r="C48" t="s">
        <v>138</v>
      </c>
      <c r="D48" s="3" t="s">
        <v>322</v>
      </c>
      <c r="E48" t="s">
        <v>302</v>
      </c>
      <c r="H48" t="str">
        <f t="shared" si="1"/>
        <v>Kicklee,25,Rabauz,,</v>
      </c>
      <c r="I48" t="str">
        <f t="shared" si="4"/>
        <v>Kicklee,25,Rabauz,,</v>
      </c>
      <c r="J48" t="str">
        <f t="shared" si="2"/>
        <v/>
      </c>
      <c r="K48" t="str">
        <f t="shared" si="3"/>
        <v/>
      </c>
    </row>
    <row r="49" spans="1:11" x14ac:dyDescent="0.25">
      <c r="A49">
        <v>236</v>
      </c>
      <c r="B49" t="s">
        <v>302</v>
      </c>
      <c r="C49" t="s">
        <v>139</v>
      </c>
      <c r="D49" s="3" t="s">
        <v>322</v>
      </c>
      <c r="E49" t="s">
        <v>302</v>
      </c>
      <c r="H49" t="str">
        <f t="shared" si="1"/>
        <v>Nockchan,25,Rabauz,,</v>
      </c>
      <c r="I49" t="str">
        <f t="shared" si="4"/>
        <v>Kicklee,25,Rabauz,,/Nockchan,25,Rabauz,,</v>
      </c>
      <c r="J49" t="str">
        <f t="shared" si="2"/>
        <v/>
      </c>
      <c r="K49" t="str">
        <f t="shared" si="3"/>
        <v/>
      </c>
    </row>
    <row r="50" spans="1:11" x14ac:dyDescent="0.25">
      <c r="A50">
        <v>236</v>
      </c>
      <c r="B50" t="s">
        <v>302</v>
      </c>
      <c r="C50" t="s">
        <v>303</v>
      </c>
      <c r="D50" s="3" t="s">
        <v>322</v>
      </c>
      <c r="E50" t="s">
        <v>302</v>
      </c>
      <c r="H50" t="str">
        <f t="shared" si="1"/>
        <v>Kapoera,25,Rabauz,,</v>
      </c>
      <c r="I50" t="str">
        <f t="shared" si="4"/>
        <v>Kicklee,25,Rabauz,,/Nockchan,25,Rabauz,,/Kapoera,25,Rabauz,,</v>
      </c>
      <c r="J50" t="str">
        <f t="shared" si="2"/>
        <v>Rabauz</v>
      </c>
      <c r="K50" t="str">
        <f t="shared" si="3"/>
        <v>Kicklee,25,Rabauz,,/Nockchan,25,Rabauz,,/Kapoera,25,Rabauz,,</v>
      </c>
    </row>
    <row r="51" spans="1:11" x14ac:dyDescent="0.25">
      <c r="A51">
        <v>109</v>
      </c>
      <c r="B51" t="s">
        <v>141</v>
      </c>
      <c r="C51" t="s">
        <v>142</v>
      </c>
      <c r="D51" s="3" t="s">
        <v>324</v>
      </c>
      <c r="E51" t="s">
        <v>141</v>
      </c>
      <c r="H51" t="str">
        <f t="shared" si="1"/>
        <v>Smogmog,50,Smogon,,</v>
      </c>
      <c r="I51" t="str">
        <f t="shared" si="4"/>
        <v>Smogmog,50,Smogon,,</v>
      </c>
      <c r="J51" t="str">
        <f t="shared" si="2"/>
        <v>Smogon</v>
      </c>
      <c r="K51" t="str">
        <f t="shared" si="3"/>
        <v>Smogmog,50,Smogon,,</v>
      </c>
    </row>
    <row r="52" spans="1:11" x14ac:dyDescent="0.25">
      <c r="A52">
        <v>111</v>
      </c>
      <c r="B52" t="s">
        <v>143</v>
      </c>
      <c r="C52" t="s">
        <v>145</v>
      </c>
      <c r="D52" s="3" t="s">
        <v>324</v>
      </c>
      <c r="E52" t="s">
        <v>143</v>
      </c>
      <c r="H52" t="str">
        <f t="shared" si="1"/>
        <v>Rizeros,50,Rihorn,,</v>
      </c>
      <c r="I52" t="str">
        <f t="shared" si="4"/>
        <v>Rizeros,50,Rihorn,,</v>
      </c>
      <c r="J52" t="str">
        <f t="shared" si="2"/>
        <v>Rihorn</v>
      </c>
      <c r="K52" t="str">
        <f t="shared" si="3"/>
        <v>Rizeros,50,Rihorn,,</v>
      </c>
    </row>
    <row r="53" spans="1:11" x14ac:dyDescent="0.25">
      <c r="A53">
        <v>113</v>
      </c>
      <c r="B53" t="s">
        <v>146</v>
      </c>
      <c r="C53" t="s">
        <v>308</v>
      </c>
      <c r="D53" s="3" t="s">
        <v>324</v>
      </c>
      <c r="E53" t="s">
        <v>146</v>
      </c>
      <c r="H53" t="str">
        <f t="shared" si="1"/>
        <v>Heiteira,50,Chaneira,,</v>
      </c>
      <c r="I53" t="str">
        <f t="shared" si="4"/>
        <v>Heiteira,50,Chaneira,,</v>
      </c>
      <c r="J53" t="str">
        <f t="shared" si="2"/>
        <v>Chaneira</v>
      </c>
      <c r="K53" t="str">
        <f t="shared" si="3"/>
        <v>Heiteira,50,Chaneira,,</v>
      </c>
    </row>
    <row r="54" spans="1:11" x14ac:dyDescent="0.25">
      <c r="A54">
        <v>116</v>
      </c>
      <c r="B54" t="s">
        <v>150</v>
      </c>
      <c r="C54" t="s">
        <v>151</v>
      </c>
      <c r="D54" s="3" t="s">
        <v>322</v>
      </c>
      <c r="E54" t="s">
        <v>150</v>
      </c>
      <c r="H54" t="str">
        <f t="shared" si="1"/>
        <v>Seemon,25,Seeper,,</v>
      </c>
      <c r="I54" t="str">
        <f t="shared" si="4"/>
        <v>Seemon,25,Seeper,,</v>
      </c>
      <c r="J54" t="str">
        <f t="shared" si="2"/>
        <v>Seeper</v>
      </c>
      <c r="K54" t="str">
        <f t="shared" si="3"/>
        <v>Seemon,25,Seeper,,</v>
      </c>
    </row>
    <row r="55" spans="1:11" x14ac:dyDescent="0.25">
      <c r="A55">
        <v>118</v>
      </c>
      <c r="B55" t="s">
        <v>152</v>
      </c>
      <c r="C55" t="s">
        <v>153</v>
      </c>
      <c r="D55" s="3" t="s">
        <v>324</v>
      </c>
      <c r="E55" t="s">
        <v>152</v>
      </c>
      <c r="H55" t="str">
        <f t="shared" si="1"/>
        <v>Golking,50,Goldini,,</v>
      </c>
      <c r="I55" t="str">
        <f t="shared" si="4"/>
        <v>Golking,50,Goldini,,</v>
      </c>
      <c r="J55" t="str">
        <f t="shared" si="2"/>
        <v>Goldini</v>
      </c>
      <c r="K55" t="str">
        <f t="shared" si="3"/>
        <v>Golking,50,Goldini,,</v>
      </c>
    </row>
    <row r="56" spans="1:11" x14ac:dyDescent="0.25">
      <c r="A56">
        <v>120</v>
      </c>
      <c r="B56" t="s">
        <v>154</v>
      </c>
      <c r="C56" t="s">
        <v>155</v>
      </c>
      <c r="D56" s="3" t="s">
        <v>324</v>
      </c>
      <c r="E56" t="s">
        <v>154</v>
      </c>
      <c r="H56" t="str">
        <f t="shared" si="1"/>
        <v>Starmie,50,Sterndu,,</v>
      </c>
      <c r="I56" t="str">
        <f t="shared" si="4"/>
        <v>Starmie,50,Sterndu,,</v>
      </c>
      <c r="J56" t="str">
        <f t="shared" si="2"/>
        <v>Sterndu</v>
      </c>
      <c r="K56" t="str">
        <f t="shared" si="3"/>
        <v>Starmie,50,Sterndu,,</v>
      </c>
    </row>
    <row r="57" spans="1:11" x14ac:dyDescent="0.25">
      <c r="A57">
        <v>123</v>
      </c>
      <c r="B57" t="s">
        <v>158</v>
      </c>
      <c r="C57" t="s">
        <v>269</v>
      </c>
      <c r="D57" s="3" t="s">
        <v>324</v>
      </c>
      <c r="E57" t="s">
        <v>158</v>
      </c>
      <c r="F57">
        <v>1</v>
      </c>
      <c r="G57" t="s">
        <v>332</v>
      </c>
      <c r="H57" t="str">
        <f t="shared" si="1"/>
        <v>Scherox,50,Sichlor,1,Metallmantel</v>
      </c>
      <c r="I57" t="str">
        <f t="shared" si="4"/>
        <v>Scherox,50,Sichlor,1,Metallmantel</v>
      </c>
      <c r="J57" t="str">
        <f t="shared" si="2"/>
        <v>Sichlor</v>
      </c>
      <c r="K57" t="str">
        <f t="shared" si="3"/>
        <v>Scherox,50,Sichlor,1,Metallmantel</v>
      </c>
    </row>
    <row r="58" spans="1:11" x14ac:dyDescent="0.25">
      <c r="A58">
        <v>238</v>
      </c>
      <c r="B58" t="s">
        <v>304</v>
      </c>
      <c r="C58" t="s">
        <v>159</v>
      </c>
      <c r="D58" s="3" t="s">
        <v>322</v>
      </c>
      <c r="E58" t="s">
        <v>159</v>
      </c>
      <c r="H58" t="str">
        <f t="shared" si="1"/>
        <v>Rossana,25,Rossana,,</v>
      </c>
      <c r="I58" t="str">
        <f t="shared" si="4"/>
        <v>Rossana,25,Rossana,,</v>
      </c>
      <c r="J58" t="str">
        <f t="shared" si="2"/>
        <v>Kussilla</v>
      </c>
      <c r="K58" t="str">
        <f t="shared" si="3"/>
        <v>Rossana,25,Rossana,,</v>
      </c>
    </row>
    <row r="59" spans="1:11" x14ac:dyDescent="0.25">
      <c r="A59">
        <v>239</v>
      </c>
      <c r="B59" t="s">
        <v>305</v>
      </c>
      <c r="C59" t="s">
        <v>161</v>
      </c>
      <c r="D59" s="3" t="s">
        <v>322</v>
      </c>
      <c r="E59" t="s">
        <v>161</v>
      </c>
      <c r="H59" t="str">
        <f t="shared" si="1"/>
        <v>Elektek,25,Elektek,,</v>
      </c>
      <c r="I59" t="str">
        <f t="shared" si="4"/>
        <v>Elektek,25,Elektek,,</v>
      </c>
      <c r="J59" t="str">
        <f t="shared" si="2"/>
        <v>Elekid</v>
      </c>
      <c r="K59" t="str">
        <f t="shared" si="3"/>
        <v>Elektek,25,Elektek,,</v>
      </c>
    </row>
    <row r="60" spans="1:11" x14ac:dyDescent="0.25">
      <c r="A60">
        <v>240</v>
      </c>
      <c r="B60" t="s">
        <v>306</v>
      </c>
      <c r="C60" t="s">
        <v>162</v>
      </c>
      <c r="D60" s="3" t="s">
        <v>322</v>
      </c>
      <c r="E60" t="s">
        <v>306</v>
      </c>
      <c r="H60" t="str">
        <f t="shared" si="1"/>
        <v>Magmar,25,Magby,,</v>
      </c>
      <c r="I60" t="str">
        <f t="shared" si="4"/>
        <v>Magmar,25,Magby,,</v>
      </c>
      <c r="J60" t="str">
        <f t="shared" si="2"/>
        <v>Magby</v>
      </c>
      <c r="K60" t="str">
        <f t="shared" si="3"/>
        <v>Magmar,25,Magby,,</v>
      </c>
    </row>
    <row r="61" spans="1:11" x14ac:dyDescent="0.25">
      <c r="A61">
        <v>129</v>
      </c>
      <c r="B61" t="s">
        <v>165</v>
      </c>
      <c r="C61" t="s">
        <v>166</v>
      </c>
      <c r="D61" s="3" t="s">
        <v>325</v>
      </c>
      <c r="E61" t="s">
        <v>165</v>
      </c>
      <c r="H61" t="str">
        <f t="shared" si="1"/>
        <v>Garados,400,Karpador,,</v>
      </c>
      <c r="I61" t="str">
        <f t="shared" si="4"/>
        <v>Garados,400,Karpador,,</v>
      </c>
      <c r="J61" t="str">
        <f t="shared" si="2"/>
        <v>Karpador</v>
      </c>
      <c r="K61" t="str">
        <f t="shared" si="3"/>
        <v>Garados,400,Karpador,,</v>
      </c>
    </row>
    <row r="62" spans="1:11" x14ac:dyDescent="0.25">
      <c r="A62">
        <v>133</v>
      </c>
      <c r="B62" t="s">
        <v>170</v>
      </c>
      <c r="C62" t="s">
        <v>171</v>
      </c>
      <c r="D62" s="3" t="s">
        <v>322</v>
      </c>
      <c r="E62" t="s">
        <v>170</v>
      </c>
      <c r="H62" t="str">
        <f t="shared" si="1"/>
        <v>Aquana,25,Evoli,,</v>
      </c>
      <c r="I62" t="str">
        <f t="shared" si="4"/>
        <v>Aquana,25,Evoli,,</v>
      </c>
      <c r="J62" t="str">
        <f t="shared" si="2"/>
        <v/>
      </c>
      <c r="K62" t="str">
        <f t="shared" si="3"/>
        <v/>
      </c>
    </row>
    <row r="63" spans="1:11" x14ac:dyDescent="0.25">
      <c r="A63">
        <v>133</v>
      </c>
      <c r="B63" t="s">
        <v>170</v>
      </c>
      <c r="C63" t="s">
        <v>173</v>
      </c>
      <c r="D63" s="3" t="s">
        <v>322</v>
      </c>
      <c r="E63" t="s">
        <v>170</v>
      </c>
      <c r="H63" t="str">
        <f t="shared" si="1"/>
        <v>Flamara,25,Evoli,,</v>
      </c>
      <c r="I63" t="str">
        <f t="shared" si="4"/>
        <v>Aquana,25,Evoli,,/Flamara,25,Evoli,,</v>
      </c>
      <c r="J63" t="str">
        <f t="shared" si="2"/>
        <v/>
      </c>
      <c r="K63" t="str">
        <f t="shared" si="3"/>
        <v/>
      </c>
    </row>
    <row r="64" spans="1:11" x14ac:dyDescent="0.25">
      <c r="A64">
        <v>133</v>
      </c>
      <c r="B64" t="s">
        <v>170</v>
      </c>
      <c r="C64" t="s">
        <v>172</v>
      </c>
      <c r="D64" s="3" t="s">
        <v>322</v>
      </c>
      <c r="E64" t="s">
        <v>170</v>
      </c>
      <c r="H64" t="str">
        <f t="shared" si="1"/>
        <v>Blitza,25,Evoli,,</v>
      </c>
      <c r="I64" t="str">
        <f t="shared" si="4"/>
        <v>Aquana,25,Evoli,,/Flamara,25,Evoli,,/Blitza,25,Evoli,,</v>
      </c>
      <c r="J64" t="str">
        <f t="shared" si="2"/>
        <v/>
      </c>
      <c r="K64" t="str">
        <f t="shared" si="3"/>
        <v/>
      </c>
    </row>
    <row r="65" spans="1:11" x14ac:dyDescent="0.25">
      <c r="A65">
        <v>133</v>
      </c>
      <c r="B65" t="s">
        <v>170</v>
      </c>
      <c r="C65" t="s">
        <v>246</v>
      </c>
      <c r="D65" s="3" t="s">
        <v>322</v>
      </c>
      <c r="E65" t="s">
        <v>170</v>
      </c>
      <c r="H65" t="str">
        <f t="shared" si="1"/>
        <v>Psiana,25,Evoli,,</v>
      </c>
      <c r="I65" t="str">
        <f t="shared" si="4"/>
        <v>Aquana,25,Evoli,,/Flamara,25,Evoli,,/Blitza,25,Evoli,,/Psiana,25,Evoli,,</v>
      </c>
      <c r="J65" t="str">
        <f t="shared" si="2"/>
        <v/>
      </c>
      <c r="K65" t="str">
        <f t="shared" si="3"/>
        <v/>
      </c>
    </row>
    <row r="66" spans="1:11" x14ac:dyDescent="0.25">
      <c r="A66">
        <v>133</v>
      </c>
      <c r="B66" t="s">
        <v>170</v>
      </c>
      <c r="C66" t="s">
        <v>247</v>
      </c>
      <c r="D66" s="3" t="s">
        <v>322</v>
      </c>
      <c r="E66" t="s">
        <v>170</v>
      </c>
      <c r="H66" t="str">
        <f t="shared" si="1"/>
        <v>Nachtara,25,Evoli,,</v>
      </c>
      <c r="I66" t="str">
        <f t="shared" ref="I66:I97" si="5">IF(EXACT(B66,B65),CONCATENATE(I65,"/",H66),H66)</f>
        <v>Aquana,25,Evoli,,/Flamara,25,Evoli,,/Blitza,25,Evoli,,/Psiana,25,Evoli,,/Nachtara,25,Evoli,,</v>
      </c>
      <c r="J66" t="str">
        <f t="shared" si="2"/>
        <v>Evoli</v>
      </c>
      <c r="K66" t="str">
        <f t="shared" si="3"/>
        <v>Aquana,25,Evoli,,/Flamara,25,Evoli,,/Blitza,25,Evoli,,/Psiana,25,Evoli,,/Nachtara,25,Evoli,,</v>
      </c>
    </row>
    <row r="67" spans="1:11" x14ac:dyDescent="0.25">
      <c r="A67">
        <v>137</v>
      </c>
      <c r="B67" t="s">
        <v>174</v>
      </c>
      <c r="C67" t="s">
        <v>299</v>
      </c>
      <c r="D67" s="3" t="s">
        <v>324</v>
      </c>
      <c r="E67" t="s">
        <v>174</v>
      </c>
      <c r="F67">
        <v>1</v>
      </c>
      <c r="G67" t="s">
        <v>333</v>
      </c>
      <c r="H67" t="str">
        <f t="shared" ref="H67:H123" si="6">CONCATENATE(,C67,",",D67,",",E67,",",F67,",",G67)</f>
        <v>Porygon2,50,Porygon,1,Up-Grade</v>
      </c>
      <c r="I67" t="str">
        <f t="shared" si="5"/>
        <v>Porygon2,50,Porygon,1,Up-Grade</v>
      </c>
      <c r="J67" t="str">
        <f t="shared" ref="J67:J123" si="7">IF(EXACT(B67,B68),"",B67)</f>
        <v>Porygon</v>
      </c>
      <c r="K67" t="str">
        <f t="shared" ref="K67:K123" si="8">IF(EXACT(B67,B68),"",I67)</f>
        <v>Porygon2,50,Porygon,1,Up-Grade</v>
      </c>
    </row>
    <row r="68" spans="1:11" x14ac:dyDescent="0.25">
      <c r="A68">
        <v>138</v>
      </c>
      <c r="B68" t="s">
        <v>175</v>
      </c>
      <c r="C68" t="s">
        <v>177</v>
      </c>
      <c r="D68" s="3" t="s">
        <v>324</v>
      </c>
      <c r="E68" t="s">
        <v>175</v>
      </c>
      <c r="H68" t="str">
        <f t="shared" si="6"/>
        <v>Amoroso,50,Amonitas,,</v>
      </c>
      <c r="I68" t="str">
        <f t="shared" si="5"/>
        <v>Amoroso,50,Amonitas,,</v>
      </c>
      <c r="J68" t="str">
        <f t="shared" si="7"/>
        <v>Amonitas</v>
      </c>
      <c r="K68" t="str">
        <f t="shared" si="8"/>
        <v>Amoroso,50,Amonitas,,</v>
      </c>
    </row>
    <row r="69" spans="1:11" x14ac:dyDescent="0.25">
      <c r="A69">
        <v>140</v>
      </c>
      <c r="B69" t="s">
        <v>178</v>
      </c>
      <c r="C69" t="s">
        <v>179</v>
      </c>
      <c r="D69" s="3" t="s">
        <v>324</v>
      </c>
      <c r="E69" t="s">
        <v>178</v>
      </c>
      <c r="H69" t="str">
        <f t="shared" si="6"/>
        <v>Kabutops,50,Kabuto,,</v>
      </c>
      <c r="I69" t="str">
        <f t="shared" si="5"/>
        <v>Kabutops,50,Kabuto,,</v>
      </c>
      <c r="J69" t="str">
        <f t="shared" si="7"/>
        <v>Kabuto</v>
      </c>
      <c r="K69" t="str">
        <f t="shared" si="8"/>
        <v>Kabutops,50,Kabuto,,</v>
      </c>
    </row>
    <row r="70" spans="1:11" x14ac:dyDescent="0.25">
      <c r="A70">
        <v>147</v>
      </c>
      <c r="B70" t="s">
        <v>188</v>
      </c>
      <c r="C70" t="s">
        <v>190</v>
      </c>
      <c r="D70" s="3" t="s">
        <v>322</v>
      </c>
      <c r="E70" t="s">
        <v>188</v>
      </c>
      <c r="H70" t="str">
        <f t="shared" si="6"/>
        <v>Dragonir,25,Dratini,,</v>
      </c>
      <c r="I70" t="str">
        <f t="shared" si="5"/>
        <v>Dragonir,25,Dratini,,</v>
      </c>
      <c r="J70" t="str">
        <f t="shared" si="7"/>
        <v>Dratini</v>
      </c>
      <c r="K70" t="str">
        <f t="shared" si="8"/>
        <v>Dragonir,25,Dratini,,</v>
      </c>
    </row>
    <row r="71" spans="1:11" x14ac:dyDescent="0.25">
      <c r="A71">
        <v>152</v>
      </c>
      <c r="B71" t="s">
        <v>195</v>
      </c>
      <c r="C71" t="s">
        <v>196</v>
      </c>
      <c r="D71" s="3" t="s">
        <v>322</v>
      </c>
      <c r="E71" t="s">
        <v>195</v>
      </c>
      <c r="H71" t="str">
        <f t="shared" si="6"/>
        <v>Lorblatt,25,Endivie,,</v>
      </c>
      <c r="I71" t="str">
        <f t="shared" si="5"/>
        <v>Lorblatt,25,Endivie,,</v>
      </c>
      <c r="J71" t="str">
        <f t="shared" si="7"/>
        <v>Endivie</v>
      </c>
      <c r="K71" t="str">
        <f t="shared" si="8"/>
        <v>Lorblatt,25,Endivie,,</v>
      </c>
    </row>
    <row r="72" spans="1:11" x14ac:dyDescent="0.25">
      <c r="A72">
        <v>155</v>
      </c>
      <c r="B72" t="s">
        <v>198</v>
      </c>
      <c r="C72" t="s">
        <v>199</v>
      </c>
      <c r="D72" s="3" t="s">
        <v>322</v>
      </c>
      <c r="E72" t="s">
        <v>198</v>
      </c>
      <c r="H72" t="str">
        <f t="shared" si="6"/>
        <v>Igelavar,25,Feurigel,,</v>
      </c>
      <c r="I72" t="str">
        <f t="shared" si="5"/>
        <v>Igelavar,25,Feurigel,,</v>
      </c>
      <c r="J72" t="str">
        <f t="shared" si="7"/>
        <v>Feurigel</v>
      </c>
      <c r="K72" t="str">
        <f t="shared" si="8"/>
        <v>Igelavar,25,Feurigel,,</v>
      </c>
    </row>
    <row r="73" spans="1:11" x14ac:dyDescent="0.25">
      <c r="A73">
        <v>158</v>
      </c>
      <c r="B73" t="s">
        <v>201</v>
      </c>
      <c r="C73" t="s">
        <v>202</v>
      </c>
      <c r="D73" s="3" t="s">
        <v>322</v>
      </c>
      <c r="E73" t="s">
        <v>201</v>
      </c>
      <c r="H73" t="str">
        <f t="shared" si="6"/>
        <v>Tyracroc,25,Karnimani,,</v>
      </c>
      <c r="I73" t="str">
        <f t="shared" si="5"/>
        <v>Tyracroc,25,Karnimani,,</v>
      </c>
      <c r="J73" t="str">
        <f t="shared" si="7"/>
        <v>Karnimani</v>
      </c>
      <c r="K73" t="str">
        <f t="shared" si="8"/>
        <v>Tyracroc,25,Karnimani,,</v>
      </c>
    </row>
    <row r="74" spans="1:11" x14ac:dyDescent="0.25">
      <c r="A74">
        <v>161</v>
      </c>
      <c r="B74" t="s">
        <v>204</v>
      </c>
      <c r="C74" t="s">
        <v>205</v>
      </c>
      <c r="D74" s="3" t="s">
        <v>322</v>
      </c>
      <c r="E74" t="s">
        <v>204</v>
      </c>
      <c r="H74" t="str">
        <f t="shared" si="6"/>
        <v>Wiesenior,25,Wiesor,,</v>
      </c>
      <c r="I74" t="str">
        <f t="shared" si="5"/>
        <v>Wiesenior,25,Wiesor,,</v>
      </c>
      <c r="J74" t="str">
        <f t="shared" si="7"/>
        <v>Wiesor</v>
      </c>
      <c r="K74" t="str">
        <f t="shared" si="8"/>
        <v>Wiesenior,25,Wiesor,,</v>
      </c>
    </row>
    <row r="75" spans="1:11" x14ac:dyDescent="0.25">
      <c r="A75">
        <v>163</v>
      </c>
      <c r="B75" t="s">
        <v>206</v>
      </c>
      <c r="C75" t="s">
        <v>207</v>
      </c>
      <c r="D75" s="3" t="s">
        <v>324</v>
      </c>
      <c r="E75" t="s">
        <v>206</v>
      </c>
      <c r="H75" t="str">
        <f t="shared" si="6"/>
        <v>Noctuh,50,Hoothoot,,</v>
      </c>
      <c r="I75" t="str">
        <f t="shared" si="5"/>
        <v>Noctuh,50,Hoothoot,,</v>
      </c>
      <c r="J75" t="str">
        <f t="shared" si="7"/>
        <v>Hoothoot</v>
      </c>
      <c r="K75" t="str">
        <f t="shared" si="8"/>
        <v>Noctuh,50,Hoothoot,,</v>
      </c>
    </row>
    <row r="76" spans="1:11" x14ac:dyDescent="0.25">
      <c r="A76">
        <v>165</v>
      </c>
      <c r="B76" t="s">
        <v>208</v>
      </c>
      <c r="C76" t="s">
        <v>209</v>
      </c>
      <c r="D76" s="3" t="s">
        <v>322</v>
      </c>
      <c r="E76" t="s">
        <v>208</v>
      </c>
      <c r="H76" t="str">
        <f t="shared" si="6"/>
        <v>Ledian,25,Ledyba,,</v>
      </c>
      <c r="I76" t="str">
        <f t="shared" si="5"/>
        <v>Ledian,25,Ledyba,,</v>
      </c>
      <c r="J76" t="str">
        <f t="shared" si="7"/>
        <v>Ledyba</v>
      </c>
      <c r="K76" t="str">
        <f t="shared" si="8"/>
        <v>Ledian,25,Ledyba,,</v>
      </c>
    </row>
    <row r="77" spans="1:11" x14ac:dyDescent="0.25">
      <c r="A77">
        <v>167</v>
      </c>
      <c r="B77" t="s">
        <v>210</v>
      </c>
      <c r="C77" t="s">
        <v>211</v>
      </c>
      <c r="D77" s="3" t="s">
        <v>324</v>
      </c>
      <c r="E77" t="s">
        <v>210</v>
      </c>
      <c r="H77" t="str">
        <f t="shared" si="6"/>
        <v>Ariados,50,Webarak,,</v>
      </c>
      <c r="I77" t="str">
        <f t="shared" si="5"/>
        <v>Ariados,50,Webarak,,</v>
      </c>
      <c r="J77" t="str">
        <f t="shared" si="7"/>
        <v>Webarak</v>
      </c>
      <c r="K77" t="str">
        <f t="shared" si="8"/>
        <v>Ariados,50,Webarak,,</v>
      </c>
    </row>
    <row r="78" spans="1:11" x14ac:dyDescent="0.25">
      <c r="A78">
        <v>170</v>
      </c>
      <c r="B78" t="s">
        <v>213</v>
      </c>
      <c r="C78" t="s">
        <v>215</v>
      </c>
      <c r="D78" s="3" t="s">
        <v>324</v>
      </c>
      <c r="E78" t="s">
        <v>213</v>
      </c>
      <c r="H78" t="str">
        <f t="shared" si="6"/>
        <v>Lanturn,50,Lampi,,</v>
      </c>
      <c r="I78" t="str">
        <f t="shared" si="5"/>
        <v>Lanturn,50,Lampi,,</v>
      </c>
      <c r="J78" t="str">
        <f t="shared" si="7"/>
        <v>Lampi</v>
      </c>
      <c r="K78" t="str">
        <f t="shared" si="8"/>
        <v>Lanturn,50,Lampi,,</v>
      </c>
    </row>
    <row r="79" spans="1:11" x14ac:dyDescent="0.25">
      <c r="A79">
        <v>175</v>
      </c>
      <c r="B79" t="s">
        <v>219</v>
      </c>
      <c r="C79" t="s">
        <v>220</v>
      </c>
      <c r="D79" s="3" t="s">
        <v>324</v>
      </c>
      <c r="E79" t="s">
        <v>219</v>
      </c>
      <c r="H79" t="str">
        <f t="shared" si="6"/>
        <v>Togetic,50,Togepi,,</v>
      </c>
      <c r="I79" t="str">
        <f t="shared" si="5"/>
        <v>Togetic,50,Togepi,,</v>
      </c>
      <c r="J79" t="str">
        <f t="shared" si="7"/>
        <v>Togepi</v>
      </c>
      <c r="K79" t="str">
        <f t="shared" si="8"/>
        <v>Togetic,50,Togepi,,</v>
      </c>
    </row>
    <row r="80" spans="1:11" x14ac:dyDescent="0.25">
      <c r="A80">
        <v>177</v>
      </c>
      <c r="B80" t="s">
        <v>222</v>
      </c>
      <c r="C80" t="s">
        <v>224</v>
      </c>
      <c r="D80" s="3" t="s">
        <v>324</v>
      </c>
      <c r="E80" t="s">
        <v>222</v>
      </c>
      <c r="H80" t="str">
        <f t="shared" si="6"/>
        <v>Xatu,50,Natu,,</v>
      </c>
      <c r="I80" t="str">
        <f t="shared" si="5"/>
        <v>Xatu,50,Natu,,</v>
      </c>
      <c r="J80" t="str">
        <f t="shared" si="7"/>
        <v>Natu</v>
      </c>
      <c r="K80" t="str">
        <f t="shared" si="8"/>
        <v>Xatu,50,Natu,,</v>
      </c>
    </row>
    <row r="81" spans="1:11" x14ac:dyDescent="0.25">
      <c r="A81">
        <v>179</v>
      </c>
      <c r="B81" t="s">
        <v>225</v>
      </c>
      <c r="C81" t="s">
        <v>226</v>
      </c>
      <c r="D81" s="3" t="s">
        <v>322</v>
      </c>
      <c r="E81" t="s">
        <v>225</v>
      </c>
      <c r="H81" t="str">
        <f t="shared" si="6"/>
        <v>Waaty,25,Voltilamm,,</v>
      </c>
      <c r="I81" t="str">
        <f t="shared" si="5"/>
        <v>Waaty,25,Voltilamm,,</v>
      </c>
      <c r="J81" t="str">
        <f t="shared" si="7"/>
        <v>Voltilamm</v>
      </c>
      <c r="K81" t="str">
        <f t="shared" si="8"/>
        <v>Waaty,25,Voltilamm,,</v>
      </c>
    </row>
    <row r="82" spans="1:11" x14ac:dyDescent="0.25">
      <c r="A82">
        <v>183</v>
      </c>
      <c r="B82" t="s">
        <v>229</v>
      </c>
      <c r="C82" t="s">
        <v>231</v>
      </c>
      <c r="D82" s="3" t="s">
        <v>324</v>
      </c>
      <c r="E82" t="s">
        <v>229</v>
      </c>
      <c r="H82" t="str">
        <f t="shared" si="6"/>
        <v>Azumarill,50,Marill,,</v>
      </c>
      <c r="I82" t="str">
        <f t="shared" si="5"/>
        <v>Azumarill,50,Marill,,</v>
      </c>
      <c r="J82" t="str">
        <f t="shared" si="7"/>
        <v>Marill</v>
      </c>
      <c r="K82" t="str">
        <f t="shared" si="8"/>
        <v>Azumarill,50,Marill,,</v>
      </c>
    </row>
    <row r="83" spans="1:11" x14ac:dyDescent="0.25">
      <c r="A83">
        <v>187</v>
      </c>
      <c r="B83" t="s">
        <v>235</v>
      </c>
      <c r="C83" t="s">
        <v>237</v>
      </c>
      <c r="D83" s="3" t="s">
        <v>322</v>
      </c>
      <c r="E83" t="s">
        <v>235</v>
      </c>
      <c r="H83" t="str">
        <f t="shared" si="6"/>
        <v>Hubelupf,25,Hoppspross,,</v>
      </c>
      <c r="I83" t="str">
        <f t="shared" si="5"/>
        <v>Hubelupf,25,Hoppspross,,</v>
      </c>
      <c r="J83" t="str">
        <f t="shared" si="7"/>
        <v>Hoppspross</v>
      </c>
      <c r="K83" t="str">
        <f t="shared" si="8"/>
        <v>Hubelupf,25,Hoppspross,,</v>
      </c>
    </row>
    <row r="84" spans="1:11" x14ac:dyDescent="0.25">
      <c r="A84">
        <v>191</v>
      </c>
      <c r="B84" t="s">
        <v>240</v>
      </c>
      <c r="C84" t="s">
        <v>241</v>
      </c>
      <c r="D84" s="3" t="s">
        <v>324</v>
      </c>
      <c r="E84" t="s">
        <v>240</v>
      </c>
      <c r="F84">
        <v>1</v>
      </c>
      <c r="G84" t="s">
        <v>334</v>
      </c>
      <c r="H84" t="str">
        <f t="shared" si="6"/>
        <v>Sonnflora,50,Sonnkern,1,Sonnenstein</v>
      </c>
      <c r="I84" t="str">
        <f t="shared" si="5"/>
        <v>Sonnflora,50,Sonnkern,1,Sonnenstein</v>
      </c>
      <c r="J84" t="str">
        <f t="shared" si="7"/>
        <v>Sonnkern</v>
      </c>
      <c r="K84" t="str">
        <f t="shared" si="8"/>
        <v>Sonnflora,50,Sonnkern,1,Sonnenstein</v>
      </c>
    </row>
    <row r="85" spans="1:11" x14ac:dyDescent="0.25">
      <c r="A85">
        <v>194</v>
      </c>
      <c r="B85" t="s">
        <v>243</v>
      </c>
      <c r="C85" t="s">
        <v>245</v>
      </c>
      <c r="D85" s="3" t="s">
        <v>324</v>
      </c>
      <c r="E85" t="s">
        <v>243</v>
      </c>
      <c r="H85" t="str">
        <f t="shared" si="6"/>
        <v>Morlord,50,Felino,,</v>
      </c>
      <c r="I85" t="str">
        <f t="shared" si="5"/>
        <v>Morlord,50,Felino,,</v>
      </c>
      <c r="J85" t="str">
        <f t="shared" si="7"/>
        <v>Felino</v>
      </c>
      <c r="K85" t="str">
        <f t="shared" si="8"/>
        <v>Morlord,50,Felino,,</v>
      </c>
    </row>
    <row r="86" spans="1:11" x14ac:dyDescent="0.25">
      <c r="A86">
        <v>204</v>
      </c>
      <c r="B86" t="s">
        <v>258</v>
      </c>
      <c r="C86" t="s">
        <v>259</v>
      </c>
      <c r="D86" s="3" t="s">
        <v>324</v>
      </c>
      <c r="E86" t="s">
        <v>258</v>
      </c>
      <c r="H86" t="str">
        <f t="shared" si="6"/>
        <v>Forstellka,50,Tannza,,</v>
      </c>
      <c r="I86" t="str">
        <f t="shared" si="5"/>
        <v>Forstellka,50,Tannza,,</v>
      </c>
      <c r="J86" t="str">
        <f t="shared" si="7"/>
        <v>Tannza</v>
      </c>
      <c r="K86" t="str">
        <f t="shared" si="8"/>
        <v>Forstellka,50,Tannza,,</v>
      </c>
    </row>
    <row r="87" spans="1:11" x14ac:dyDescent="0.25">
      <c r="A87">
        <v>209</v>
      </c>
      <c r="B87" t="s">
        <v>266</v>
      </c>
      <c r="C87" t="s">
        <v>267</v>
      </c>
      <c r="D87" s="3" t="s">
        <v>324</v>
      </c>
      <c r="E87" t="s">
        <v>266</v>
      </c>
      <c r="H87" t="str">
        <f t="shared" si="6"/>
        <v>Granbull,50,Snubbull,,</v>
      </c>
      <c r="I87" t="str">
        <f t="shared" si="5"/>
        <v>Granbull,50,Snubbull,,</v>
      </c>
      <c r="J87" t="str">
        <f t="shared" si="7"/>
        <v>Snubbull</v>
      </c>
      <c r="K87" t="str">
        <f t="shared" si="8"/>
        <v>Granbull,50,Snubbull,,</v>
      </c>
    </row>
    <row r="88" spans="1:11" x14ac:dyDescent="0.25">
      <c r="A88">
        <v>216</v>
      </c>
      <c r="B88" t="s">
        <v>276</v>
      </c>
      <c r="C88" t="s">
        <v>277</v>
      </c>
      <c r="D88" s="3" t="s">
        <v>324</v>
      </c>
      <c r="E88" t="s">
        <v>276</v>
      </c>
      <c r="H88" t="str">
        <f t="shared" si="6"/>
        <v>Ursaring,50,Teddiursa,,</v>
      </c>
      <c r="I88" t="str">
        <f t="shared" si="5"/>
        <v>Ursaring,50,Teddiursa,,</v>
      </c>
      <c r="J88" t="str">
        <f t="shared" si="7"/>
        <v>Teddiursa</v>
      </c>
      <c r="K88" t="str">
        <f t="shared" si="8"/>
        <v>Ursaring,50,Teddiursa,,</v>
      </c>
    </row>
    <row r="89" spans="1:11" x14ac:dyDescent="0.25">
      <c r="A89">
        <v>218</v>
      </c>
      <c r="B89" t="s">
        <v>278</v>
      </c>
      <c r="C89" t="s">
        <v>279</v>
      </c>
      <c r="D89" s="3" t="s">
        <v>324</v>
      </c>
      <c r="E89" t="s">
        <v>278</v>
      </c>
      <c r="H89" t="str">
        <f t="shared" si="6"/>
        <v>Magcargo,50,Schneckmag,,</v>
      </c>
      <c r="I89" t="str">
        <f t="shared" si="5"/>
        <v>Magcargo,50,Schneckmag,,</v>
      </c>
      <c r="J89" t="str">
        <f t="shared" si="7"/>
        <v>Schneckmag</v>
      </c>
      <c r="K89" t="str">
        <f t="shared" si="8"/>
        <v>Magcargo,50,Schneckmag,,</v>
      </c>
    </row>
    <row r="90" spans="1:11" x14ac:dyDescent="0.25">
      <c r="A90">
        <v>220</v>
      </c>
      <c r="B90" t="s">
        <v>281</v>
      </c>
      <c r="C90" t="s">
        <v>283</v>
      </c>
      <c r="D90" s="3" t="s">
        <v>324</v>
      </c>
      <c r="E90" t="s">
        <v>281</v>
      </c>
      <c r="H90" t="str">
        <f t="shared" si="6"/>
        <v>Keifel,50,Quiekel,,</v>
      </c>
      <c r="I90" t="str">
        <f t="shared" si="5"/>
        <v>Keifel,50,Quiekel,,</v>
      </c>
      <c r="J90" t="str">
        <f t="shared" si="7"/>
        <v>Quiekel</v>
      </c>
      <c r="K90" t="str">
        <f t="shared" si="8"/>
        <v>Keifel,50,Quiekel,,</v>
      </c>
    </row>
    <row r="91" spans="1:11" x14ac:dyDescent="0.25">
      <c r="A91">
        <v>223</v>
      </c>
      <c r="B91" t="s">
        <v>286</v>
      </c>
      <c r="C91" t="s">
        <v>287</v>
      </c>
      <c r="D91" s="3" t="s">
        <v>324</v>
      </c>
      <c r="E91" t="s">
        <v>286</v>
      </c>
      <c r="H91" t="str">
        <f t="shared" si="6"/>
        <v>Octillery,50,Remoraid,,</v>
      </c>
      <c r="I91" t="str">
        <f t="shared" si="5"/>
        <v>Octillery,50,Remoraid,,</v>
      </c>
      <c r="J91" t="str">
        <f t="shared" si="7"/>
        <v>Remoraid</v>
      </c>
      <c r="K91" t="str">
        <f t="shared" si="8"/>
        <v>Octillery,50,Remoraid,,</v>
      </c>
    </row>
    <row r="92" spans="1:11" x14ac:dyDescent="0.25">
      <c r="A92">
        <v>228</v>
      </c>
      <c r="B92" t="s">
        <v>292</v>
      </c>
      <c r="C92" t="s">
        <v>294</v>
      </c>
      <c r="D92" s="3" t="s">
        <v>324</v>
      </c>
      <c r="E92" t="s">
        <v>292</v>
      </c>
      <c r="H92" t="str">
        <f t="shared" si="6"/>
        <v>Hundemon,50,Hunduster,,</v>
      </c>
      <c r="I92" t="str">
        <f t="shared" si="5"/>
        <v>Hundemon,50,Hunduster,,</v>
      </c>
      <c r="J92" t="str">
        <f t="shared" si="7"/>
        <v>Hunduster</v>
      </c>
      <c r="K92" t="str">
        <f t="shared" si="8"/>
        <v>Hundemon,50,Hunduster,,</v>
      </c>
    </row>
    <row r="93" spans="1:11" x14ac:dyDescent="0.25">
      <c r="A93">
        <v>231</v>
      </c>
      <c r="B93" t="s">
        <v>297</v>
      </c>
      <c r="C93" t="s">
        <v>298</v>
      </c>
      <c r="D93" s="3" t="s">
        <v>324</v>
      </c>
      <c r="E93" t="s">
        <v>297</v>
      </c>
      <c r="H93" t="str">
        <f t="shared" si="6"/>
        <v>Donphan,50,Phanpy,,</v>
      </c>
      <c r="I93" t="str">
        <f t="shared" si="5"/>
        <v>Donphan,50,Phanpy,,</v>
      </c>
      <c r="J93" t="str">
        <f t="shared" si="7"/>
        <v>Phanpy</v>
      </c>
      <c r="K93" t="str">
        <f t="shared" si="8"/>
        <v>Donphan,50,Phanpy,,</v>
      </c>
    </row>
    <row r="94" spans="1:11" x14ac:dyDescent="0.25">
      <c r="A94">
        <v>246</v>
      </c>
      <c r="B94" t="s">
        <v>312</v>
      </c>
      <c r="C94" t="s">
        <v>313</v>
      </c>
      <c r="D94" s="3" t="s">
        <v>322</v>
      </c>
      <c r="E94" t="s">
        <v>312</v>
      </c>
      <c r="H94" t="str">
        <f t="shared" si="6"/>
        <v>Pupitar,25,Larvitar,,</v>
      </c>
      <c r="I94" t="str">
        <f t="shared" si="5"/>
        <v>Pupitar,25,Larvitar,,</v>
      </c>
      <c r="J94" t="str">
        <f t="shared" si="7"/>
        <v>Larvitar</v>
      </c>
      <c r="K94" t="str">
        <f t="shared" si="8"/>
        <v>Pupitar,25,Larvitar,,</v>
      </c>
    </row>
    <row r="95" spans="1:11" x14ac:dyDescent="0.25">
      <c r="A95">
        <v>2</v>
      </c>
      <c r="B95" t="s">
        <v>8</v>
      </c>
      <c r="C95" t="s">
        <v>9</v>
      </c>
      <c r="D95" s="3" t="s">
        <v>326</v>
      </c>
      <c r="E95" t="s">
        <v>6</v>
      </c>
      <c r="H95" t="str">
        <f t="shared" si="6"/>
        <v>Bisaflor,100,Bisasam,,</v>
      </c>
      <c r="I95" t="str">
        <f t="shared" si="5"/>
        <v>Bisaflor,100,Bisasam,,</v>
      </c>
      <c r="J95" t="str">
        <f t="shared" si="7"/>
        <v>Bisaknosp</v>
      </c>
      <c r="K95" t="str">
        <f t="shared" si="8"/>
        <v>Bisaflor,100,Bisasam,,</v>
      </c>
    </row>
    <row r="96" spans="1:11" x14ac:dyDescent="0.25">
      <c r="A96">
        <v>5</v>
      </c>
      <c r="B96" t="s">
        <v>12</v>
      </c>
      <c r="C96" t="s">
        <v>13</v>
      </c>
      <c r="D96" s="3" t="s">
        <v>326</v>
      </c>
      <c r="E96" t="s">
        <v>10</v>
      </c>
      <c r="H96" t="str">
        <f t="shared" si="6"/>
        <v>Glurak,100,Glumanda,,</v>
      </c>
      <c r="I96" t="str">
        <f t="shared" si="5"/>
        <v>Glurak,100,Glumanda,,</v>
      </c>
      <c r="J96" t="str">
        <f t="shared" si="7"/>
        <v>Glutexo</v>
      </c>
      <c r="K96" t="str">
        <f t="shared" si="8"/>
        <v>Glurak,100,Glumanda,,</v>
      </c>
    </row>
    <row r="97" spans="1:11" x14ac:dyDescent="0.25">
      <c r="A97">
        <v>8</v>
      </c>
      <c r="B97" t="s">
        <v>17</v>
      </c>
      <c r="C97" t="s">
        <v>18</v>
      </c>
      <c r="D97" s="3" t="s">
        <v>326</v>
      </c>
      <c r="E97" t="s">
        <v>15</v>
      </c>
      <c r="H97" t="str">
        <f t="shared" si="6"/>
        <v>Turtok,100,Schiggy,,</v>
      </c>
      <c r="I97" t="str">
        <f t="shared" si="5"/>
        <v>Turtok,100,Schiggy,,</v>
      </c>
      <c r="J97" t="str">
        <f t="shared" si="7"/>
        <v>Schillok</v>
      </c>
      <c r="K97" t="str">
        <f t="shared" si="8"/>
        <v>Turtok,100,Schiggy,,</v>
      </c>
    </row>
    <row r="98" spans="1:11" x14ac:dyDescent="0.25">
      <c r="A98">
        <v>11</v>
      </c>
      <c r="B98" t="s">
        <v>21</v>
      </c>
      <c r="C98" t="s">
        <v>22</v>
      </c>
      <c r="D98" s="3" t="s">
        <v>324</v>
      </c>
      <c r="E98" t="s">
        <v>19</v>
      </c>
      <c r="H98" t="str">
        <f t="shared" si="6"/>
        <v>Smettbo,50,Raupy,,</v>
      </c>
      <c r="I98" t="str">
        <f t="shared" ref="I98:I123" si="9">IF(EXACT(B98,B97),CONCATENATE(I97,"/",H98),H98)</f>
        <v>Smettbo,50,Raupy,,</v>
      </c>
      <c r="J98" t="str">
        <f t="shared" si="7"/>
        <v>Safcon</v>
      </c>
      <c r="K98" t="str">
        <f t="shared" si="8"/>
        <v>Smettbo,50,Raupy,,</v>
      </c>
    </row>
    <row r="99" spans="1:11" x14ac:dyDescent="0.25">
      <c r="A99">
        <v>14</v>
      </c>
      <c r="B99" t="s">
        <v>26</v>
      </c>
      <c r="C99" t="s">
        <v>27</v>
      </c>
      <c r="D99" s="3" t="s">
        <v>324</v>
      </c>
      <c r="E99" t="s">
        <v>24</v>
      </c>
      <c r="H99" t="str">
        <f t="shared" si="6"/>
        <v>Bibor,50,Hornliu,,</v>
      </c>
      <c r="I99" t="str">
        <f t="shared" si="9"/>
        <v>Bibor,50,Hornliu,,</v>
      </c>
      <c r="J99" t="str">
        <f t="shared" si="7"/>
        <v>Kokuna</v>
      </c>
      <c r="K99" t="str">
        <f t="shared" si="8"/>
        <v>Bibor,50,Hornliu,,</v>
      </c>
    </row>
    <row r="100" spans="1:11" x14ac:dyDescent="0.25">
      <c r="A100">
        <v>17</v>
      </c>
      <c r="B100" t="s">
        <v>30</v>
      </c>
      <c r="C100" t="s">
        <v>31</v>
      </c>
      <c r="D100" s="3" t="s">
        <v>324</v>
      </c>
      <c r="E100" t="s">
        <v>28</v>
      </c>
      <c r="H100" t="str">
        <f t="shared" si="6"/>
        <v>Tauboss,50,Taubsi,,</v>
      </c>
      <c r="I100" t="str">
        <f t="shared" si="9"/>
        <v>Tauboss,50,Taubsi,,</v>
      </c>
      <c r="J100" t="str">
        <f t="shared" si="7"/>
        <v>Tauboga</v>
      </c>
      <c r="K100" t="str">
        <f t="shared" si="8"/>
        <v>Tauboss,50,Taubsi,,</v>
      </c>
    </row>
    <row r="101" spans="1:11" x14ac:dyDescent="0.25">
      <c r="A101">
        <v>25</v>
      </c>
      <c r="B101" t="s">
        <v>40</v>
      </c>
      <c r="C101" t="s">
        <v>42</v>
      </c>
      <c r="D101" s="3" t="s">
        <v>324</v>
      </c>
      <c r="E101" t="s">
        <v>40</v>
      </c>
      <c r="H101" t="str">
        <f t="shared" si="6"/>
        <v>Raichu,50,Pikachu,,</v>
      </c>
      <c r="I101" t="str">
        <f t="shared" si="9"/>
        <v>Raichu,50,Pikachu,,</v>
      </c>
      <c r="J101" t="str">
        <f t="shared" si="7"/>
        <v>Pikachu</v>
      </c>
      <c r="K101" t="str">
        <f t="shared" si="8"/>
        <v>Raichu,50,Pikachu,,</v>
      </c>
    </row>
    <row r="102" spans="1:11" x14ac:dyDescent="0.25">
      <c r="A102">
        <v>30</v>
      </c>
      <c r="B102" t="s">
        <v>47</v>
      </c>
      <c r="C102" t="s">
        <v>48</v>
      </c>
      <c r="D102" s="3" t="s">
        <v>326</v>
      </c>
      <c r="E102" t="s">
        <v>46</v>
      </c>
      <c r="H102" t="str">
        <f t="shared" si="6"/>
        <v>Nidoqueen,100,Nidoran(weiblich),,</v>
      </c>
      <c r="I102" t="str">
        <f t="shared" si="9"/>
        <v>Nidoqueen,100,Nidoran(weiblich),,</v>
      </c>
      <c r="J102" t="str">
        <f t="shared" si="7"/>
        <v>Nidorina</v>
      </c>
      <c r="K102" t="str">
        <f t="shared" si="8"/>
        <v>Nidoqueen,100,Nidoran(weiblich),,</v>
      </c>
    </row>
    <row r="103" spans="1:11" x14ac:dyDescent="0.25">
      <c r="A103">
        <v>33</v>
      </c>
      <c r="B103" t="s">
        <v>51</v>
      </c>
      <c r="C103" t="s">
        <v>52</v>
      </c>
      <c r="D103" s="3" t="s">
        <v>326</v>
      </c>
      <c r="E103" t="s">
        <v>50</v>
      </c>
      <c r="H103" t="str">
        <f t="shared" si="6"/>
        <v>Nidoking,100,Nidoran(männlich),,</v>
      </c>
      <c r="I103" t="str">
        <f t="shared" si="9"/>
        <v>Nidoking,100,Nidoran(männlich),,</v>
      </c>
      <c r="J103" t="str">
        <f t="shared" si="7"/>
        <v>Nidorino</v>
      </c>
      <c r="K103" t="str">
        <f t="shared" si="8"/>
        <v>Nidoking,100,Nidoran(männlich),,</v>
      </c>
    </row>
    <row r="104" spans="1:11" x14ac:dyDescent="0.25">
      <c r="A104">
        <v>35</v>
      </c>
      <c r="B104" t="s">
        <v>53</v>
      </c>
      <c r="C104" t="s">
        <v>55</v>
      </c>
      <c r="D104" s="3" t="s">
        <v>324</v>
      </c>
      <c r="E104" t="s">
        <v>53</v>
      </c>
      <c r="H104" t="str">
        <f t="shared" si="6"/>
        <v>Pixi,50,Piepi,,</v>
      </c>
      <c r="I104" t="str">
        <f t="shared" si="9"/>
        <v>Pixi,50,Piepi,,</v>
      </c>
      <c r="J104" t="str">
        <f t="shared" si="7"/>
        <v>Piepi</v>
      </c>
      <c r="K104" t="str">
        <f t="shared" si="8"/>
        <v>Pixi,50,Piepi,,</v>
      </c>
    </row>
    <row r="105" spans="1:11" x14ac:dyDescent="0.25">
      <c r="A105">
        <v>39</v>
      </c>
      <c r="B105" t="s">
        <v>58</v>
      </c>
      <c r="C105" t="s">
        <v>60</v>
      </c>
      <c r="D105" s="3" t="s">
        <v>324</v>
      </c>
      <c r="E105" t="s">
        <v>58</v>
      </c>
      <c r="H105" t="str">
        <f t="shared" si="6"/>
        <v>Knuddeluff,50,Pummeluff,,</v>
      </c>
      <c r="I105" t="str">
        <f t="shared" si="9"/>
        <v>Knuddeluff,50,Pummeluff,,</v>
      </c>
      <c r="J105" t="str">
        <f t="shared" si="7"/>
        <v>Pummeluff</v>
      </c>
      <c r="K105" t="str">
        <f t="shared" si="8"/>
        <v>Knuddeluff,50,Pummeluff,,</v>
      </c>
    </row>
    <row r="106" spans="1:11" x14ac:dyDescent="0.25">
      <c r="A106">
        <v>42</v>
      </c>
      <c r="B106" t="s">
        <v>63</v>
      </c>
      <c r="C106" t="s">
        <v>212</v>
      </c>
      <c r="D106" s="3" t="s">
        <v>326</v>
      </c>
      <c r="E106" t="s">
        <v>61</v>
      </c>
      <c r="H106" t="str">
        <f t="shared" si="6"/>
        <v>Iksbat,100,Zubat,,</v>
      </c>
      <c r="I106" t="str">
        <f t="shared" si="9"/>
        <v>Iksbat,100,Zubat,,</v>
      </c>
      <c r="J106" t="str">
        <f t="shared" si="7"/>
        <v>Golbat</v>
      </c>
      <c r="K106" t="str">
        <f t="shared" si="8"/>
        <v>Iksbat,100,Zubat,,</v>
      </c>
    </row>
    <row r="107" spans="1:11" x14ac:dyDescent="0.25">
      <c r="A107">
        <v>44</v>
      </c>
      <c r="B107" t="s">
        <v>65</v>
      </c>
      <c r="C107" t="s">
        <v>66</v>
      </c>
      <c r="D107" s="3" t="s">
        <v>326</v>
      </c>
      <c r="E107" t="s">
        <v>64</v>
      </c>
      <c r="H107" t="str">
        <f t="shared" si="6"/>
        <v>Giflor,100,Myrapla,,</v>
      </c>
      <c r="I107" t="str">
        <f t="shared" si="9"/>
        <v>Giflor,100,Myrapla,,</v>
      </c>
      <c r="J107" t="str">
        <f t="shared" si="7"/>
        <v/>
      </c>
      <c r="K107" t="str">
        <f t="shared" si="8"/>
        <v/>
      </c>
    </row>
    <row r="108" spans="1:11" x14ac:dyDescent="0.25">
      <c r="A108">
        <v>44</v>
      </c>
      <c r="B108" t="s">
        <v>65</v>
      </c>
      <c r="C108" t="s">
        <v>228</v>
      </c>
      <c r="D108" s="3" t="s">
        <v>326</v>
      </c>
      <c r="E108" t="s">
        <v>64</v>
      </c>
      <c r="F108">
        <v>1</v>
      </c>
      <c r="G108" t="s">
        <v>334</v>
      </c>
      <c r="H108" t="str">
        <f t="shared" si="6"/>
        <v>Blubella,100,Myrapla,1,Sonnenstein</v>
      </c>
      <c r="I108" t="str">
        <f t="shared" si="9"/>
        <v>Giflor,100,Myrapla,,/Blubella,100,Myrapla,1,Sonnenstein</v>
      </c>
      <c r="J108" t="str">
        <f t="shared" si="7"/>
        <v>Duflor</v>
      </c>
      <c r="K108" t="str">
        <f t="shared" si="8"/>
        <v>Giflor,100,Myrapla,,/Blubella,100,Myrapla,1,Sonnenstein</v>
      </c>
    </row>
    <row r="109" spans="1:11" x14ac:dyDescent="0.25">
      <c r="A109">
        <v>61</v>
      </c>
      <c r="B109" t="s">
        <v>84</v>
      </c>
      <c r="C109" t="s">
        <v>85</v>
      </c>
      <c r="D109" s="3" t="s">
        <v>326</v>
      </c>
      <c r="E109" t="s">
        <v>84</v>
      </c>
      <c r="H109" t="str">
        <f t="shared" si="6"/>
        <v>Quappo,100,Quaputzi,,</v>
      </c>
      <c r="I109" t="str">
        <f t="shared" si="9"/>
        <v>Quappo,100,Quaputzi,,</v>
      </c>
      <c r="J109" t="str">
        <f t="shared" si="7"/>
        <v/>
      </c>
      <c r="K109" t="str">
        <f t="shared" si="8"/>
        <v/>
      </c>
    </row>
    <row r="110" spans="1:11" x14ac:dyDescent="0.25">
      <c r="A110">
        <v>61</v>
      </c>
      <c r="B110" t="s">
        <v>84</v>
      </c>
      <c r="C110" t="s">
        <v>234</v>
      </c>
      <c r="D110" s="3" t="s">
        <v>326</v>
      </c>
      <c r="E110" t="s">
        <v>84</v>
      </c>
      <c r="F110">
        <v>1</v>
      </c>
      <c r="G110" t="s">
        <v>331</v>
      </c>
      <c r="H110" t="str">
        <f t="shared" si="6"/>
        <v>Quaxo,100,Quaputzi,1,King-Stein</v>
      </c>
      <c r="I110" t="str">
        <f t="shared" si="9"/>
        <v>Quappo,100,Quaputzi,,/Quaxo,100,Quaputzi,1,King-Stein</v>
      </c>
      <c r="J110" t="str">
        <f t="shared" si="7"/>
        <v>Quaputzi</v>
      </c>
      <c r="K110" t="str">
        <f t="shared" si="8"/>
        <v>Quappo,100,Quaputzi,,/Quaxo,100,Quaputzi,1,King-Stein</v>
      </c>
    </row>
    <row r="111" spans="1:11" x14ac:dyDescent="0.25">
      <c r="A111">
        <v>64</v>
      </c>
      <c r="B111" t="s">
        <v>89</v>
      </c>
      <c r="C111" t="s">
        <v>90</v>
      </c>
      <c r="D111" s="3" t="s">
        <v>326</v>
      </c>
      <c r="E111" t="s">
        <v>87</v>
      </c>
      <c r="H111" t="str">
        <f t="shared" si="6"/>
        <v>Simsala,100,Abra,,</v>
      </c>
      <c r="I111" t="str">
        <f t="shared" si="9"/>
        <v>Simsala,100,Abra,,</v>
      </c>
      <c r="J111" t="str">
        <f t="shared" si="7"/>
        <v>Kadabra</v>
      </c>
      <c r="K111" t="str">
        <f t="shared" si="8"/>
        <v>Simsala,100,Abra,,</v>
      </c>
    </row>
    <row r="112" spans="1:11" x14ac:dyDescent="0.25">
      <c r="A112">
        <v>67</v>
      </c>
      <c r="B112" t="s">
        <v>92</v>
      </c>
      <c r="C112" t="s">
        <v>93</v>
      </c>
      <c r="D112" s="3" t="s">
        <v>326</v>
      </c>
      <c r="E112" t="s">
        <v>91</v>
      </c>
      <c r="H112" t="str">
        <f t="shared" si="6"/>
        <v>Machomei,100,Machollo,,</v>
      </c>
      <c r="I112" t="str">
        <f t="shared" si="9"/>
        <v>Machomei,100,Machollo,,</v>
      </c>
      <c r="J112" t="str">
        <f t="shared" si="7"/>
        <v>Maschock</v>
      </c>
      <c r="K112" t="str">
        <f t="shared" si="8"/>
        <v>Machomei,100,Machollo,,</v>
      </c>
    </row>
    <row r="113" spans="1:11" x14ac:dyDescent="0.25">
      <c r="A113">
        <v>70</v>
      </c>
      <c r="B113" t="s">
        <v>95</v>
      </c>
      <c r="C113" t="s">
        <v>96</v>
      </c>
      <c r="D113" s="3" t="s">
        <v>326</v>
      </c>
      <c r="E113" t="s">
        <v>94</v>
      </c>
      <c r="H113" t="str">
        <f t="shared" si="6"/>
        <v>Sarzenia,100,Knofensa,,</v>
      </c>
      <c r="I113" t="str">
        <f t="shared" si="9"/>
        <v>Sarzenia,100,Knofensa,,</v>
      </c>
      <c r="J113" t="str">
        <f t="shared" si="7"/>
        <v>Ultrigaria</v>
      </c>
      <c r="K113" t="str">
        <f t="shared" si="8"/>
        <v>Sarzenia,100,Knofensa,,</v>
      </c>
    </row>
    <row r="114" spans="1:11" x14ac:dyDescent="0.25">
      <c r="A114">
        <v>75</v>
      </c>
      <c r="B114" t="s">
        <v>102</v>
      </c>
      <c r="C114" t="s">
        <v>103</v>
      </c>
      <c r="D114" s="3" t="s">
        <v>326</v>
      </c>
      <c r="E114" t="s">
        <v>100</v>
      </c>
      <c r="H114" t="str">
        <f t="shared" si="6"/>
        <v>Geowaz,100,Kleinstein,,</v>
      </c>
      <c r="I114" t="str">
        <f t="shared" si="9"/>
        <v>Geowaz,100,Kleinstein,,</v>
      </c>
      <c r="J114" t="str">
        <f t="shared" si="7"/>
        <v>Georok</v>
      </c>
      <c r="K114" t="str">
        <f t="shared" si="8"/>
        <v>Geowaz,100,Kleinstein,,</v>
      </c>
    </row>
    <row r="115" spans="1:11" x14ac:dyDescent="0.25">
      <c r="A115">
        <v>93</v>
      </c>
      <c r="B115" t="s">
        <v>124</v>
      </c>
      <c r="C115" t="s">
        <v>125</v>
      </c>
      <c r="D115" s="3" t="s">
        <v>326</v>
      </c>
      <c r="E115" t="s">
        <v>122</v>
      </c>
      <c r="H115" t="str">
        <f t="shared" si="6"/>
        <v>Gengar,100,Nebulak,,</v>
      </c>
      <c r="I115" t="str">
        <f t="shared" si="9"/>
        <v>Gengar,100,Nebulak,,</v>
      </c>
      <c r="J115" t="str">
        <f t="shared" si="7"/>
        <v>Alpollo</v>
      </c>
      <c r="K115" t="str">
        <f t="shared" si="8"/>
        <v>Gengar,100,Nebulak,,</v>
      </c>
    </row>
    <row r="116" spans="1:11" x14ac:dyDescent="0.25">
      <c r="A116">
        <v>117</v>
      </c>
      <c r="B116" t="s">
        <v>151</v>
      </c>
      <c r="C116" t="s">
        <v>295</v>
      </c>
      <c r="D116" s="3" t="s">
        <v>326</v>
      </c>
      <c r="E116" t="s">
        <v>150</v>
      </c>
      <c r="F116">
        <v>1</v>
      </c>
      <c r="G116" t="s">
        <v>335</v>
      </c>
      <c r="H116" t="str">
        <f t="shared" si="6"/>
        <v>Seedraking,100,Seeper,1,Drachenhaut</v>
      </c>
      <c r="I116" t="str">
        <f t="shared" si="9"/>
        <v>Seedraking,100,Seeper,1,Drachenhaut</v>
      </c>
      <c r="J116" t="str">
        <f t="shared" si="7"/>
        <v>Seemon</v>
      </c>
      <c r="K116" t="str">
        <f t="shared" si="8"/>
        <v>Seedraking,100,Seeper,1,Drachenhaut</v>
      </c>
    </row>
    <row r="117" spans="1:11" x14ac:dyDescent="0.25">
      <c r="A117">
        <v>148</v>
      </c>
      <c r="B117" t="s">
        <v>190</v>
      </c>
      <c r="C117" t="s">
        <v>191</v>
      </c>
      <c r="D117" s="3" t="s">
        <v>326</v>
      </c>
      <c r="E117" t="s">
        <v>188</v>
      </c>
      <c r="H117" t="str">
        <f t="shared" si="6"/>
        <v>Dragoran,100,Dratini,,</v>
      </c>
      <c r="I117" t="str">
        <f t="shared" si="9"/>
        <v>Dragoran,100,Dratini,,</v>
      </c>
      <c r="J117" t="str">
        <f t="shared" si="7"/>
        <v>Dragonir</v>
      </c>
      <c r="K117" t="str">
        <f t="shared" si="8"/>
        <v>Dragoran,100,Dratini,,</v>
      </c>
    </row>
    <row r="118" spans="1:11" x14ac:dyDescent="0.25">
      <c r="A118">
        <v>153</v>
      </c>
      <c r="B118" t="s">
        <v>196</v>
      </c>
      <c r="C118" t="s">
        <v>197</v>
      </c>
      <c r="D118" s="3" t="s">
        <v>326</v>
      </c>
      <c r="E118" t="s">
        <v>195</v>
      </c>
      <c r="H118" t="str">
        <f t="shared" si="6"/>
        <v>Meganie,100,Endivie,,</v>
      </c>
      <c r="I118" t="str">
        <f t="shared" si="9"/>
        <v>Meganie,100,Endivie,,</v>
      </c>
      <c r="J118" t="str">
        <f t="shared" si="7"/>
        <v>Lorblatt</v>
      </c>
      <c r="K118" t="str">
        <f t="shared" si="8"/>
        <v>Meganie,100,Endivie,,</v>
      </c>
    </row>
    <row r="119" spans="1:11" x14ac:dyDescent="0.25">
      <c r="A119">
        <v>156</v>
      </c>
      <c r="B119" t="s">
        <v>199</v>
      </c>
      <c r="C119" t="s">
        <v>200</v>
      </c>
      <c r="D119" s="3" t="s">
        <v>326</v>
      </c>
      <c r="E119" t="s">
        <v>198</v>
      </c>
      <c r="H119" t="str">
        <f t="shared" si="6"/>
        <v>Tornupto,100,Feurigel,,</v>
      </c>
      <c r="I119" t="str">
        <f t="shared" si="9"/>
        <v>Tornupto,100,Feurigel,,</v>
      </c>
      <c r="J119" t="str">
        <f t="shared" si="7"/>
        <v>Igelavar</v>
      </c>
      <c r="K119" t="str">
        <f t="shared" si="8"/>
        <v>Tornupto,100,Feurigel,,</v>
      </c>
    </row>
    <row r="120" spans="1:11" x14ac:dyDescent="0.25">
      <c r="A120">
        <v>159</v>
      </c>
      <c r="B120" t="s">
        <v>202</v>
      </c>
      <c r="C120" t="s">
        <v>203</v>
      </c>
      <c r="D120" s="3" t="s">
        <v>326</v>
      </c>
      <c r="E120" t="s">
        <v>201</v>
      </c>
      <c r="H120" t="str">
        <f t="shared" si="6"/>
        <v>Impergator,100,Karnimani,,</v>
      </c>
      <c r="I120" t="str">
        <f t="shared" si="9"/>
        <v>Impergator,100,Karnimani,,</v>
      </c>
      <c r="J120" t="str">
        <f t="shared" si="7"/>
        <v>Tyracroc</v>
      </c>
      <c r="K120" t="str">
        <f t="shared" si="8"/>
        <v>Impergator,100,Karnimani,,</v>
      </c>
    </row>
    <row r="121" spans="1:11" x14ac:dyDescent="0.25">
      <c r="A121">
        <v>180</v>
      </c>
      <c r="B121" t="s">
        <v>226</v>
      </c>
      <c r="C121" t="s">
        <v>227</v>
      </c>
      <c r="D121" s="3" t="s">
        <v>326</v>
      </c>
      <c r="E121" t="s">
        <v>225</v>
      </c>
      <c r="H121" t="str">
        <f t="shared" si="6"/>
        <v>Ampharos,100,Voltilamm,,</v>
      </c>
      <c r="I121" t="str">
        <f t="shared" si="9"/>
        <v>Ampharos,100,Voltilamm,,</v>
      </c>
      <c r="J121" t="str">
        <f t="shared" si="7"/>
        <v>Waaty</v>
      </c>
      <c r="K121" t="str">
        <f t="shared" si="8"/>
        <v>Ampharos,100,Voltilamm,,</v>
      </c>
    </row>
    <row r="122" spans="1:11" x14ac:dyDescent="0.25">
      <c r="A122">
        <v>188</v>
      </c>
      <c r="B122" t="s">
        <v>237</v>
      </c>
      <c r="C122" t="s">
        <v>238</v>
      </c>
      <c r="D122" s="3" t="s">
        <v>326</v>
      </c>
      <c r="E122" t="s">
        <v>235</v>
      </c>
      <c r="H122" t="str">
        <f t="shared" si="6"/>
        <v>Papungha,100,Hoppspross,,</v>
      </c>
      <c r="I122" t="str">
        <f t="shared" si="9"/>
        <v>Papungha,100,Hoppspross,,</v>
      </c>
      <c r="J122" t="str">
        <f t="shared" si="7"/>
        <v>Hubelupf</v>
      </c>
      <c r="K122" t="str">
        <f t="shared" si="8"/>
        <v>Papungha,100,Hoppspross,,</v>
      </c>
    </row>
    <row r="123" spans="1:11" x14ac:dyDescent="0.25">
      <c r="A123">
        <v>247</v>
      </c>
      <c r="B123" t="s">
        <v>313</v>
      </c>
      <c r="C123" t="s">
        <v>314</v>
      </c>
      <c r="D123" s="3" t="s">
        <v>326</v>
      </c>
      <c r="E123" t="s">
        <v>312</v>
      </c>
      <c r="H123" t="str">
        <f t="shared" si="6"/>
        <v>Despotar,100,Larvitar,,</v>
      </c>
      <c r="I123" t="str">
        <f t="shared" si="9"/>
        <v>Despotar,100,Larvitar,,</v>
      </c>
      <c r="J123" t="str">
        <f t="shared" si="7"/>
        <v>Pupitar</v>
      </c>
      <c r="K123" t="str">
        <f t="shared" si="8"/>
        <v>Despotar,100,Larvitar,,</v>
      </c>
    </row>
  </sheetData>
  <autoFilter ref="A1:K12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Pokemon</vt:lpstr>
      <vt:lpstr>Evaluation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Dittrich</dc:creator>
  <cp:lastModifiedBy>edittrich</cp:lastModifiedBy>
  <dcterms:created xsi:type="dcterms:W3CDTF">2017-04-14T07:40:23Z</dcterms:created>
  <dcterms:modified xsi:type="dcterms:W3CDTF">2017-04-14T09:52:15Z</dcterms:modified>
</cp:coreProperties>
</file>