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fitus_crowdfunding_platform\crowdfunding\src\test\resources\"/>
    </mc:Choice>
  </mc:AlternateContent>
  <xr:revisionPtr revIDLastSave="0" documentId="13_ncr:1_{9ED8CC59-71E0-45D8-A32C-F26FCF3152E7}" xr6:coauthVersionLast="45" xr6:coauthVersionMax="45" xr10:uidLastSave="{00000000-0000-0000-0000-000000000000}"/>
  <bookViews>
    <workbookView xWindow="4230" yWindow="2790" windowWidth="21600" windowHeight="11385" activeTab="4" xr2:uid="{0BBCCB5C-24E3-7A43-BFD9-1DD75A9BB8E9}"/>
  </bookViews>
  <sheets>
    <sheet name="Feature 1" sheetId="2" r:id="rId1"/>
    <sheet name="Feature 2;6" sheetId="3" r:id="rId2"/>
    <sheet name="Feature 3;5" sheetId="5" r:id="rId3"/>
    <sheet name="Feature 4" sheetId="6" r:id="rId4"/>
    <sheet name="Feature 8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6" l="1"/>
  <c r="I12" i="5" l="1"/>
  <c r="H1" i="5" l="1"/>
  <c r="H3" i="5"/>
  <c r="H11" i="5"/>
  <c r="H6" i="5"/>
  <c r="H4" i="5"/>
  <c r="H12" i="5"/>
  <c r="H10" i="5"/>
  <c r="H5" i="5"/>
  <c r="H7" i="5"/>
  <c r="H8" i="5"/>
  <c r="H9" i="5"/>
  <c r="H2" i="5"/>
  <c r="H10" i="6"/>
  <c r="H9" i="6"/>
  <c r="H8" i="6"/>
  <c r="H6" i="6"/>
  <c r="H5" i="6"/>
  <c r="H2" i="6"/>
  <c r="H1" i="6"/>
  <c r="H12" i="6" l="1"/>
  <c r="H4" i="6"/>
  <c r="H3" i="6"/>
  <c r="H7" i="6"/>
  <c r="H11" i="6"/>
  <c r="S9" i="6" l="1"/>
  <c r="O9" i="6"/>
  <c r="Q6" i="6" s="1"/>
  <c r="R6" i="6" l="1"/>
  <c r="I13" i="3"/>
  <c r="I2" i="3"/>
  <c r="I3" i="3"/>
  <c r="I4" i="3"/>
  <c r="I5" i="3"/>
  <c r="I6" i="3"/>
  <c r="I7" i="3"/>
  <c r="I8" i="3"/>
  <c r="I9" i="3"/>
  <c r="I10" i="3"/>
  <c r="I11" i="3"/>
  <c r="I12" i="3"/>
  <c r="I14" i="3"/>
  <c r="I15" i="3"/>
  <c r="I16" i="3"/>
  <c r="I17" i="3"/>
  <c r="I18" i="3"/>
  <c r="I19" i="3"/>
  <c r="I20" i="3"/>
  <c r="I21" i="3"/>
  <c r="I22" i="3"/>
  <c r="I1" i="3"/>
  <c r="H11" i="3"/>
  <c r="H12" i="3"/>
  <c r="H13" i="3"/>
  <c r="H14" i="3"/>
  <c r="H15" i="3"/>
  <c r="H16" i="3"/>
  <c r="H17" i="3"/>
  <c r="H18" i="3"/>
  <c r="H19" i="3"/>
  <c r="H20" i="3"/>
  <c r="H21" i="3"/>
  <c r="H22" i="3"/>
  <c r="H1" i="3"/>
  <c r="H2" i="3"/>
  <c r="H3" i="3"/>
  <c r="H4" i="3"/>
  <c r="H5" i="3"/>
  <c r="H6" i="3"/>
  <c r="H7" i="3"/>
  <c r="H8" i="3"/>
  <c r="H9" i="3"/>
  <c r="H10" i="3"/>
  <c r="I10" i="5" l="1"/>
  <c r="I11" i="5" l="1"/>
  <c r="T11" i="5" l="1"/>
  <c r="U11" i="5"/>
</calcChain>
</file>

<file path=xl/sharedStrings.xml><?xml version="1.0" encoding="utf-8"?>
<sst xmlns="http://schemas.openxmlformats.org/spreadsheetml/2006/main" count="14" uniqueCount="7">
  <si>
    <t>Interest calculation start date</t>
  </si>
  <si>
    <t>Next interest payment date</t>
  </si>
  <si>
    <t>Last interest payment date</t>
  </si>
  <si>
    <t>Konstanta</t>
  </si>
  <si>
    <t>GPM</t>
  </si>
  <si>
    <t>Date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</si>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</sst>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Roman"/>
    </font>
    <font>
      <sz val="14"/>
      <color theme="1"/>
      <name val="Times Roman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/>
    <xf numFmtId="10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14" fontId="3" fillId="0" borderId="1" xfId="0" applyNumberFormat="1" applyFont="1" applyBorder="1"/>
    <xf numFmtId="2" fontId="2" fillId="0" borderId="1" xfId="0" applyNumberFormat="1" applyFont="1" applyBorder="1"/>
    <xf numFmtId="0" fontId="2" fillId="0" borderId="0" xfId="0" applyFont="1"/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/>
    </xf>
    <xf numFmtId="2" fontId="2" fillId="2" borderId="1" xfId="1" applyNumberFormat="1" applyFont="1" applyFill="1" applyBorder="1" applyAlignment="1">
      <alignment horizontal="center"/>
    </xf>
    <xf numFmtId="0" fontId="2" fillId="0" borderId="0" xfId="0" applyFont="1" applyBorder="1"/>
    <xf numFmtId="14" fontId="3" fillId="2" borderId="1" xfId="0" applyNumberFormat="1" applyFont="1" applyFill="1" applyBorder="1"/>
    <xf numFmtId="2" fontId="2" fillId="2" borderId="1" xfId="0" applyNumberFormat="1" applyFont="1" applyFill="1" applyBorder="1"/>
    <xf numFmtId="1" fontId="3" fillId="0" borderId="1" xfId="0" applyNumberFormat="1" applyFont="1" applyBorder="1"/>
    <xf numFmtId="1" fontId="3" fillId="2" borderId="1" xfId="0" applyNumberFormat="1" applyFont="1" applyFill="1" applyBorder="1"/>
    <xf numFmtId="2" fontId="2" fillId="4" borderId="1" xfId="0" applyNumberFormat="1" applyFont="1" applyFill="1" applyBorder="1"/>
    <xf numFmtId="0" fontId="2" fillId="4" borderId="1" xfId="0" applyFont="1" applyFill="1" applyBorder="1"/>
    <xf numFmtId="10" fontId="2" fillId="4" borderId="1" xfId="1" applyNumberFormat="1" applyFont="1" applyFill="1" applyBorder="1" applyAlignment="1">
      <alignment horizontal="center"/>
    </xf>
    <xf numFmtId="2" fontId="2" fillId="4" borderId="1" xfId="1" applyNumberFormat="1" applyFont="1" applyFill="1" applyBorder="1" applyAlignment="1">
      <alignment horizontal="center"/>
    </xf>
    <xf numFmtId="9" fontId="2" fillId="0" borderId="0" xfId="0" applyNumberFormat="1" applyFont="1"/>
    <xf numFmtId="2" fontId="2" fillId="0" borderId="0" xfId="0" applyNumberFormat="1" applyFont="1"/>
    <xf numFmtId="10" fontId="2" fillId="0" borderId="0" xfId="1" applyNumberFormat="1" applyFont="1" applyBorder="1" applyAlignment="1">
      <alignment horizontal="center"/>
    </xf>
    <xf numFmtId="2" fontId="2" fillId="0" borderId="0" xfId="1" applyNumberFormat="1" applyFont="1" applyBorder="1" applyAlignment="1">
      <alignment horizontal="center"/>
    </xf>
    <xf numFmtId="14" fontId="3" fillId="0" borderId="0" xfId="0" applyNumberFormat="1" applyFont="1" applyBorder="1"/>
    <xf numFmtId="165" fontId="2" fillId="0" borderId="1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0" fontId="2" fillId="0" borderId="1" xfId="1" applyNumberFormat="1" applyFont="1" applyBorder="1" applyAlignment="1">
      <alignment horizontal="center" vertical="center" wrapText="1"/>
    </xf>
    <xf numFmtId="2" fontId="2" fillId="0" borderId="1" xfId="1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2" fontId="2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2" fillId="3" borderId="1" xfId="0" applyFont="1" applyFill="1" applyBorder="1"/>
    <xf numFmtId="2" fontId="2" fillId="2" borderId="1" xfId="1" applyNumberFormat="1" applyFont="1" applyFill="1" applyBorder="1" applyAlignment="1">
      <alignment horizontal="center" vertical="center"/>
    </xf>
    <xf numFmtId="2" fontId="2" fillId="2" borderId="0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EEAE3-CF89-F747-8013-7BE70C63CF1E}">
  <dimension ref="A1:M24"/>
  <sheetViews>
    <sheetView workbookViewId="0">
      <selection activeCell="F23" sqref="A1:XFD1048576"/>
    </sheetView>
  </sheetViews>
  <sheetFormatPr defaultColWidth="10.875" defaultRowHeight="15.75"/>
  <cols>
    <col min="1" max="1" width="10.625" style="7" bestFit="1" customWidth="1"/>
    <col min="2" max="3" width="10.875" style="7"/>
    <col min="4" max="4" width="18.375" style="7" customWidth="1"/>
    <col min="5" max="5" width="21" style="7" customWidth="1"/>
    <col min="6" max="6" width="13.5" style="7" bestFit="1" customWidth="1"/>
    <col min="7" max="7" width="11.875" style="7" bestFit="1" customWidth="1"/>
    <col min="8" max="16384" width="10.875" style="7"/>
  </cols>
  <sheetData>
    <row r="1" spans="1:13" s="1" customFormat="1" ht="18.75">
      <c r="A1" s="2">
        <v>9</v>
      </c>
      <c r="B1" s="3">
        <v>0.1</v>
      </c>
      <c r="C1" s="4">
        <v>1000</v>
      </c>
      <c r="D1" s="5">
        <v>43420</v>
      </c>
      <c r="E1" s="5">
        <v>43524</v>
      </c>
      <c r="F1" s="5">
        <v>43616</v>
      </c>
      <c r="G1" s="6">
        <v>0</v>
      </c>
      <c r="M1" s="1">
        <v>365</v>
      </c>
    </row>
    <row r="2" spans="1:13" ht="18.75">
      <c r="A2" s="2">
        <v>951</v>
      </c>
      <c r="B2" s="3">
        <v>0.09</v>
      </c>
      <c r="C2" s="4">
        <v>869</v>
      </c>
      <c r="D2" s="5">
        <v>43420</v>
      </c>
      <c r="E2" s="5">
        <v>43524</v>
      </c>
      <c r="F2" s="5">
        <v>43616</v>
      </c>
      <c r="G2" s="6">
        <v>0</v>
      </c>
      <c r="M2" s="1">
        <v>365</v>
      </c>
    </row>
    <row r="3" spans="1:13" ht="18.75">
      <c r="A3" s="2">
        <v>801</v>
      </c>
      <c r="B3" s="3">
        <v>0.09</v>
      </c>
      <c r="C3" s="4">
        <v>100</v>
      </c>
      <c r="D3" s="5">
        <v>43420</v>
      </c>
      <c r="E3" s="5">
        <v>43524</v>
      </c>
      <c r="F3" s="5">
        <v>43616</v>
      </c>
      <c r="G3" s="6">
        <v>0</v>
      </c>
    </row>
    <row r="4" spans="1:13" ht="18.75">
      <c r="A4" s="2">
        <v>480</v>
      </c>
      <c r="B4" s="3">
        <v>0.09</v>
      </c>
      <c r="C4" s="4">
        <v>100</v>
      </c>
      <c r="D4" s="5">
        <v>43420</v>
      </c>
      <c r="E4" s="5">
        <v>43524</v>
      </c>
      <c r="F4" s="5">
        <v>43616</v>
      </c>
      <c r="G4" s="6">
        <v>0</v>
      </c>
    </row>
    <row r="5" spans="1:13" ht="18.75">
      <c r="A5" s="2">
        <v>1567</v>
      </c>
      <c r="B5" s="3">
        <v>0.09</v>
      </c>
      <c r="C5" s="4">
        <v>150</v>
      </c>
      <c r="D5" s="5">
        <v>43420</v>
      </c>
      <c r="E5" s="5">
        <v>43524</v>
      </c>
      <c r="F5" s="5">
        <v>43616</v>
      </c>
      <c r="G5" s="6">
        <v>0</v>
      </c>
    </row>
    <row r="6" spans="1:13" ht="18.75">
      <c r="A6" s="2">
        <v>1554</v>
      </c>
      <c r="B6" s="3">
        <v>0.09</v>
      </c>
      <c r="C6" s="4">
        <v>580</v>
      </c>
      <c r="D6" s="5">
        <v>43420</v>
      </c>
      <c r="E6" s="5">
        <v>43524</v>
      </c>
      <c r="F6" s="5">
        <v>43616</v>
      </c>
      <c r="G6" s="6">
        <v>0</v>
      </c>
    </row>
    <row r="7" spans="1:13" ht="18.75">
      <c r="A7" s="2">
        <v>1365</v>
      </c>
      <c r="B7" s="3">
        <v>0.09</v>
      </c>
      <c r="C7" s="4">
        <v>655</v>
      </c>
      <c r="D7" s="5">
        <v>43420</v>
      </c>
      <c r="E7" s="5">
        <v>43524</v>
      </c>
      <c r="F7" s="5">
        <v>43616</v>
      </c>
      <c r="G7" s="6">
        <v>0</v>
      </c>
    </row>
    <row r="8" spans="1:13" ht="18.75">
      <c r="A8" s="2">
        <v>277</v>
      </c>
      <c r="B8" s="3">
        <v>0.09</v>
      </c>
      <c r="C8" s="4">
        <v>123</v>
      </c>
      <c r="D8" s="5">
        <v>43420</v>
      </c>
      <c r="E8" s="5">
        <v>43524</v>
      </c>
      <c r="F8" s="5">
        <v>43616</v>
      </c>
      <c r="G8" s="6">
        <v>0</v>
      </c>
    </row>
    <row r="9" spans="1:13" ht="18.75">
      <c r="A9" s="2">
        <v>637</v>
      </c>
      <c r="B9" s="3">
        <v>0.09</v>
      </c>
      <c r="C9" s="4">
        <v>160</v>
      </c>
      <c r="D9" s="5">
        <v>43420</v>
      </c>
      <c r="E9" s="5">
        <v>43524</v>
      </c>
      <c r="F9" s="5">
        <v>43616</v>
      </c>
      <c r="G9" s="6">
        <v>0</v>
      </c>
    </row>
    <row r="10" spans="1:13" ht="18.75">
      <c r="A10" s="17">
        <v>1301</v>
      </c>
      <c r="B10" s="18">
        <v>0.09</v>
      </c>
      <c r="C10" s="19">
        <v>169</v>
      </c>
      <c r="D10" s="5">
        <v>43420</v>
      </c>
      <c r="E10" s="5">
        <v>43524</v>
      </c>
      <c r="F10" s="5">
        <v>43616</v>
      </c>
      <c r="G10" s="6">
        <v>0</v>
      </c>
    </row>
    <row r="11" spans="1:13" ht="18.75">
      <c r="A11" s="2">
        <v>1527</v>
      </c>
      <c r="B11" s="3">
        <v>0.09</v>
      </c>
      <c r="C11" s="4">
        <v>500</v>
      </c>
      <c r="D11" s="5">
        <v>43420</v>
      </c>
      <c r="E11" s="5">
        <v>43524</v>
      </c>
      <c r="F11" s="5">
        <v>43616</v>
      </c>
      <c r="G11" s="6">
        <v>0</v>
      </c>
    </row>
    <row r="12" spans="1:13" ht="18.75">
      <c r="A12" s="2">
        <v>1478</v>
      </c>
      <c r="B12" s="3">
        <v>0.09</v>
      </c>
      <c r="C12" s="4">
        <v>550</v>
      </c>
      <c r="D12" s="5">
        <v>43420</v>
      </c>
      <c r="E12" s="5">
        <v>43524</v>
      </c>
      <c r="F12" s="5">
        <v>43616</v>
      </c>
      <c r="G12" s="6">
        <v>0</v>
      </c>
    </row>
    <row r="13" spans="1:13" ht="18.75">
      <c r="A13" s="2">
        <v>1645</v>
      </c>
      <c r="B13" s="3">
        <v>0.09</v>
      </c>
      <c r="C13" s="4">
        <v>560</v>
      </c>
      <c r="D13" s="5">
        <v>43420</v>
      </c>
      <c r="E13" s="5">
        <v>43524</v>
      </c>
      <c r="F13" s="5">
        <v>43616</v>
      </c>
      <c r="G13" s="6">
        <v>0</v>
      </c>
    </row>
    <row r="14" spans="1:13" ht="18.75">
      <c r="A14" s="2">
        <v>608</v>
      </c>
      <c r="B14" s="3">
        <v>0.09</v>
      </c>
      <c r="C14" s="4">
        <v>570</v>
      </c>
      <c r="D14" s="5">
        <v>43420</v>
      </c>
      <c r="E14" s="5">
        <v>43524</v>
      </c>
      <c r="F14" s="5">
        <v>43616</v>
      </c>
      <c r="G14" s="6">
        <v>0</v>
      </c>
    </row>
    <row r="15" spans="1:13" ht="18.75">
      <c r="A15" s="2">
        <v>580</v>
      </c>
      <c r="B15" s="3">
        <v>0.09</v>
      </c>
      <c r="C15" s="4">
        <v>580</v>
      </c>
      <c r="D15" s="5">
        <v>43420</v>
      </c>
      <c r="E15" s="5">
        <v>43524</v>
      </c>
      <c r="F15" s="5">
        <v>43616</v>
      </c>
      <c r="G15" s="6">
        <v>0</v>
      </c>
    </row>
    <row r="16" spans="1:13" ht="18.75">
      <c r="A16" s="2">
        <v>629</v>
      </c>
      <c r="B16" s="3">
        <v>0.09</v>
      </c>
      <c r="C16" s="4">
        <v>700</v>
      </c>
      <c r="D16" s="5">
        <v>43420</v>
      </c>
      <c r="E16" s="5">
        <v>43524</v>
      </c>
      <c r="F16" s="5">
        <v>43616</v>
      </c>
      <c r="G16" s="6">
        <v>0</v>
      </c>
    </row>
    <row r="17" spans="1:7" ht="18.75">
      <c r="A17" s="2">
        <v>742</v>
      </c>
      <c r="B17" s="3">
        <v>0.09</v>
      </c>
      <c r="C17" s="4">
        <v>10000</v>
      </c>
      <c r="D17" s="5">
        <v>43420</v>
      </c>
      <c r="E17" s="5">
        <v>43524</v>
      </c>
      <c r="F17" s="5">
        <v>43616</v>
      </c>
      <c r="G17" s="6">
        <v>0</v>
      </c>
    </row>
    <row r="18" spans="1:7" ht="18.75">
      <c r="A18" s="2">
        <v>562</v>
      </c>
      <c r="B18" s="3">
        <v>0.09</v>
      </c>
      <c r="C18" s="4">
        <v>20000</v>
      </c>
      <c r="D18" s="5">
        <v>43420</v>
      </c>
      <c r="E18" s="5">
        <v>43524</v>
      </c>
      <c r="F18" s="5">
        <v>43616</v>
      </c>
      <c r="G18" s="6">
        <v>0</v>
      </c>
    </row>
    <row r="19" spans="1:7" ht="18.75">
      <c r="A19" s="2">
        <v>593</v>
      </c>
      <c r="B19" s="3">
        <v>0.09</v>
      </c>
      <c r="C19" s="4">
        <v>54999</v>
      </c>
      <c r="D19" s="5">
        <v>43420</v>
      </c>
      <c r="E19" s="5">
        <v>43524</v>
      </c>
      <c r="F19" s="5">
        <v>43616</v>
      </c>
      <c r="G19" s="6">
        <v>0</v>
      </c>
    </row>
    <row r="20" spans="1:7" ht="18.75">
      <c r="A20" s="2">
        <v>1574</v>
      </c>
      <c r="B20" s="3">
        <v>0.09</v>
      </c>
      <c r="C20" s="4">
        <v>1000000</v>
      </c>
      <c r="D20" s="5">
        <v>43420</v>
      </c>
      <c r="E20" s="5">
        <v>43524</v>
      </c>
      <c r="F20" s="5">
        <v>43616</v>
      </c>
      <c r="G20" s="6">
        <v>0</v>
      </c>
    </row>
    <row r="21" spans="1:7" ht="18.75">
      <c r="A21" s="2">
        <v>1368</v>
      </c>
      <c r="B21" s="3">
        <v>0.09</v>
      </c>
      <c r="C21" s="4">
        <v>110</v>
      </c>
      <c r="D21" s="5">
        <v>43420</v>
      </c>
      <c r="E21" s="5">
        <v>43524</v>
      </c>
      <c r="F21" s="5">
        <v>43616</v>
      </c>
      <c r="G21" s="6">
        <v>0</v>
      </c>
    </row>
    <row r="22" spans="1:7" ht="18.75">
      <c r="A22" s="2">
        <v>1638</v>
      </c>
      <c r="B22" s="3">
        <v>0.1</v>
      </c>
      <c r="C22" s="4">
        <v>3000</v>
      </c>
      <c r="D22" s="5">
        <v>43420</v>
      </c>
      <c r="E22" s="5">
        <v>43524</v>
      </c>
      <c r="F22" s="5">
        <v>43616</v>
      </c>
      <c r="G22" s="6">
        <v>0</v>
      </c>
    </row>
    <row r="24" spans="1:7">
      <c r="G2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62B8-1F06-DA47-929A-1D00875A9EB1}">
  <dimension ref="A1:N24"/>
  <sheetViews>
    <sheetView workbookViewId="0">
      <selection activeCell="K21" sqref="K21"/>
    </sheetView>
  </sheetViews>
  <sheetFormatPr defaultColWidth="10.875" defaultRowHeight="15.75"/>
  <cols>
    <col min="1" max="1" width="10.625" style="7" bestFit="1" customWidth="1"/>
    <col min="2" max="3" width="10.875" style="7"/>
    <col min="4" max="4" width="18.375" style="7" customWidth="1"/>
    <col min="5" max="5" width="21" style="7" customWidth="1"/>
    <col min="6" max="6" width="13.5" style="7" bestFit="1" customWidth="1"/>
    <col min="7" max="7" width="13.5" style="7" customWidth="1"/>
    <col min="8" max="8" width="11.125" style="7" bestFit="1" customWidth="1"/>
    <col min="9" max="9" width="11.875" style="7" bestFit="1" customWidth="1"/>
    <col min="10" max="16384" width="10.875" style="7"/>
  </cols>
  <sheetData>
    <row r="1" spans="1:14" s="1" customFormat="1" ht="18.75">
      <c r="A1" s="2">
        <v>9</v>
      </c>
      <c r="B1" s="3">
        <v>0.11</v>
      </c>
      <c r="C1" s="4">
        <v>1000</v>
      </c>
      <c r="D1" s="5">
        <v>43420</v>
      </c>
      <c r="E1" s="5">
        <v>43496</v>
      </c>
      <c r="F1" s="5">
        <v>43524</v>
      </c>
      <c r="G1" s="14">
        <v>0</v>
      </c>
      <c r="H1" s="6">
        <f t="shared" ref="H1:H22" si="0">(F1-E1)/$N$1*C1*B1</f>
        <v>8.4383561643835634</v>
      </c>
      <c r="I1" s="16">
        <f>IF(G1=0,(F1-E1)/$N$1*C1*B1,((F1-E1)/$N$1*C1*B1)*(100%-$N$2))</f>
        <v>8.4383561643835634</v>
      </c>
      <c r="M1" s="1" t="s">
        <v>3</v>
      </c>
      <c r="N1" s="1">
        <v>365</v>
      </c>
    </row>
    <row r="2" spans="1:14" ht="18.75">
      <c r="A2" s="2">
        <v>951</v>
      </c>
      <c r="B2" s="3">
        <v>0.09</v>
      </c>
      <c r="C2" s="4">
        <v>869</v>
      </c>
      <c r="D2" s="5">
        <v>43420</v>
      </c>
      <c r="E2" s="5">
        <v>43496</v>
      </c>
      <c r="F2" s="5">
        <v>43524</v>
      </c>
      <c r="G2" s="14">
        <v>0</v>
      </c>
      <c r="H2" s="6">
        <f t="shared" si="0"/>
        <v>5.9996712328767119</v>
      </c>
      <c r="I2" s="16">
        <f t="shared" ref="I2:I22" si="1">IF(G2=0,(F2-E2)/$N$1*C2*B2,((F2-E2)/$N$1*C2*B2)*(100%-$N$2))</f>
        <v>5.9996712328767119</v>
      </c>
      <c r="M2" s="7" t="s">
        <v>4</v>
      </c>
      <c r="N2" s="20">
        <v>0.15</v>
      </c>
    </row>
    <row r="3" spans="1:14" ht="18.75">
      <c r="A3" s="2">
        <v>801</v>
      </c>
      <c r="B3" s="3">
        <v>0.09</v>
      </c>
      <c r="C3" s="4">
        <v>100</v>
      </c>
      <c r="D3" s="5">
        <v>43420</v>
      </c>
      <c r="E3" s="5">
        <v>43496</v>
      </c>
      <c r="F3" s="5">
        <v>43524</v>
      </c>
      <c r="G3" s="14">
        <v>0</v>
      </c>
      <c r="H3" s="6">
        <f t="shared" si="0"/>
        <v>0.69041095890410964</v>
      </c>
      <c r="I3" s="16">
        <f t="shared" si="1"/>
        <v>0.69041095890410964</v>
      </c>
    </row>
    <row r="4" spans="1:14" ht="18.75">
      <c r="A4" s="2">
        <v>480</v>
      </c>
      <c r="B4" s="3">
        <v>0.09</v>
      </c>
      <c r="C4" s="4">
        <v>100</v>
      </c>
      <c r="D4" s="5">
        <v>43420</v>
      </c>
      <c r="E4" s="5">
        <v>43496</v>
      </c>
      <c r="F4" s="5">
        <v>43524</v>
      </c>
      <c r="G4" s="14">
        <v>0</v>
      </c>
      <c r="H4" s="6">
        <f t="shared" si="0"/>
        <v>0.69041095890410964</v>
      </c>
      <c r="I4" s="16">
        <f t="shared" si="1"/>
        <v>0.69041095890410964</v>
      </c>
    </row>
    <row r="5" spans="1:14" ht="18.75">
      <c r="A5" s="2">
        <v>1567</v>
      </c>
      <c r="B5" s="3">
        <v>0.09</v>
      </c>
      <c r="C5" s="4">
        <v>150</v>
      </c>
      <c r="D5" s="5">
        <v>43420</v>
      </c>
      <c r="E5" s="5">
        <v>43496</v>
      </c>
      <c r="F5" s="5">
        <v>43524</v>
      </c>
      <c r="G5" s="14">
        <v>0</v>
      </c>
      <c r="H5" s="6">
        <f t="shared" si="0"/>
        <v>1.0356164383561643</v>
      </c>
      <c r="I5" s="16">
        <f t="shared" si="1"/>
        <v>1.0356164383561643</v>
      </c>
    </row>
    <row r="6" spans="1:14" ht="18.75">
      <c r="A6" s="2">
        <v>1554</v>
      </c>
      <c r="B6" s="3">
        <v>0.09</v>
      </c>
      <c r="C6" s="4">
        <v>580</v>
      </c>
      <c r="D6" s="5">
        <v>43420</v>
      </c>
      <c r="E6" s="5">
        <v>43496</v>
      </c>
      <c r="F6" s="5">
        <v>43524</v>
      </c>
      <c r="G6" s="14">
        <v>0</v>
      </c>
      <c r="H6" s="6">
        <f t="shared" si="0"/>
        <v>4.0043835616438352</v>
      </c>
      <c r="I6" s="16">
        <f t="shared" si="1"/>
        <v>4.0043835616438352</v>
      </c>
    </row>
    <row r="7" spans="1:14" ht="18.75">
      <c r="A7" s="2">
        <v>1365</v>
      </c>
      <c r="B7" s="3">
        <v>0.09</v>
      </c>
      <c r="C7" s="4">
        <v>655</v>
      </c>
      <c r="D7" s="5">
        <v>43420</v>
      </c>
      <c r="E7" s="5">
        <v>43496</v>
      </c>
      <c r="F7" s="5">
        <v>43524</v>
      </c>
      <c r="G7" s="14">
        <v>0</v>
      </c>
      <c r="H7" s="6">
        <f t="shared" si="0"/>
        <v>4.5221917808219176</v>
      </c>
      <c r="I7" s="16">
        <f t="shared" si="1"/>
        <v>4.5221917808219176</v>
      </c>
    </row>
    <row r="8" spans="1:14" ht="18.75">
      <c r="A8" s="2">
        <v>277</v>
      </c>
      <c r="B8" s="3">
        <v>0.09</v>
      </c>
      <c r="C8" s="4">
        <v>123</v>
      </c>
      <c r="D8" s="5">
        <v>43420</v>
      </c>
      <c r="E8" s="5">
        <v>43496</v>
      </c>
      <c r="F8" s="5">
        <v>43524</v>
      </c>
      <c r="G8" s="14">
        <v>0</v>
      </c>
      <c r="H8" s="6">
        <f t="shared" si="0"/>
        <v>0.84920547945205482</v>
      </c>
      <c r="I8" s="16">
        <f t="shared" si="1"/>
        <v>0.84920547945205482</v>
      </c>
    </row>
    <row r="9" spans="1:14" ht="18.75">
      <c r="A9" s="2">
        <v>637</v>
      </c>
      <c r="B9" s="3">
        <v>0.09</v>
      </c>
      <c r="C9" s="4">
        <v>160</v>
      </c>
      <c r="D9" s="5">
        <v>43420</v>
      </c>
      <c r="E9" s="5">
        <v>43496</v>
      </c>
      <c r="F9" s="5">
        <v>43524</v>
      </c>
      <c r="G9" s="14">
        <v>0</v>
      </c>
      <c r="H9" s="6">
        <f t="shared" si="0"/>
        <v>1.1046575342465754</v>
      </c>
      <c r="I9" s="16">
        <f t="shared" si="1"/>
        <v>1.1046575342465754</v>
      </c>
    </row>
    <row r="10" spans="1:14" ht="18.75">
      <c r="A10" s="8">
        <v>100</v>
      </c>
      <c r="B10" s="9">
        <v>0.09</v>
      </c>
      <c r="C10" s="10">
        <v>1690</v>
      </c>
      <c r="D10" s="12">
        <v>43420</v>
      </c>
      <c r="E10" s="12">
        <v>43496</v>
      </c>
      <c r="F10" s="12">
        <v>43524</v>
      </c>
      <c r="G10" s="15">
        <v>1</v>
      </c>
      <c r="H10" s="13">
        <f>(F10-E10)/$N$1*C10*B10</f>
        <v>11.667945205479452</v>
      </c>
      <c r="I10" s="13">
        <f t="shared" si="1"/>
        <v>9.9177534246575334</v>
      </c>
    </row>
    <row r="11" spans="1:14" ht="18.75">
      <c r="A11" s="2">
        <v>1527</v>
      </c>
      <c r="B11" s="3">
        <v>0.09</v>
      </c>
      <c r="C11" s="4">
        <v>500</v>
      </c>
      <c r="D11" s="5">
        <v>43420</v>
      </c>
      <c r="E11" s="5">
        <v>43496</v>
      </c>
      <c r="F11" s="5">
        <v>43524</v>
      </c>
      <c r="G11" s="14">
        <v>0</v>
      </c>
      <c r="H11" s="6">
        <f t="shared" si="0"/>
        <v>3.452054794520548</v>
      </c>
      <c r="I11" s="16">
        <f t="shared" si="1"/>
        <v>3.452054794520548</v>
      </c>
    </row>
    <row r="12" spans="1:14" ht="18.75">
      <c r="A12" s="2">
        <v>1478</v>
      </c>
      <c r="B12" s="3">
        <v>0.09</v>
      </c>
      <c r="C12" s="4">
        <v>550</v>
      </c>
      <c r="D12" s="5">
        <v>43420</v>
      </c>
      <c r="E12" s="5">
        <v>43496</v>
      </c>
      <c r="F12" s="5">
        <v>43524</v>
      </c>
      <c r="G12" s="14">
        <v>0</v>
      </c>
      <c r="H12" s="6">
        <f t="shared" si="0"/>
        <v>3.7972602739726029</v>
      </c>
      <c r="I12" s="16">
        <f t="shared" si="1"/>
        <v>3.7972602739726029</v>
      </c>
    </row>
    <row r="13" spans="1:14" ht="18.75">
      <c r="A13" s="2">
        <v>1645</v>
      </c>
      <c r="B13" s="3">
        <v>0.09</v>
      </c>
      <c r="C13" s="4">
        <v>560</v>
      </c>
      <c r="D13" s="5">
        <v>43420</v>
      </c>
      <c r="E13" s="5">
        <v>43496</v>
      </c>
      <c r="F13" s="5">
        <v>43524</v>
      </c>
      <c r="G13" s="14">
        <v>0</v>
      </c>
      <c r="H13" s="6">
        <f t="shared" si="0"/>
        <v>3.8663013698630135</v>
      </c>
      <c r="I13" s="16">
        <f>IF(G13=0,(F13-E13)/$N$1*C13*B13,((F13-E13)/$N$1*C13*B13)*(100%-$N$2))</f>
        <v>3.8663013698630135</v>
      </c>
    </row>
    <row r="14" spans="1:14" ht="18.75">
      <c r="A14" s="2">
        <v>608</v>
      </c>
      <c r="B14" s="3">
        <v>0.09</v>
      </c>
      <c r="C14" s="4">
        <v>570</v>
      </c>
      <c r="D14" s="5">
        <v>43420</v>
      </c>
      <c r="E14" s="5">
        <v>43496</v>
      </c>
      <c r="F14" s="5">
        <v>43524</v>
      </c>
      <c r="G14" s="14">
        <v>0</v>
      </c>
      <c r="H14" s="6">
        <f t="shared" si="0"/>
        <v>3.9353424657534246</v>
      </c>
      <c r="I14" s="16">
        <f t="shared" si="1"/>
        <v>3.9353424657534246</v>
      </c>
    </row>
    <row r="15" spans="1:14" ht="18.75">
      <c r="A15" s="2">
        <v>580</v>
      </c>
      <c r="B15" s="3">
        <v>0.09</v>
      </c>
      <c r="C15" s="4">
        <v>580</v>
      </c>
      <c r="D15" s="5">
        <v>43420</v>
      </c>
      <c r="E15" s="5">
        <v>43496</v>
      </c>
      <c r="F15" s="5">
        <v>43524</v>
      </c>
      <c r="G15" s="14">
        <v>0</v>
      </c>
      <c r="H15" s="6">
        <f t="shared" si="0"/>
        <v>4.0043835616438352</v>
      </c>
      <c r="I15" s="16">
        <f t="shared" si="1"/>
        <v>4.0043835616438352</v>
      </c>
    </row>
    <row r="16" spans="1:14" ht="18.75">
      <c r="A16" s="2">
        <v>629</v>
      </c>
      <c r="B16" s="3">
        <v>0.09</v>
      </c>
      <c r="C16" s="4">
        <v>700</v>
      </c>
      <c r="D16" s="5">
        <v>43420</v>
      </c>
      <c r="E16" s="5">
        <v>43496</v>
      </c>
      <c r="F16" s="5">
        <v>43524</v>
      </c>
      <c r="G16" s="14">
        <v>0</v>
      </c>
      <c r="H16" s="6">
        <f t="shared" si="0"/>
        <v>4.8328767123287673</v>
      </c>
      <c r="I16" s="16">
        <f t="shared" si="1"/>
        <v>4.8328767123287673</v>
      </c>
    </row>
    <row r="17" spans="1:9" ht="18.75">
      <c r="A17" s="2">
        <v>742</v>
      </c>
      <c r="B17" s="3">
        <v>0.09</v>
      </c>
      <c r="C17" s="4">
        <v>10000</v>
      </c>
      <c r="D17" s="5">
        <v>43420</v>
      </c>
      <c r="E17" s="5">
        <v>43496</v>
      </c>
      <c r="F17" s="5">
        <v>43524</v>
      </c>
      <c r="G17" s="14">
        <v>0</v>
      </c>
      <c r="H17" s="6">
        <f t="shared" si="0"/>
        <v>69.041095890410958</v>
      </c>
      <c r="I17" s="16">
        <f t="shared" si="1"/>
        <v>69.041095890410958</v>
      </c>
    </row>
    <row r="18" spans="1:9" ht="18.75">
      <c r="A18" s="2">
        <v>562</v>
      </c>
      <c r="B18" s="3">
        <v>0.09</v>
      </c>
      <c r="C18" s="4">
        <v>20000</v>
      </c>
      <c r="D18" s="5">
        <v>43420</v>
      </c>
      <c r="E18" s="5">
        <v>43496</v>
      </c>
      <c r="F18" s="5">
        <v>43524</v>
      </c>
      <c r="G18" s="14">
        <v>0</v>
      </c>
      <c r="H18" s="6">
        <f t="shared" si="0"/>
        <v>138.08219178082192</v>
      </c>
      <c r="I18" s="16">
        <f t="shared" si="1"/>
        <v>138.08219178082192</v>
      </c>
    </row>
    <row r="19" spans="1:9" ht="18.75">
      <c r="A19" s="2">
        <v>593</v>
      </c>
      <c r="B19" s="3">
        <v>0.09</v>
      </c>
      <c r="C19" s="4">
        <v>54999</v>
      </c>
      <c r="D19" s="5">
        <v>43420</v>
      </c>
      <c r="E19" s="5">
        <v>43496</v>
      </c>
      <c r="F19" s="5">
        <v>43524</v>
      </c>
      <c r="G19" s="14">
        <v>0</v>
      </c>
      <c r="H19" s="6">
        <f t="shared" si="0"/>
        <v>379.71912328767127</v>
      </c>
      <c r="I19" s="16">
        <f t="shared" si="1"/>
        <v>379.71912328767127</v>
      </c>
    </row>
    <row r="20" spans="1:9" ht="18.75">
      <c r="A20" s="2">
        <v>1574</v>
      </c>
      <c r="B20" s="3">
        <v>0.09</v>
      </c>
      <c r="C20" s="4">
        <v>1000000</v>
      </c>
      <c r="D20" s="5">
        <v>43420</v>
      </c>
      <c r="E20" s="5">
        <v>43496</v>
      </c>
      <c r="F20" s="5">
        <v>43524</v>
      </c>
      <c r="G20" s="14">
        <v>1</v>
      </c>
      <c r="H20" s="6">
        <f t="shared" si="0"/>
        <v>6904.1095890410961</v>
      </c>
      <c r="I20" s="16">
        <f t="shared" si="1"/>
        <v>5868.4931506849316</v>
      </c>
    </row>
    <row r="21" spans="1:9" ht="18.75">
      <c r="A21" s="2">
        <v>1368</v>
      </c>
      <c r="B21" s="3">
        <v>0.09</v>
      </c>
      <c r="C21" s="4">
        <v>110</v>
      </c>
      <c r="D21" s="5">
        <v>43420</v>
      </c>
      <c r="E21" s="5">
        <v>43496</v>
      </c>
      <c r="F21" s="5">
        <v>43524</v>
      </c>
      <c r="G21" s="14">
        <v>0</v>
      </c>
      <c r="H21" s="6">
        <f t="shared" si="0"/>
        <v>0.75945205479452049</v>
      </c>
      <c r="I21" s="16">
        <f t="shared" si="1"/>
        <v>0.75945205479452049</v>
      </c>
    </row>
    <row r="22" spans="1:9" ht="18.75">
      <c r="A22" s="2">
        <v>1638</v>
      </c>
      <c r="B22" s="3">
        <v>0.1</v>
      </c>
      <c r="C22" s="4">
        <v>3000</v>
      </c>
      <c r="D22" s="5">
        <v>43420</v>
      </c>
      <c r="E22" s="5">
        <v>43496</v>
      </c>
      <c r="F22" s="5">
        <v>43524</v>
      </c>
      <c r="G22" s="14">
        <v>0</v>
      </c>
      <c r="H22" s="6">
        <f t="shared" si="0"/>
        <v>23.013698630136989</v>
      </c>
      <c r="I22" s="16">
        <f t="shared" si="1"/>
        <v>23.013698630136989</v>
      </c>
    </row>
    <row r="24" spans="1:9">
      <c r="I2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817D-0744-534B-B1C2-C7F383B50EE7}">
  <dimension ref="A1:U12"/>
  <sheetViews>
    <sheetView workbookViewId="0">
      <selection activeCell="L8" sqref="L8"/>
    </sheetView>
  </sheetViews>
  <sheetFormatPr defaultColWidth="10.875" defaultRowHeight="15.75"/>
  <cols>
    <col min="1" max="1" width="10.625" style="7" bestFit="1" customWidth="1"/>
    <col min="2" max="2" width="12.125" style="7" customWidth="1"/>
    <col min="3" max="3" width="11.875" style="7" bestFit="1" customWidth="1"/>
    <col min="4" max="4" width="18.375" style="7" customWidth="1"/>
    <col min="5" max="5" width="21" style="7" customWidth="1"/>
    <col min="6" max="6" width="13.5" style="7" bestFit="1" customWidth="1"/>
    <col min="7" max="7" width="11.875" style="7" bestFit="1" customWidth="1"/>
    <col min="8" max="9" width="10.875" style="7"/>
    <col min="10" max="10" width="1.375" style="7" customWidth="1"/>
    <col min="11" max="11" width="2.875" style="7" hidden="1" customWidth="1"/>
    <col min="12" max="12" width="11.375" style="7" customWidth="1"/>
    <col min="13" max="13" width="10.875" style="7"/>
    <col min="14" max="14" width="3" style="7" customWidth="1"/>
    <col min="15" max="15" width="15.5" style="7" customWidth="1"/>
    <col min="16" max="16384" width="10.875" style="7"/>
  </cols>
  <sheetData>
    <row r="1" spans="1:21" s="1" customFormat="1" ht="18.75">
      <c r="A1" s="2">
        <v>9</v>
      </c>
      <c r="B1" s="3">
        <v>0.09</v>
      </c>
      <c r="C1" s="4">
        <v>1000</v>
      </c>
      <c r="D1" s="29">
        <v>43646</v>
      </c>
      <c r="E1" s="29">
        <v>43676</v>
      </c>
      <c r="F1" s="29">
        <v>43707</v>
      </c>
      <c r="G1" s="1">
        <v>0</v>
      </c>
      <c r="H1" s="25">
        <f t="shared" ref="H1:H12" si="0">C1/$I$12*B1</f>
        <v>1.7999999999999998E-4</v>
      </c>
      <c r="L1" s="1" t="s">
        <v>3</v>
      </c>
      <c r="M1" s="1">
        <v>365</v>
      </c>
    </row>
    <row r="2" spans="1:21" ht="18.75">
      <c r="A2" s="2">
        <v>951</v>
      </c>
      <c r="B2" s="3">
        <v>0.11</v>
      </c>
      <c r="C2" s="4">
        <v>100000</v>
      </c>
      <c r="D2" s="29">
        <v>43646</v>
      </c>
      <c r="E2" s="29">
        <v>43676</v>
      </c>
      <c r="F2" s="29">
        <v>43707</v>
      </c>
      <c r="G2" s="1">
        <v>0</v>
      </c>
      <c r="H2" s="25">
        <f t="shared" si="0"/>
        <v>2.2000000000000002E-2</v>
      </c>
    </row>
    <row r="3" spans="1:21" ht="18.75">
      <c r="A3" s="2">
        <v>801</v>
      </c>
      <c r="B3" s="3">
        <v>0.11</v>
      </c>
      <c r="C3" s="4">
        <v>50000</v>
      </c>
      <c r="D3" s="29">
        <v>43646</v>
      </c>
      <c r="E3" s="29">
        <v>43676</v>
      </c>
      <c r="F3" s="29">
        <v>43707</v>
      </c>
      <c r="G3" s="1">
        <v>0</v>
      </c>
      <c r="H3" s="25">
        <f t="shared" si="0"/>
        <v>1.1000000000000001E-2</v>
      </c>
    </row>
    <row r="4" spans="1:21" ht="18.75">
      <c r="A4" s="2">
        <v>480</v>
      </c>
      <c r="B4" s="3">
        <v>0.11</v>
      </c>
      <c r="C4" s="4">
        <v>20000</v>
      </c>
      <c r="D4" s="29">
        <v>43646</v>
      </c>
      <c r="E4" s="29">
        <v>43676</v>
      </c>
      <c r="F4" s="29">
        <v>43707</v>
      </c>
      <c r="G4" s="1">
        <v>0</v>
      </c>
      <c r="H4" s="25">
        <f t="shared" si="0"/>
        <v>4.4000000000000003E-3</v>
      </c>
    </row>
    <row r="5" spans="1:21" ht="18.75">
      <c r="A5" s="2">
        <v>1567</v>
      </c>
      <c r="B5" s="3">
        <v>0.09</v>
      </c>
      <c r="C5" s="4">
        <v>5000</v>
      </c>
      <c r="D5" s="29">
        <v>43646</v>
      </c>
      <c r="E5" s="29">
        <v>43676</v>
      </c>
      <c r="F5" s="29">
        <v>43707</v>
      </c>
      <c r="G5" s="1">
        <v>0</v>
      </c>
      <c r="H5" s="25">
        <f t="shared" si="0"/>
        <v>8.9999999999999998E-4</v>
      </c>
    </row>
    <row r="6" spans="1:21" ht="18.75">
      <c r="A6" s="2">
        <v>1554</v>
      </c>
      <c r="B6" s="3">
        <v>0.09</v>
      </c>
      <c r="C6" s="4">
        <v>1000</v>
      </c>
      <c r="D6" s="29">
        <v>43646</v>
      </c>
      <c r="E6" s="29">
        <v>43676</v>
      </c>
      <c r="F6" s="29">
        <v>43707</v>
      </c>
      <c r="G6" s="1">
        <v>0</v>
      </c>
      <c r="H6" s="25">
        <f t="shared" si="0"/>
        <v>1.7999999999999998E-4</v>
      </c>
    </row>
    <row r="7" spans="1:21" ht="18.75">
      <c r="A7" s="2">
        <v>1365</v>
      </c>
      <c r="B7" s="3">
        <v>0.09</v>
      </c>
      <c r="C7" s="4">
        <v>500</v>
      </c>
      <c r="D7" s="29">
        <v>43646</v>
      </c>
      <c r="E7" s="29">
        <v>43676</v>
      </c>
      <c r="F7" s="29">
        <v>43707</v>
      </c>
      <c r="G7" s="1">
        <v>0</v>
      </c>
      <c r="H7" s="25">
        <f t="shared" si="0"/>
        <v>8.9999999999999992E-5</v>
      </c>
      <c r="I7" s="21"/>
    </row>
    <row r="8" spans="1:21" ht="18.75">
      <c r="A8" s="2">
        <v>277</v>
      </c>
      <c r="B8" s="3">
        <v>0.11</v>
      </c>
      <c r="C8" s="4">
        <v>200000</v>
      </c>
      <c r="D8" s="29">
        <v>43646</v>
      </c>
      <c r="E8" s="29">
        <v>43676</v>
      </c>
      <c r="F8" s="29">
        <v>43707</v>
      </c>
      <c r="G8" s="1">
        <v>0</v>
      </c>
      <c r="H8" s="25">
        <f t="shared" si="0"/>
        <v>4.4000000000000004E-2</v>
      </c>
    </row>
    <row r="9" spans="1:21" ht="20.25" customHeight="1">
      <c r="A9" s="2">
        <v>637</v>
      </c>
      <c r="B9" s="3">
        <v>0.11</v>
      </c>
      <c r="C9" s="4">
        <v>25000</v>
      </c>
      <c r="D9" s="29">
        <v>43646</v>
      </c>
      <c r="E9" s="29">
        <v>43676</v>
      </c>
      <c r="F9" s="29">
        <v>43707</v>
      </c>
      <c r="G9" s="1">
        <v>0</v>
      </c>
      <c r="H9" s="25">
        <f t="shared" si="0"/>
        <v>5.5000000000000005E-3</v>
      </c>
      <c r="R9" s="33"/>
      <c r="S9" s="27" t="s">
        <v>0</v>
      </c>
      <c r="T9" s="28" t="s">
        <v>2</v>
      </c>
      <c r="U9" s="28" t="s">
        <v>1</v>
      </c>
    </row>
    <row r="10" spans="1:21" ht="18.75">
      <c r="A10" s="17">
        <v>1301</v>
      </c>
      <c r="B10" s="3">
        <v>0.11</v>
      </c>
      <c r="C10" s="19">
        <v>54000</v>
      </c>
      <c r="D10" s="29">
        <v>43646</v>
      </c>
      <c r="E10" s="29">
        <v>43676</v>
      </c>
      <c r="F10" s="29">
        <v>43707</v>
      </c>
      <c r="G10" s="1">
        <v>0</v>
      </c>
      <c r="H10" s="25">
        <f t="shared" si="0"/>
        <v>1.188E-2</v>
      </c>
      <c r="I10" s="35">
        <f>SUM(G2:G12)</f>
        <v>0</v>
      </c>
      <c r="R10" s="32" t="s">
        <v>5</v>
      </c>
      <c r="S10" s="29">
        <v>43646</v>
      </c>
      <c r="T10" s="29">
        <v>43676</v>
      </c>
      <c r="U10" s="29">
        <v>43707</v>
      </c>
    </row>
    <row r="11" spans="1:21" ht="18.75">
      <c r="A11" s="2">
        <v>1527</v>
      </c>
      <c r="B11" s="3">
        <v>0.09</v>
      </c>
      <c r="C11" s="4">
        <v>3330</v>
      </c>
      <c r="D11" s="29">
        <v>43646</v>
      </c>
      <c r="E11" s="29">
        <v>43676</v>
      </c>
      <c r="F11" s="29">
        <v>43707</v>
      </c>
      <c r="G11" s="1">
        <v>0</v>
      </c>
      <c r="H11" s="25">
        <f t="shared" si="0"/>
        <v>5.9940000000000004E-4</v>
      </c>
      <c r="I11" s="26">
        <f>SUM(H1:H12)</f>
        <v>0.10956680000000001</v>
      </c>
      <c r="R11" s="32" t="s">
        <v>6</v>
      </c>
      <c r="S11" s="30"/>
      <c r="T11" s="31">
        <f>(T10-S10)/$M$1*$I$12*$I$11</f>
        <v>4502.7452054794521</v>
      </c>
      <c r="U11" s="34">
        <f>(U10-T10)/M1*I12*I11</f>
        <v>4652.8367123287671</v>
      </c>
    </row>
    <row r="12" spans="1:21" ht="18.75">
      <c r="A12" s="2">
        <v>1478</v>
      </c>
      <c r="B12" s="3">
        <v>0.11</v>
      </c>
      <c r="C12" s="4">
        <v>40170</v>
      </c>
      <c r="D12" s="29">
        <v>43646</v>
      </c>
      <c r="E12" s="29">
        <v>43676</v>
      </c>
      <c r="F12" s="29">
        <v>43707</v>
      </c>
      <c r="G12" s="1">
        <v>0</v>
      </c>
      <c r="H12" s="25">
        <f t="shared" si="0"/>
        <v>8.8373999999999987E-3</v>
      </c>
      <c r="I12" s="23">
        <f>SUM(C1:C12)</f>
        <v>500000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FD05-22FB-AA46-BD82-46A17D96B00C}">
  <dimension ref="A1:S12"/>
  <sheetViews>
    <sheetView workbookViewId="0">
      <selection activeCell="C12" sqref="C12"/>
    </sheetView>
  </sheetViews>
  <sheetFormatPr defaultColWidth="10.875" defaultRowHeight="15.75"/>
  <cols>
    <col min="1" max="1" width="10.625" style="7" bestFit="1" customWidth="1"/>
    <col min="2" max="2" width="12.125" style="7" customWidth="1"/>
    <col min="3" max="3" width="11.875" style="7" bestFit="1" customWidth="1"/>
    <col min="4" max="4" width="11.5" style="7" customWidth="1"/>
    <col min="5" max="5" width="11.25" style="7" customWidth="1"/>
    <col min="6" max="6" width="13.5" style="7" bestFit="1" customWidth="1"/>
    <col min="7" max="7" width="11.875" style="7" bestFit="1" customWidth="1"/>
    <col min="8" max="9" width="10.875" style="7"/>
    <col min="10" max="10" width="1.375" style="7" customWidth="1"/>
    <col min="11" max="11" width="2.875" style="7" hidden="1" customWidth="1"/>
    <col min="12" max="12" width="11.375" style="7" customWidth="1"/>
    <col min="13" max="13" width="10.875" style="7"/>
    <col min="14" max="14" width="9.125" style="7" customWidth="1"/>
    <col min="15" max="15" width="20.125" style="7" customWidth="1"/>
    <col min="16" max="17" width="10.875" style="7"/>
    <col min="18" max="18" width="13.875" style="7" customWidth="1"/>
    <col min="19" max="19" width="10.875" style="7"/>
    <col min="20" max="20" width="10.875" style="7" customWidth="1"/>
    <col min="21" max="16384" width="10.875" style="7"/>
  </cols>
  <sheetData>
    <row r="1" spans="1:19" s="1" customFormat="1" ht="18.75">
      <c r="A1" s="2">
        <v>9</v>
      </c>
      <c r="B1" s="3">
        <v>0.09</v>
      </c>
      <c r="C1" s="4">
        <v>1000</v>
      </c>
      <c r="D1" s="29">
        <v>43646</v>
      </c>
      <c r="E1" s="29">
        <v>43738</v>
      </c>
      <c r="F1" s="29">
        <v>43830</v>
      </c>
      <c r="G1" s="6">
        <v>0</v>
      </c>
      <c r="H1" s="25">
        <f t="shared" ref="H1:H12" si="0">C1/$N$9*B1</f>
        <v>1.7999999999999998E-4</v>
      </c>
      <c r="L1" s="1" t="s">
        <v>3</v>
      </c>
      <c r="M1" s="1">
        <v>365</v>
      </c>
    </row>
    <row r="2" spans="1:19" ht="18.75">
      <c r="A2" s="2">
        <v>951</v>
      </c>
      <c r="B2" s="3">
        <v>0.11</v>
      </c>
      <c r="C2" s="4">
        <v>100000</v>
      </c>
      <c r="D2" s="29">
        <v>43646</v>
      </c>
      <c r="E2" s="29">
        <v>43738</v>
      </c>
      <c r="F2" s="29">
        <v>43830</v>
      </c>
      <c r="G2" s="6">
        <v>0</v>
      </c>
      <c r="H2" s="25">
        <f t="shared" si="0"/>
        <v>2.2000000000000002E-2</v>
      </c>
    </row>
    <row r="3" spans="1:19" ht="18.75">
      <c r="A3" s="2">
        <v>801</v>
      </c>
      <c r="B3" s="3">
        <v>0.11</v>
      </c>
      <c r="C3" s="4">
        <v>50000</v>
      </c>
      <c r="D3" s="29">
        <v>43646</v>
      </c>
      <c r="E3" s="29">
        <v>43738</v>
      </c>
      <c r="F3" s="29">
        <v>43830</v>
      </c>
      <c r="G3" s="6">
        <v>0</v>
      </c>
      <c r="H3" s="25">
        <f t="shared" si="0"/>
        <v>1.1000000000000001E-2</v>
      </c>
    </row>
    <row r="4" spans="1:19" ht="47.25">
      <c r="A4" s="2">
        <v>480</v>
      </c>
      <c r="B4" s="3">
        <v>0.11</v>
      </c>
      <c r="C4" s="4">
        <v>20000</v>
      </c>
      <c r="D4" s="29">
        <v>43646</v>
      </c>
      <c r="E4" s="29">
        <v>43738</v>
      </c>
      <c r="F4" s="29">
        <v>43830</v>
      </c>
      <c r="G4" s="6">
        <v>0</v>
      </c>
      <c r="H4" s="25">
        <f t="shared" si="0"/>
        <v>4.4000000000000003E-3</v>
      </c>
      <c r="O4" s="33"/>
      <c r="P4" s="27" t="s">
        <v>0</v>
      </c>
      <c r="Q4" s="28" t="s">
        <v>2</v>
      </c>
      <c r="R4" s="28" t="s">
        <v>1</v>
      </c>
    </row>
    <row r="5" spans="1:19" ht="18.75">
      <c r="A5" s="2">
        <v>1567</v>
      </c>
      <c r="B5" s="3">
        <v>0.09</v>
      </c>
      <c r="C5" s="4">
        <v>5000</v>
      </c>
      <c r="D5" s="29">
        <v>43646</v>
      </c>
      <c r="E5" s="29">
        <v>43738</v>
      </c>
      <c r="F5" s="29">
        <v>43830</v>
      </c>
      <c r="G5" s="6">
        <v>0</v>
      </c>
      <c r="H5" s="25">
        <f t="shared" si="0"/>
        <v>8.9999999999999998E-4</v>
      </c>
      <c r="O5" s="32" t="s">
        <v>5</v>
      </c>
      <c r="P5" s="29">
        <v>43646</v>
      </c>
      <c r="Q5" s="29">
        <v>43738</v>
      </c>
      <c r="R5" s="29">
        <v>43830</v>
      </c>
    </row>
    <row r="6" spans="1:19" ht="18.75">
      <c r="A6" s="2">
        <v>1554</v>
      </c>
      <c r="B6" s="3">
        <v>0.09</v>
      </c>
      <c r="C6" s="4">
        <v>1000</v>
      </c>
      <c r="D6" s="29">
        <v>43646</v>
      </c>
      <c r="E6" s="29">
        <v>43738</v>
      </c>
      <c r="F6" s="29">
        <v>43830</v>
      </c>
      <c r="G6" s="6">
        <v>0</v>
      </c>
      <c r="H6" s="25">
        <f t="shared" si="0"/>
        <v>1.7999999999999998E-4</v>
      </c>
      <c r="O6" s="32" t="s">
        <v>6</v>
      </c>
      <c r="P6" s="30"/>
      <c r="Q6" s="31">
        <f>(Q5-P5)/$M$1*$N$9*$O$9</f>
        <v>13808.418630136988</v>
      </c>
      <c r="R6" s="34">
        <f>(R5-Q5)/M1*N9*O9</f>
        <v>13808.418630136988</v>
      </c>
    </row>
    <row r="7" spans="1:19" ht="18.75">
      <c r="A7" s="2">
        <v>1365</v>
      </c>
      <c r="B7" s="3">
        <v>0.09</v>
      </c>
      <c r="C7" s="4">
        <v>500</v>
      </c>
      <c r="D7" s="29">
        <v>43646</v>
      </c>
      <c r="E7" s="29">
        <v>43738</v>
      </c>
      <c r="F7" s="29">
        <v>43830</v>
      </c>
      <c r="G7" s="6">
        <v>0</v>
      </c>
      <c r="H7" s="25">
        <f t="shared" si="0"/>
        <v>8.9999999999999992E-5</v>
      </c>
      <c r="I7" s="21"/>
    </row>
    <row r="8" spans="1:19" ht="18.75">
      <c r="A8" s="2">
        <v>277</v>
      </c>
      <c r="B8" s="3">
        <v>0.11</v>
      </c>
      <c r="C8" s="4">
        <v>200000</v>
      </c>
      <c r="D8" s="29">
        <v>43646</v>
      </c>
      <c r="E8" s="29">
        <v>43738</v>
      </c>
      <c r="F8" s="29">
        <v>43830</v>
      </c>
      <c r="G8" s="6">
        <v>0</v>
      </c>
      <c r="H8" s="25">
        <f t="shared" si="0"/>
        <v>4.4000000000000004E-2</v>
      </c>
    </row>
    <row r="9" spans="1:19" ht="18.75">
      <c r="A9" s="2">
        <v>637</v>
      </c>
      <c r="B9" s="3">
        <v>0.11</v>
      </c>
      <c r="C9" s="4">
        <v>25000</v>
      </c>
      <c r="D9" s="29">
        <v>43646</v>
      </c>
      <c r="E9" s="29">
        <v>43738</v>
      </c>
      <c r="F9" s="29">
        <v>43830</v>
      </c>
      <c r="G9" s="6">
        <v>0</v>
      </c>
      <c r="H9" s="25">
        <f t="shared" si="0"/>
        <v>5.5000000000000005E-3</v>
      </c>
      <c r="L9" s="11"/>
      <c r="M9" s="22"/>
      <c r="N9" s="23">
        <f>SUM(C1:C12)</f>
        <v>500000</v>
      </c>
      <c r="O9" s="26">
        <f>SUM(H1:H12)</f>
        <v>0.10956680000000001</v>
      </c>
      <c r="P9" s="24"/>
      <c r="Q9" s="24"/>
      <c r="R9" s="24"/>
      <c r="S9" s="35">
        <f>SUM(G1:G12)</f>
        <v>0</v>
      </c>
    </row>
    <row r="10" spans="1:19" ht="18.75">
      <c r="A10" s="17">
        <v>1301</v>
      </c>
      <c r="B10" s="3">
        <v>0.11</v>
      </c>
      <c r="C10" s="19">
        <v>54000</v>
      </c>
      <c r="D10" s="29">
        <v>43646</v>
      </c>
      <c r="E10" s="29">
        <v>43738</v>
      </c>
      <c r="F10" s="29">
        <v>43830</v>
      </c>
      <c r="G10" s="6">
        <v>0</v>
      </c>
      <c r="H10" s="25">
        <f t="shared" si="0"/>
        <v>1.188E-2</v>
      </c>
    </row>
    <row r="11" spans="1:19" ht="18.75">
      <c r="A11" s="2">
        <v>1527</v>
      </c>
      <c r="B11" s="3">
        <v>0.09</v>
      </c>
      <c r="C11" s="4">
        <v>3330</v>
      </c>
      <c r="D11" s="29">
        <v>43646</v>
      </c>
      <c r="E11" s="29">
        <v>43738</v>
      </c>
      <c r="F11" s="29">
        <v>43830</v>
      </c>
      <c r="G11" s="6">
        <v>0</v>
      </c>
      <c r="H11" s="25">
        <f t="shared" si="0"/>
        <v>5.9940000000000004E-4</v>
      </c>
    </row>
    <row r="12" spans="1:19" ht="18.75">
      <c r="A12" s="2">
        <v>1478</v>
      </c>
      <c r="B12" s="3">
        <v>0.11</v>
      </c>
      <c r="C12" s="4">
        <v>40170</v>
      </c>
      <c r="D12" s="29">
        <v>43646</v>
      </c>
      <c r="E12" s="29">
        <v>43738</v>
      </c>
      <c r="F12" s="29">
        <v>43830</v>
      </c>
      <c r="G12" s="6">
        <v>0</v>
      </c>
      <c r="H12" s="25">
        <f t="shared" si="0"/>
        <v>8.8373999999999987E-3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EDF1B-1B34-411B-B751-EDF37E25AD4D}">
  <dimension ref="A1:M24"/>
  <sheetViews>
    <sheetView tabSelected="1" topLeftCell="A13" workbookViewId="0">
      <selection activeCell="F23" sqref="F23"/>
    </sheetView>
  </sheetViews>
  <sheetFormatPr defaultColWidth="10.875" defaultRowHeight="15.75"/>
  <cols>
    <col min="1" max="1" width="10.625" style="7" bestFit="1" customWidth="1"/>
    <col min="2" max="3" width="10.875" style="7"/>
    <col min="4" max="4" width="18.375" style="7" customWidth="1"/>
    <col min="5" max="5" width="21" style="7" customWidth="1"/>
    <col min="6" max="6" width="13.5" style="7" bestFit="1" customWidth="1"/>
    <col min="7" max="7" width="11.875" style="7" bestFit="1" customWidth="1"/>
    <col min="8" max="16384" width="10.875" style="7"/>
  </cols>
  <sheetData>
    <row r="1" spans="1:13" s="1" customFormat="1" ht="18.75">
      <c r="A1" s="2">
        <v>9</v>
      </c>
      <c r="B1" s="3">
        <v>0.11</v>
      </c>
      <c r="C1" s="4">
        <v>1000</v>
      </c>
      <c r="D1" s="5">
        <v>43420</v>
      </c>
      <c r="E1" s="5">
        <v>43524</v>
      </c>
      <c r="F1" s="5">
        <v>43524</v>
      </c>
      <c r="G1" s="6">
        <v>0</v>
      </c>
      <c r="M1" s="1">
        <v>365</v>
      </c>
    </row>
    <row r="2" spans="1:13" ht="18.75">
      <c r="A2" s="2">
        <v>951</v>
      </c>
      <c r="B2" s="3">
        <v>0.09</v>
      </c>
      <c r="C2" s="4">
        <v>869</v>
      </c>
      <c r="D2" s="5">
        <v>43420</v>
      </c>
      <c r="E2" s="5">
        <v>43524</v>
      </c>
      <c r="F2" s="5">
        <v>43524</v>
      </c>
      <c r="G2" s="6">
        <v>0</v>
      </c>
      <c r="M2" s="1">
        <v>365</v>
      </c>
    </row>
    <row r="3" spans="1:13" ht="18.75">
      <c r="A3" s="2">
        <v>801</v>
      </c>
      <c r="B3" s="3">
        <v>0.09</v>
      </c>
      <c r="C3" s="4">
        <v>100</v>
      </c>
      <c r="D3" s="5">
        <v>43420</v>
      </c>
      <c r="E3" s="5">
        <v>43524</v>
      </c>
      <c r="F3" s="5">
        <v>43524</v>
      </c>
      <c r="G3" s="6">
        <v>0</v>
      </c>
    </row>
    <row r="4" spans="1:13" ht="18.75">
      <c r="A4" s="2">
        <v>480</v>
      </c>
      <c r="B4" s="3">
        <v>0.09</v>
      </c>
      <c r="C4" s="4">
        <v>1235</v>
      </c>
      <c r="D4" s="5">
        <v>43420</v>
      </c>
      <c r="E4" s="5">
        <v>43524</v>
      </c>
      <c r="F4" s="5">
        <v>43524</v>
      </c>
      <c r="G4" s="6">
        <v>0</v>
      </c>
    </row>
    <row r="5" spans="1:13" ht="18.75">
      <c r="A5" s="2">
        <v>1567</v>
      </c>
      <c r="B5" s="3">
        <v>0.09</v>
      </c>
      <c r="C5" s="4">
        <v>150</v>
      </c>
      <c r="D5" s="5">
        <v>43420</v>
      </c>
      <c r="E5" s="5">
        <v>43524</v>
      </c>
      <c r="F5" s="5">
        <v>43524</v>
      </c>
      <c r="G5" s="6">
        <v>0</v>
      </c>
    </row>
    <row r="6" spans="1:13" ht="18.75">
      <c r="A6" s="2">
        <v>1554</v>
      </c>
      <c r="B6" s="3">
        <v>0.09</v>
      </c>
      <c r="C6" s="4">
        <v>580</v>
      </c>
      <c r="D6" s="5">
        <v>43420</v>
      </c>
      <c r="E6" s="5">
        <v>43524</v>
      </c>
      <c r="F6" s="5">
        <v>43524</v>
      </c>
      <c r="G6" s="6">
        <v>0</v>
      </c>
    </row>
    <row r="7" spans="1:13" ht="18.75">
      <c r="A7" s="2">
        <v>1365</v>
      </c>
      <c r="B7" s="3">
        <v>0.09</v>
      </c>
      <c r="C7" s="4">
        <v>655</v>
      </c>
      <c r="D7" s="5">
        <v>43420</v>
      </c>
      <c r="E7" s="5">
        <v>43524</v>
      </c>
      <c r="F7" s="5">
        <v>43524</v>
      </c>
      <c r="G7" s="6">
        <v>0</v>
      </c>
    </row>
    <row r="8" spans="1:13" ht="18.75">
      <c r="A8" s="2">
        <v>277</v>
      </c>
      <c r="B8" s="3">
        <v>0.09</v>
      </c>
      <c r="C8" s="4">
        <v>123</v>
      </c>
      <c r="D8" s="5">
        <v>43420</v>
      </c>
      <c r="E8" s="5">
        <v>43524</v>
      </c>
      <c r="F8" s="5">
        <v>43524</v>
      </c>
      <c r="G8" s="6">
        <v>0</v>
      </c>
    </row>
    <row r="9" spans="1:13" ht="18.75">
      <c r="A9" s="2">
        <v>637</v>
      </c>
      <c r="B9" s="3">
        <v>0.09</v>
      </c>
      <c r="C9" s="4">
        <v>160</v>
      </c>
      <c r="D9" s="5">
        <v>43420</v>
      </c>
      <c r="E9" s="5">
        <v>43524</v>
      </c>
      <c r="F9" s="5">
        <v>43524</v>
      </c>
      <c r="G9" s="6">
        <v>0</v>
      </c>
    </row>
    <row r="10" spans="1:13" ht="18.75">
      <c r="A10" s="17">
        <v>1301</v>
      </c>
      <c r="B10" s="18">
        <v>0.09</v>
      </c>
      <c r="C10" s="19">
        <v>169</v>
      </c>
      <c r="D10" s="5">
        <v>43420</v>
      </c>
      <c r="E10" s="5">
        <v>43524</v>
      </c>
      <c r="F10" s="5">
        <v>43524</v>
      </c>
      <c r="G10" s="6">
        <v>0</v>
      </c>
    </row>
    <row r="11" spans="1:13" ht="18.75">
      <c r="A11" s="2">
        <v>1527</v>
      </c>
      <c r="B11" s="3">
        <v>0.09</v>
      </c>
      <c r="C11" s="4">
        <v>39000</v>
      </c>
      <c r="D11" s="5">
        <v>43420</v>
      </c>
      <c r="E11" s="5">
        <v>43524</v>
      </c>
      <c r="F11" s="5">
        <v>43524</v>
      </c>
      <c r="G11" s="6">
        <v>0</v>
      </c>
    </row>
    <row r="12" spans="1:13" ht="18.75">
      <c r="A12" s="2">
        <v>1478</v>
      </c>
      <c r="B12" s="3">
        <v>0.09</v>
      </c>
      <c r="C12" s="4">
        <v>550</v>
      </c>
      <c r="D12" s="5">
        <v>43420</v>
      </c>
      <c r="E12" s="5">
        <v>43524</v>
      </c>
      <c r="F12" s="5">
        <v>43524</v>
      </c>
      <c r="G12" s="6">
        <v>0</v>
      </c>
    </row>
    <row r="13" spans="1:13" ht="18.75">
      <c r="A13" s="2">
        <v>1645</v>
      </c>
      <c r="B13" s="3">
        <v>0.09</v>
      </c>
      <c r="C13" s="4">
        <v>560</v>
      </c>
      <c r="D13" s="5">
        <v>43420</v>
      </c>
      <c r="E13" s="5">
        <v>43524</v>
      </c>
      <c r="F13" s="5">
        <v>43524</v>
      </c>
      <c r="G13" s="6">
        <v>0</v>
      </c>
    </row>
    <row r="14" spans="1:13" ht="18.75">
      <c r="A14" s="2">
        <v>608</v>
      </c>
      <c r="B14" s="3">
        <v>0.09</v>
      </c>
      <c r="C14" s="4">
        <v>570</v>
      </c>
      <c r="D14" s="5">
        <v>43420</v>
      </c>
      <c r="E14" s="5">
        <v>43524</v>
      </c>
      <c r="F14" s="5">
        <v>43524</v>
      </c>
      <c r="G14" s="6">
        <v>0</v>
      </c>
    </row>
    <row r="15" spans="1:13" ht="18.75">
      <c r="A15" s="2">
        <v>580</v>
      </c>
      <c r="B15" s="3">
        <v>0.09</v>
      </c>
      <c r="C15" s="4">
        <v>580</v>
      </c>
      <c r="D15" s="5">
        <v>43420</v>
      </c>
      <c r="E15" s="5">
        <v>43524</v>
      </c>
      <c r="F15" s="5">
        <v>43524</v>
      </c>
      <c r="G15" s="6">
        <v>0</v>
      </c>
    </row>
    <row r="16" spans="1:13" ht="18.75">
      <c r="A16" s="2">
        <v>629</v>
      </c>
      <c r="B16" s="3">
        <v>0.09</v>
      </c>
      <c r="C16" s="4">
        <v>700</v>
      </c>
      <c r="D16" s="5">
        <v>43420</v>
      </c>
      <c r="E16" s="5">
        <v>43524</v>
      </c>
      <c r="F16" s="5">
        <v>43524</v>
      </c>
      <c r="G16" s="6">
        <v>0</v>
      </c>
    </row>
    <row r="17" spans="1:7" ht="18.75">
      <c r="A17" s="2">
        <v>742</v>
      </c>
      <c r="B17" s="3">
        <v>0.09</v>
      </c>
      <c r="C17" s="4">
        <v>10000</v>
      </c>
      <c r="D17" s="5">
        <v>43420</v>
      </c>
      <c r="E17" s="5">
        <v>43524</v>
      </c>
      <c r="F17" s="5">
        <v>43524</v>
      </c>
      <c r="G17" s="6">
        <v>0</v>
      </c>
    </row>
    <row r="18" spans="1:7" ht="18.75">
      <c r="A18" s="2">
        <v>562</v>
      </c>
      <c r="B18" s="3">
        <v>0.09</v>
      </c>
      <c r="C18" s="4">
        <v>20000</v>
      </c>
      <c r="D18" s="5">
        <v>43420</v>
      </c>
      <c r="E18" s="5">
        <v>43524</v>
      </c>
      <c r="F18" s="5">
        <v>43524</v>
      </c>
      <c r="G18" s="6">
        <v>0</v>
      </c>
    </row>
    <row r="19" spans="1:7" ht="18.75">
      <c r="A19" s="2">
        <v>593</v>
      </c>
      <c r="B19" s="3">
        <v>0.09</v>
      </c>
      <c r="C19" s="4">
        <v>54999</v>
      </c>
      <c r="D19" s="5">
        <v>43420</v>
      </c>
      <c r="E19" s="5">
        <v>43524</v>
      </c>
      <c r="F19" s="5">
        <v>43524</v>
      </c>
      <c r="G19" s="6">
        <v>0</v>
      </c>
    </row>
    <row r="20" spans="1:7" ht="18.75">
      <c r="A20" s="2">
        <v>1574</v>
      </c>
      <c r="B20" s="3">
        <v>0.09</v>
      </c>
      <c r="C20" s="4">
        <v>300000</v>
      </c>
      <c r="D20" s="5">
        <v>43420</v>
      </c>
      <c r="E20" s="5">
        <v>43524</v>
      </c>
      <c r="F20" s="5">
        <v>43524</v>
      </c>
      <c r="G20" s="6">
        <v>0</v>
      </c>
    </row>
    <row r="21" spans="1:7" ht="18.75">
      <c r="A21" s="2">
        <v>1368</v>
      </c>
      <c r="B21" s="3">
        <v>0.09</v>
      </c>
      <c r="C21" s="4">
        <v>56000</v>
      </c>
      <c r="D21" s="5">
        <v>43420</v>
      </c>
      <c r="E21" s="5">
        <v>43524</v>
      </c>
      <c r="F21" s="5">
        <v>43524</v>
      </c>
      <c r="G21" s="6">
        <v>0</v>
      </c>
    </row>
    <row r="22" spans="1:7" ht="18.75">
      <c r="A22" s="2">
        <v>1638</v>
      </c>
      <c r="B22" s="3">
        <v>0.1</v>
      </c>
      <c r="C22" s="4">
        <v>12000</v>
      </c>
      <c r="D22" s="5">
        <v>43420</v>
      </c>
      <c r="E22" s="5">
        <v>43524</v>
      </c>
      <c r="F22" s="5">
        <v>43524</v>
      </c>
      <c r="G22" s="6">
        <v>0</v>
      </c>
    </row>
    <row r="24" spans="1:7">
      <c r="G24" s="1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Feature 1</vt:lpstr>
      <vt:lpstr>Feature 2;6</vt:lpstr>
      <vt:lpstr>Feature 3;5</vt:lpstr>
      <vt:lpstr>Feature 4</vt:lpstr>
      <vt:lpstr>Feature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Bianka Rybaltovic</dc:creator>
  <cp:lastModifiedBy>Edmundas</cp:lastModifiedBy>
  <dcterms:created xsi:type="dcterms:W3CDTF">2019-12-10T08:48:13Z</dcterms:created>
  <dcterms:modified xsi:type="dcterms:W3CDTF">2020-01-04T08:38:15Z</dcterms:modified>
</cp:coreProperties>
</file>