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5990" windowHeight="9900"/>
  </bookViews>
  <sheets>
    <sheet name="Urban Household" sheetId="1" r:id="rId1"/>
    <sheet name="Rural Household" sheetId="3" r:id="rId2"/>
  </sheets>
  <calcPr calcId="145621"/>
</workbook>
</file>

<file path=xl/calcChain.xml><?xml version="1.0" encoding="utf-8"?>
<calcChain xmlns="http://schemas.openxmlformats.org/spreadsheetml/2006/main">
  <c r="V88" i="1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4" i="3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4" i="1"/>
  <c r="P101" i="3" l="1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4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91" i="3"/>
  <c r="N92" i="3"/>
  <c r="N93" i="3"/>
  <c r="N94" i="3"/>
  <c r="N95" i="3"/>
  <c r="N96" i="3"/>
  <c r="N97" i="3"/>
  <c r="N98" i="3"/>
  <c r="N99" i="3"/>
  <c r="N100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4" i="3"/>
  <c r="U110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4" i="1"/>
  <c r="T6" i="1"/>
  <c r="T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4" i="1"/>
  <c r="S5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5" i="1"/>
  <c r="R4" i="1"/>
</calcChain>
</file>

<file path=xl/comments1.xml><?xml version="1.0" encoding="utf-8"?>
<comments xmlns="http://schemas.openxmlformats.org/spreadsheetml/2006/main">
  <authors>
    <author>Win7_Local</author>
  </authors>
  <commentList>
    <comment ref="I109" authorId="0">
      <text>
        <r>
          <rPr>
            <b/>
            <sz val="9"/>
            <color indexed="81"/>
            <rFont val="Tahoma"/>
            <family val="2"/>
          </rPr>
          <t>Win7_Local:</t>
        </r>
        <r>
          <rPr>
            <sz val="9"/>
            <color indexed="81"/>
            <rFont val="Tahoma"/>
            <family val="2"/>
          </rPr>
          <t xml:space="preserve">
药及医疗用品+医疗保健费</t>
        </r>
      </text>
    </comment>
    <comment ref="I111" authorId="0">
      <text>
        <r>
          <rPr>
            <b/>
            <sz val="9"/>
            <color indexed="81"/>
            <rFont val="Tahoma"/>
            <family val="2"/>
          </rPr>
          <t>Win7_Local:</t>
        </r>
        <r>
          <rPr>
            <sz val="9"/>
            <color indexed="81"/>
            <rFont val="Tahoma"/>
            <family val="2"/>
          </rPr>
          <t xml:space="preserve">
药及医疗用品+医疗保健费</t>
        </r>
      </text>
    </comment>
  </commentList>
</comments>
</file>

<file path=xl/comments2.xml><?xml version="1.0" encoding="utf-8"?>
<comments xmlns="http://schemas.openxmlformats.org/spreadsheetml/2006/main">
  <authors>
    <author>Win7_Local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Win7_Local:</t>
        </r>
        <r>
          <rPr>
            <sz val="9"/>
            <color indexed="81"/>
            <rFont val="Tahoma"/>
            <family val="2"/>
          </rPr>
          <t xml:space="preserve">
文化生活服务支出
</t>
        </r>
      </text>
    </comment>
  </commentList>
</comments>
</file>

<file path=xl/sharedStrings.xml><?xml version="1.0" encoding="utf-8"?>
<sst xmlns="http://schemas.openxmlformats.org/spreadsheetml/2006/main" count="59" uniqueCount="36">
  <si>
    <t>省份</t>
  </si>
  <si>
    <t>年份</t>
  </si>
  <si>
    <t>城镇居民家庭人均消费支出</t>
  </si>
  <si>
    <t>城镇居民家庭人均非消费性支出</t>
  </si>
  <si>
    <t>城镇居民家庭人均总支出</t>
  </si>
  <si>
    <t>Food as a Percentage of Total Living Expenditure</t>
  </si>
  <si>
    <t>Food as a Percentage of the sum of Food, Clothes and Transportation</t>
  </si>
  <si>
    <t xml:space="preserve">Food as a Percentage of the sum of Food, Clothes, Transportation and Others </t>
  </si>
  <si>
    <t>Food as a Percentage of the sum of Food, Clothes, Trasportation, Housing and Others</t>
  </si>
  <si>
    <t>（生活）</t>
  </si>
  <si>
    <t>食品</t>
  </si>
  <si>
    <t>衣着</t>
  </si>
  <si>
    <t>设备用品及服务</t>
  </si>
  <si>
    <t>医疗保健</t>
  </si>
  <si>
    <t>交通和通讯</t>
  </si>
  <si>
    <t>教育文化娱乐服务</t>
  </si>
  <si>
    <t>居住</t>
  </si>
  <si>
    <t>杂项商品与服务</t>
  </si>
  <si>
    <t>（服务）</t>
  </si>
  <si>
    <t>（杂项商品）</t>
  </si>
  <si>
    <t>耐用消费品</t>
  </si>
  <si>
    <t>辽宁省</t>
  </si>
  <si>
    <t xml:space="preserve"> </t>
  </si>
  <si>
    <t>黑龙江省</t>
  </si>
  <si>
    <t>江苏省</t>
  </si>
  <si>
    <t>山东省</t>
  </si>
  <si>
    <t>河南省</t>
  </si>
  <si>
    <t>湖北省</t>
  </si>
  <si>
    <t>湖南省</t>
  </si>
  <si>
    <t>广西壮族自治区</t>
  </si>
  <si>
    <t>贵州省</t>
  </si>
  <si>
    <t>農村居民家庭人均消费支出</t>
  </si>
  <si>
    <t>農村居民家庭人均总支出</t>
  </si>
  <si>
    <t>文教、娱乐用品及服务</t>
  </si>
  <si>
    <t>其他商品及服务</t>
  </si>
  <si>
    <t>The part that CHNS captures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</si>
</sst>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宋体"/>
      <charset val="134"/>
    </font>
    <font>
      <sz val="10"/>
      <name val="宋体"/>
      <charset val="134"/>
    </font>
    <font>
      <u/>
      <sz val="12"/>
      <color indexed="12"/>
      <name val="宋体"/>
      <charset val="134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0" fillId="0" borderId="0" xfId="0" applyFont="1"/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10" fontId="10" fillId="0" borderId="9" xfId="1" applyNumberFormat="1" applyFont="1" applyBorder="1" applyAlignment="1">
      <alignment horizontal="center" vertical="center"/>
    </xf>
    <xf numFmtId="10" fontId="10" fillId="0" borderId="4" xfId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0" fontId="10" fillId="0" borderId="10" xfId="1" applyNumberFormat="1" applyFont="1" applyBorder="1" applyAlignment="1">
      <alignment horizontal="center" vertical="center"/>
    </xf>
    <xf numFmtId="10" fontId="10" fillId="0" borderId="6" xfId="1" applyNumberFormat="1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0" fontId="10" fillId="0" borderId="11" xfId="1" applyNumberFormat="1" applyFont="1" applyBorder="1" applyAlignment="1">
      <alignment horizontal="center" vertical="center"/>
    </xf>
    <xf numFmtId="10" fontId="10" fillId="0" borderId="8" xfId="1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7" fillId="0" borderId="0" xfId="2" applyNumberFormat="1" applyFont="1" applyFill="1" applyBorder="1" applyAlignment="1" applyProtection="1">
      <alignment horizontal="left" vertical="center"/>
      <protection locked="0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</cellXfs>
  <cellStyles count="4">
    <cellStyle name="Hyperlink 2" xf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0"/>
  <sheetViews>
    <sheetView tabSelected="1" zoomScaleNormal="100" workbookViewId="0">
      <pane xSplit="1" topLeftCell="N1" activePane="topRight" state="frozen"/>
      <selection activeCell="A7" sqref="A7"/>
      <selection pane="topRight" activeCell="W4" sqref="W4"/>
    </sheetView>
  </sheetViews>
  <sheetFormatPr defaultRowHeight="15" x14ac:dyDescent="0.25"/>
  <cols>
    <col min="3" max="3" width="7.140625" customWidth="1"/>
    <col min="8" max="8" width="12.5703125" customWidth="1"/>
    <col min="10" max="10" width="12.85546875" customWidth="1"/>
    <col min="14" max="14" width="11.140625" customWidth="1"/>
    <col min="15" max="15" width="11" customWidth="1"/>
    <col min="16" max="16" width="12.28515625" style="27" customWidth="1"/>
    <col min="17" max="17" width="12.5703125" customWidth="1"/>
    <col min="18" max="18" width="17.85546875" customWidth="1"/>
    <col min="19" max="19" width="22.42578125" customWidth="1"/>
    <col min="20" max="20" width="26.28515625" customWidth="1"/>
    <col min="21" max="21" width="29.140625" customWidth="1"/>
  </cols>
  <sheetData>
    <row r="1" spans="1:22" x14ac:dyDescent="0.25">
      <c r="A1" s="85" t="s">
        <v>0</v>
      </c>
      <c r="B1" s="83" t="s">
        <v>1</v>
      </c>
      <c r="C1" s="69" t="s">
        <v>2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64" t="s">
        <v>3</v>
      </c>
      <c r="Q1" s="64" t="s">
        <v>4</v>
      </c>
      <c r="R1" s="62" t="s">
        <v>5</v>
      </c>
      <c r="S1" s="62" t="s">
        <v>6</v>
      </c>
      <c r="T1" s="62" t="s">
        <v>7</v>
      </c>
      <c r="U1" s="88" t="s">
        <v>8</v>
      </c>
      <c r="V1" s="62" t="s">
        <v>35</v>
      </c>
    </row>
    <row r="2" spans="1:22" x14ac:dyDescent="0.25">
      <c r="A2" s="86"/>
      <c r="B2" s="72"/>
      <c r="C2" s="73"/>
      <c r="D2" s="75" t="s">
        <v>9</v>
      </c>
      <c r="E2" s="67" t="s">
        <v>10</v>
      </c>
      <c r="F2" s="72" t="s">
        <v>11</v>
      </c>
      <c r="G2" s="72" t="s">
        <v>12</v>
      </c>
      <c r="H2" s="72"/>
      <c r="I2" s="67" t="s">
        <v>13</v>
      </c>
      <c r="J2" s="67" t="s">
        <v>14</v>
      </c>
      <c r="K2" s="78" t="s">
        <v>15</v>
      </c>
      <c r="L2" s="67" t="s">
        <v>16</v>
      </c>
      <c r="M2" s="77" t="s">
        <v>17</v>
      </c>
      <c r="N2" s="67" t="s">
        <v>18</v>
      </c>
      <c r="O2" s="68" t="s">
        <v>19</v>
      </c>
      <c r="P2" s="66"/>
      <c r="Q2" s="65"/>
      <c r="R2" s="63"/>
      <c r="S2" s="63"/>
      <c r="T2" s="63"/>
      <c r="U2" s="77"/>
      <c r="V2" s="63"/>
    </row>
    <row r="3" spans="1:22" x14ac:dyDescent="0.25">
      <c r="A3" s="87"/>
      <c r="B3" s="84"/>
      <c r="C3" s="74"/>
      <c r="D3" s="76"/>
      <c r="E3" s="67"/>
      <c r="F3" s="72"/>
      <c r="G3" s="2"/>
      <c r="H3" s="26" t="s">
        <v>20</v>
      </c>
      <c r="I3" s="67"/>
      <c r="J3" s="67"/>
      <c r="K3" s="79"/>
      <c r="L3" s="67"/>
      <c r="M3" s="77"/>
      <c r="N3" s="67"/>
      <c r="O3" s="68"/>
      <c r="P3" s="66"/>
      <c r="Q3" s="65"/>
      <c r="R3" s="63"/>
      <c r="S3" s="63"/>
      <c r="T3" s="63"/>
      <c r="U3" s="77"/>
      <c r="V3" s="80"/>
    </row>
    <row r="4" spans="1:22" x14ac:dyDescent="0.25">
      <c r="A4" s="81" t="s">
        <v>21</v>
      </c>
      <c r="B4" s="4">
        <v>1989</v>
      </c>
      <c r="C4" s="18"/>
      <c r="D4" s="5">
        <v>1276</v>
      </c>
      <c r="E4" s="4">
        <v>692.66</v>
      </c>
      <c r="F4" s="14"/>
      <c r="G4" s="14"/>
      <c r="H4" s="14"/>
      <c r="I4" s="14"/>
      <c r="J4" s="14"/>
      <c r="K4" s="14"/>
      <c r="L4" s="14"/>
      <c r="M4" s="14"/>
      <c r="N4" s="14"/>
      <c r="O4" s="15"/>
      <c r="P4" s="18"/>
      <c r="Q4" s="15"/>
      <c r="R4" s="20">
        <f>E4/D4</f>
        <v>0.5428369905956113</v>
      </c>
      <c r="S4" s="20">
        <f>E4/(F4+J4+E4)</f>
        <v>1</v>
      </c>
      <c r="T4" s="20">
        <f>E4/(E4+F4+J4+M4)</f>
        <v>1</v>
      </c>
      <c r="U4" s="23">
        <f>E4/(E4+F4+J4+L4+M4)</f>
        <v>1</v>
      </c>
      <c r="V4" s="58">
        <f>E4+H4+I4</f>
        <v>692.66</v>
      </c>
    </row>
    <row r="5" spans="1:22" x14ac:dyDescent="0.25">
      <c r="A5" s="81"/>
      <c r="B5" s="7">
        <v>1990</v>
      </c>
      <c r="C5" s="7">
        <v>1346</v>
      </c>
      <c r="D5" s="8">
        <v>1700</v>
      </c>
      <c r="E5" s="7">
        <v>744.16</v>
      </c>
      <c r="F5" s="16"/>
      <c r="G5" s="16"/>
      <c r="H5" s="16"/>
      <c r="I5" s="16"/>
      <c r="J5" s="16"/>
      <c r="K5" s="16"/>
      <c r="L5" s="16"/>
      <c r="M5" s="16"/>
      <c r="N5" s="16"/>
      <c r="O5" s="17"/>
      <c r="P5" s="19"/>
      <c r="Q5" s="17"/>
      <c r="R5" s="21">
        <f>E5/D5</f>
        <v>0.43774117647058819</v>
      </c>
      <c r="S5" s="21">
        <f>E5/(F5+J5+E5)</f>
        <v>1</v>
      </c>
      <c r="T5" s="21">
        <f t="shared" ref="T5:T68" si="0">E5/(E5+F5+J5+M5)</f>
        <v>1</v>
      </c>
      <c r="U5" s="24">
        <f t="shared" ref="U5:U68" si="1">E5/(E5+F5+J5+L5+M5)</f>
        <v>1</v>
      </c>
      <c r="V5" s="59">
        <f t="shared" ref="V5:V68" si="2">E5+H5+I5</f>
        <v>744.16</v>
      </c>
    </row>
    <row r="6" spans="1:22" x14ac:dyDescent="0.25">
      <c r="A6" s="81"/>
      <c r="B6" s="7">
        <v>1991</v>
      </c>
      <c r="C6" s="19"/>
      <c r="D6" s="8">
        <v>1639.36</v>
      </c>
      <c r="E6" s="7">
        <v>829.16</v>
      </c>
      <c r="F6" s="8">
        <v>231.21</v>
      </c>
      <c r="G6" s="16"/>
      <c r="H6" s="16"/>
      <c r="I6" s="16"/>
      <c r="J6" s="16"/>
      <c r="K6" s="16"/>
      <c r="L6" s="16"/>
      <c r="M6" s="16"/>
      <c r="N6" s="16"/>
      <c r="O6" s="17"/>
      <c r="P6" s="19"/>
      <c r="Q6" s="17"/>
      <c r="R6" s="21">
        <f t="shared" ref="R6:R69" si="3">E6/D6</f>
        <v>0.50578274448565297</v>
      </c>
      <c r="S6" s="21">
        <f t="shared" ref="S6:S68" si="4">E6/(F6+J6+E6)</f>
        <v>0.78195346907211638</v>
      </c>
      <c r="T6" s="21">
        <f>E6/(E6+F6+J6+M6)</f>
        <v>0.78195346907211638</v>
      </c>
      <c r="U6" s="24">
        <f t="shared" si="1"/>
        <v>0.78195346907211638</v>
      </c>
      <c r="V6" s="59">
        <f t="shared" si="2"/>
        <v>829.16</v>
      </c>
    </row>
    <row r="7" spans="1:22" x14ac:dyDescent="0.25">
      <c r="A7" s="81"/>
      <c r="B7" s="7">
        <v>1992</v>
      </c>
      <c r="C7" s="7">
        <v>1639.36</v>
      </c>
      <c r="D7" s="8">
        <v>1639.36</v>
      </c>
      <c r="E7" s="7">
        <v>891.55</v>
      </c>
      <c r="F7" s="8">
        <v>305.48</v>
      </c>
      <c r="G7" s="8">
        <v>94.43</v>
      </c>
      <c r="H7" s="8">
        <v>54.45</v>
      </c>
      <c r="I7" s="8">
        <v>38.950000000000003</v>
      </c>
      <c r="J7" s="8">
        <v>26.78</v>
      </c>
      <c r="K7" s="8">
        <v>124.48</v>
      </c>
      <c r="L7" s="8">
        <v>93.39</v>
      </c>
      <c r="M7" s="8">
        <v>64.290000000000006</v>
      </c>
      <c r="N7" s="16"/>
      <c r="O7" s="17"/>
      <c r="P7" s="19"/>
      <c r="Q7" s="17"/>
      <c r="R7" s="21">
        <f t="shared" si="3"/>
        <v>0.54384027913332034</v>
      </c>
      <c r="S7" s="21">
        <f t="shared" si="4"/>
        <v>0.72850360758614485</v>
      </c>
      <c r="T7" s="21">
        <f t="shared" si="0"/>
        <v>0.69214346712211783</v>
      </c>
      <c r="U7" s="24">
        <f t="shared" si="1"/>
        <v>0.64535392945298187</v>
      </c>
      <c r="V7" s="59">
        <f t="shared" si="2"/>
        <v>984.95</v>
      </c>
    </row>
    <row r="8" spans="1:22" x14ac:dyDescent="0.25">
      <c r="A8" s="81"/>
      <c r="B8" s="7">
        <v>1993</v>
      </c>
      <c r="C8" s="7">
        <v>1976.56</v>
      </c>
      <c r="D8" s="8">
        <v>1977</v>
      </c>
      <c r="E8" s="7">
        <v>997.33</v>
      </c>
      <c r="F8" s="8">
        <v>394.65</v>
      </c>
      <c r="G8" s="8">
        <v>112.51</v>
      </c>
      <c r="H8" s="8">
        <v>65.34</v>
      </c>
      <c r="I8" s="8">
        <v>54.98</v>
      </c>
      <c r="J8" s="8">
        <v>50.59</v>
      </c>
      <c r="K8" s="8">
        <v>158.41</v>
      </c>
      <c r="L8" s="8">
        <v>131.37</v>
      </c>
      <c r="M8" s="8">
        <v>76.72</v>
      </c>
      <c r="N8" s="16"/>
      <c r="O8" s="17"/>
      <c r="P8" s="19"/>
      <c r="Q8" s="17"/>
      <c r="R8" s="21">
        <f t="shared" si="3"/>
        <v>0.50446636317653015</v>
      </c>
      <c r="S8" s="21">
        <f t="shared" si="4"/>
        <v>0.69135639864963216</v>
      </c>
      <c r="T8" s="21">
        <f t="shared" si="0"/>
        <v>0.65644478670958151</v>
      </c>
      <c r="U8" s="24">
        <f t="shared" si="1"/>
        <v>0.60420074394484635</v>
      </c>
      <c r="V8" s="59">
        <f t="shared" si="2"/>
        <v>1117.6500000000001</v>
      </c>
    </row>
    <row r="9" spans="1:22" x14ac:dyDescent="0.25">
      <c r="A9" s="81"/>
      <c r="B9" s="7">
        <v>1994</v>
      </c>
      <c r="C9" s="7">
        <v>2587.83</v>
      </c>
      <c r="D9" s="8">
        <v>2588</v>
      </c>
      <c r="E9" s="7">
        <v>1332.82</v>
      </c>
      <c r="F9" s="8">
        <v>481.18</v>
      </c>
      <c r="G9" s="8">
        <v>157.84</v>
      </c>
      <c r="H9" s="10">
        <v>92.89</v>
      </c>
      <c r="I9" s="8">
        <v>76.02</v>
      </c>
      <c r="J9" s="8">
        <v>85.67</v>
      </c>
      <c r="K9" s="10">
        <v>200.87</v>
      </c>
      <c r="L9" s="8">
        <v>164.64</v>
      </c>
      <c r="M9" s="8">
        <v>88.79</v>
      </c>
      <c r="N9" s="16"/>
      <c r="O9" s="17"/>
      <c r="P9" s="19"/>
      <c r="Q9" s="17"/>
      <c r="R9" s="21">
        <f t="shared" si="3"/>
        <v>0.51500000000000001</v>
      </c>
      <c r="S9" s="21">
        <f t="shared" si="4"/>
        <v>0.70160606842241013</v>
      </c>
      <c r="T9" s="21">
        <f t="shared" si="0"/>
        <v>0.67027750118181906</v>
      </c>
      <c r="U9" s="24">
        <f t="shared" si="1"/>
        <v>0.6190237332218661</v>
      </c>
      <c r="V9" s="59">
        <f t="shared" si="2"/>
        <v>1501.73</v>
      </c>
    </row>
    <row r="10" spans="1:22" x14ac:dyDescent="0.25">
      <c r="A10" s="81"/>
      <c r="B10" s="7">
        <v>1995</v>
      </c>
      <c r="C10" s="7">
        <v>3113.39</v>
      </c>
      <c r="D10" s="8">
        <v>3113.39</v>
      </c>
      <c r="E10" s="7">
        <v>1615.29</v>
      </c>
      <c r="F10" s="8">
        <v>566.52</v>
      </c>
      <c r="G10" s="8">
        <v>161.29</v>
      </c>
      <c r="H10" s="8">
        <v>88.41</v>
      </c>
      <c r="I10" s="8">
        <v>106.37</v>
      </c>
      <c r="J10" s="8">
        <v>118.12</v>
      </c>
      <c r="K10" s="8">
        <v>250.42</v>
      </c>
      <c r="L10" s="8">
        <v>188.95</v>
      </c>
      <c r="M10" s="8">
        <v>106.43</v>
      </c>
      <c r="N10" s="16"/>
      <c r="O10" s="17"/>
      <c r="P10" s="19"/>
      <c r="Q10" s="17"/>
      <c r="R10" s="21">
        <f t="shared" si="3"/>
        <v>0.51882032125753597</v>
      </c>
      <c r="S10" s="21">
        <f t="shared" si="4"/>
        <v>0.70232137499836955</v>
      </c>
      <c r="T10" s="21">
        <f t="shared" si="0"/>
        <v>0.67125866453897176</v>
      </c>
      <c r="U10" s="24">
        <f t="shared" si="1"/>
        <v>0.62238807695419829</v>
      </c>
      <c r="V10" s="59">
        <f t="shared" si="2"/>
        <v>1810.0700000000002</v>
      </c>
    </row>
    <row r="11" spans="1:22" x14ac:dyDescent="0.25">
      <c r="A11" s="81"/>
      <c r="B11" s="7">
        <v>1996</v>
      </c>
      <c r="C11" s="7">
        <v>3493.02</v>
      </c>
      <c r="D11" s="8">
        <v>3493.02</v>
      </c>
      <c r="E11" s="7">
        <v>1749.26</v>
      </c>
      <c r="F11" s="8">
        <v>609.63</v>
      </c>
      <c r="G11" s="8">
        <v>167.58</v>
      </c>
      <c r="H11" s="8">
        <v>84.55</v>
      </c>
      <c r="I11" s="8">
        <v>135.6</v>
      </c>
      <c r="J11" s="8">
        <v>154.07</v>
      </c>
      <c r="K11" s="8">
        <v>303.62</v>
      </c>
      <c r="L11" s="8">
        <v>244.31</v>
      </c>
      <c r="M11" s="8">
        <v>128.44</v>
      </c>
      <c r="N11" s="16"/>
      <c r="O11" s="17"/>
      <c r="P11" s="19"/>
      <c r="Q11" s="17"/>
      <c r="R11" s="21">
        <f t="shared" si="3"/>
        <v>0.50078728435565789</v>
      </c>
      <c r="S11" s="21">
        <f t="shared" si="4"/>
        <v>0.69609544123264988</v>
      </c>
      <c r="T11" s="21">
        <f t="shared" si="0"/>
        <v>0.66224729310214281</v>
      </c>
      <c r="U11" s="24">
        <f t="shared" si="1"/>
        <v>0.6061801081882795</v>
      </c>
      <c r="V11" s="59">
        <f t="shared" si="2"/>
        <v>1969.4099999999999</v>
      </c>
    </row>
    <row r="12" spans="1:22" x14ac:dyDescent="0.25">
      <c r="A12" s="81"/>
      <c r="B12" s="7">
        <v>1997</v>
      </c>
      <c r="C12" s="7">
        <v>3719.91</v>
      </c>
      <c r="D12" s="8">
        <v>3720</v>
      </c>
      <c r="E12" s="7">
        <v>1787.94</v>
      </c>
      <c r="F12" s="8">
        <v>597.08000000000004</v>
      </c>
      <c r="G12" s="8">
        <v>200.15</v>
      </c>
      <c r="H12" s="8">
        <v>103.19</v>
      </c>
      <c r="I12" s="8">
        <v>179.89</v>
      </c>
      <c r="J12" s="8">
        <v>162.28</v>
      </c>
      <c r="K12" s="8">
        <v>363.15</v>
      </c>
      <c r="L12" s="8">
        <v>289.54000000000002</v>
      </c>
      <c r="M12" s="8">
        <v>139.88</v>
      </c>
      <c r="N12" s="16"/>
      <c r="O12" s="17"/>
      <c r="P12" s="7">
        <v>838</v>
      </c>
      <c r="Q12" s="9">
        <v>4558</v>
      </c>
      <c r="R12" s="21">
        <f t="shared" si="3"/>
        <v>0.48062903225806453</v>
      </c>
      <c r="S12" s="21">
        <f t="shared" si="4"/>
        <v>0.7018961253091508</v>
      </c>
      <c r="T12" s="21">
        <f t="shared" si="0"/>
        <v>0.6653592241680869</v>
      </c>
      <c r="U12" s="24">
        <f t="shared" si="1"/>
        <v>0.60064097395791338</v>
      </c>
      <c r="V12" s="59">
        <f t="shared" si="2"/>
        <v>2071.02</v>
      </c>
    </row>
    <row r="13" spans="1:22" x14ac:dyDescent="0.25">
      <c r="A13" s="81"/>
      <c r="B13" s="7">
        <v>1998</v>
      </c>
      <c r="C13" s="7">
        <v>3890.74</v>
      </c>
      <c r="D13" s="8">
        <v>3891</v>
      </c>
      <c r="E13" s="7">
        <v>1735.23</v>
      </c>
      <c r="F13" s="8">
        <v>565.03</v>
      </c>
      <c r="G13" s="8">
        <v>264.95</v>
      </c>
      <c r="H13" s="8">
        <v>141.72999999999999</v>
      </c>
      <c r="I13" s="8">
        <v>220.32</v>
      </c>
      <c r="J13" s="8">
        <v>201.87</v>
      </c>
      <c r="K13" s="8">
        <v>405.2</v>
      </c>
      <c r="L13" s="8">
        <v>346.29</v>
      </c>
      <c r="M13" s="8">
        <v>151.84</v>
      </c>
      <c r="N13" s="16"/>
      <c r="O13" s="17"/>
      <c r="P13" s="7">
        <v>907.66</v>
      </c>
      <c r="Q13" s="9">
        <v>4802</v>
      </c>
      <c r="R13" s="21">
        <f t="shared" si="3"/>
        <v>0.44595990747879721</v>
      </c>
      <c r="S13" s="21">
        <f t="shared" si="4"/>
        <v>0.69350113703124938</v>
      </c>
      <c r="T13" s="21">
        <f t="shared" si="0"/>
        <v>0.65382427080939121</v>
      </c>
      <c r="U13" s="24">
        <f t="shared" si="1"/>
        <v>0.5783598754774586</v>
      </c>
      <c r="V13" s="59">
        <f t="shared" si="2"/>
        <v>2097.2800000000002</v>
      </c>
    </row>
    <row r="14" spans="1:22" x14ac:dyDescent="0.25">
      <c r="A14" s="81"/>
      <c r="B14" s="7">
        <v>1999</v>
      </c>
      <c r="C14" s="7">
        <v>3989.93</v>
      </c>
      <c r="D14" s="8">
        <v>3990</v>
      </c>
      <c r="E14" s="7">
        <v>1730.84</v>
      </c>
      <c r="F14" s="8">
        <v>553.9</v>
      </c>
      <c r="G14" s="8">
        <v>246.91</v>
      </c>
      <c r="H14" s="8">
        <v>138.86000000000001</v>
      </c>
      <c r="I14" s="8">
        <v>279.81</v>
      </c>
      <c r="J14" s="8">
        <v>239.18</v>
      </c>
      <c r="K14" s="8">
        <v>445.2</v>
      </c>
      <c r="L14" s="8">
        <v>330.24</v>
      </c>
      <c r="M14" s="8">
        <v>163.86</v>
      </c>
      <c r="N14" s="16"/>
      <c r="O14" s="17"/>
      <c r="P14" s="7">
        <v>969.31</v>
      </c>
      <c r="Q14" s="9">
        <v>4961.41</v>
      </c>
      <c r="R14" s="21">
        <f t="shared" si="3"/>
        <v>0.43379448621553884</v>
      </c>
      <c r="S14" s="21">
        <f t="shared" si="4"/>
        <v>0.68577450949316932</v>
      </c>
      <c r="T14" s="21">
        <f t="shared" si="0"/>
        <v>0.64396639605920125</v>
      </c>
      <c r="U14" s="24">
        <f t="shared" si="1"/>
        <v>0.5735018323271549</v>
      </c>
      <c r="V14" s="59">
        <f t="shared" si="2"/>
        <v>2149.5099999999998</v>
      </c>
    </row>
    <row r="15" spans="1:22" x14ac:dyDescent="0.25">
      <c r="A15" s="81"/>
      <c r="B15" s="7">
        <v>2000</v>
      </c>
      <c r="C15" s="7">
        <v>4356.0600000000004</v>
      </c>
      <c r="D15" s="8">
        <v>4356</v>
      </c>
      <c r="E15" s="7">
        <v>1772.14</v>
      </c>
      <c r="F15" s="8">
        <v>568.25</v>
      </c>
      <c r="G15" s="8">
        <v>298.66000000000003</v>
      </c>
      <c r="H15" s="8">
        <v>177.93</v>
      </c>
      <c r="I15" s="8">
        <v>352.2</v>
      </c>
      <c r="J15" s="8">
        <v>307.20999999999998</v>
      </c>
      <c r="K15" s="8">
        <v>490.83</v>
      </c>
      <c r="L15" s="8">
        <v>364.28</v>
      </c>
      <c r="M15" s="8">
        <v>202.5</v>
      </c>
      <c r="N15" s="16"/>
      <c r="O15" s="17"/>
      <c r="P15" s="7">
        <v>1157.7</v>
      </c>
      <c r="Q15" s="9">
        <v>5515.9</v>
      </c>
      <c r="R15" s="21">
        <f t="shared" si="3"/>
        <v>0.40682736455463731</v>
      </c>
      <c r="S15" s="21">
        <f t="shared" si="4"/>
        <v>0.6693382686206375</v>
      </c>
      <c r="T15" s="21">
        <f t="shared" si="0"/>
        <v>0.62178169187046062</v>
      </c>
      <c r="U15" s="24">
        <f t="shared" si="1"/>
        <v>0.55131627250045112</v>
      </c>
      <c r="V15" s="59">
        <f t="shared" si="2"/>
        <v>2302.27</v>
      </c>
    </row>
    <row r="16" spans="1:22" x14ac:dyDescent="0.25">
      <c r="A16" s="81"/>
      <c r="B16" s="7">
        <v>2001</v>
      </c>
      <c r="C16" s="7">
        <v>4654.42</v>
      </c>
      <c r="D16" s="8">
        <v>4654</v>
      </c>
      <c r="E16" s="7">
        <v>1846.11</v>
      </c>
      <c r="F16" s="8">
        <v>592.01</v>
      </c>
      <c r="G16" s="8">
        <v>272.8</v>
      </c>
      <c r="H16" s="8">
        <v>149.44999999999999</v>
      </c>
      <c r="I16" s="8">
        <v>378.31</v>
      </c>
      <c r="J16" s="8">
        <v>347.5</v>
      </c>
      <c r="K16" s="8">
        <v>575.1</v>
      </c>
      <c r="L16" s="8">
        <v>412.1</v>
      </c>
      <c r="M16" s="8">
        <v>230.62</v>
      </c>
      <c r="N16" s="16"/>
      <c r="O16" s="17"/>
      <c r="P16" s="7">
        <v>1340.9</v>
      </c>
      <c r="Q16" s="9">
        <v>5998.2</v>
      </c>
      <c r="R16" s="21">
        <f t="shared" si="3"/>
        <v>0.39667168027503219</v>
      </c>
      <c r="S16" s="21">
        <f t="shared" si="4"/>
        <v>0.66272858465978846</v>
      </c>
      <c r="T16" s="21">
        <f t="shared" si="0"/>
        <v>0.61205673288597728</v>
      </c>
      <c r="U16" s="24">
        <f t="shared" si="1"/>
        <v>0.5384850977440977</v>
      </c>
      <c r="V16" s="59">
        <f t="shared" si="2"/>
        <v>2373.87</v>
      </c>
    </row>
    <row r="17" spans="1:26" x14ac:dyDescent="0.25">
      <c r="A17" s="81"/>
      <c r="B17" s="7">
        <v>2002</v>
      </c>
      <c r="C17" s="7">
        <v>5342.69</v>
      </c>
      <c r="D17" s="8">
        <v>5343</v>
      </c>
      <c r="E17" s="7">
        <v>2074.6999999999998</v>
      </c>
      <c r="F17" s="8">
        <v>645.6</v>
      </c>
      <c r="G17" s="8">
        <v>274.10000000000002</v>
      </c>
      <c r="H17" s="8">
        <v>114.36</v>
      </c>
      <c r="I17" s="8">
        <v>462.84</v>
      </c>
      <c r="J17" s="8">
        <v>482.2</v>
      </c>
      <c r="K17" s="8">
        <v>697.1</v>
      </c>
      <c r="L17" s="8">
        <v>515.79999999999995</v>
      </c>
      <c r="M17" s="8">
        <v>190.6</v>
      </c>
      <c r="N17" s="8">
        <v>93.96</v>
      </c>
      <c r="O17" s="9">
        <v>96.6</v>
      </c>
      <c r="P17" s="7">
        <v>1652</v>
      </c>
      <c r="Q17" s="9">
        <v>6995</v>
      </c>
      <c r="R17" s="21">
        <f t="shared" si="3"/>
        <v>0.3883024518061014</v>
      </c>
      <c r="S17" s="21">
        <f t="shared" si="4"/>
        <v>0.64783762685402024</v>
      </c>
      <c r="T17" s="21">
        <f t="shared" si="0"/>
        <v>0.61144675960036554</v>
      </c>
      <c r="U17" s="24">
        <f t="shared" si="1"/>
        <v>0.53076313029240973</v>
      </c>
      <c r="V17" s="59">
        <f t="shared" si="2"/>
        <v>2651.9</v>
      </c>
    </row>
    <row r="18" spans="1:26" x14ac:dyDescent="0.25">
      <c r="A18" s="81"/>
      <c r="B18" s="7">
        <v>2003</v>
      </c>
      <c r="C18" s="7">
        <v>6077.92</v>
      </c>
      <c r="D18" s="8">
        <v>6078</v>
      </c>
      <c r="E18" s="7">
        <v>2395</v>
      </c>
      <c r="F18" s="8">
        <v>637.4</v>
      </c>
      <c r="G18" s="8">
        <v>257.41000000000003</v>
      </c>
      <c r="H18" s="8">
        <v>97.42</v>
      </c>
      <c r="I18" s="8">
        <v>534.29999999999995</v>
      </c>
      <c r="J18" s="8">
        <v>631.14</v>
      </c>
      <c r="K18" s="8">
        <v>747.41</v>
      </c>
      <c r="L18" s="8">
        <v>630.9</v>
      </c>
      <c r="M18" s="8">
        <v>244.42</v>
      </c>
      <c r="N18" s="8">
        <v>131.51</v>
      </c>
      <c r="O18" s="9">
        <v>112.92</v>
      </c>
      <c r="P18" s="7">
        <v>2142.3000000000002</v>
      </c>
      <c r="Q18" s="9">
        <v>8220.2000000000007</v>
      </c>
      <c r="R18" s="21">
        <f t="shared" si="3"/>
        <v>0.39404409345179336</v>
      </c>
      <c r="S18" s="21">
        <f t="shared" si="4"/>
        <v>0.65373927949469635</v>
      </c>
      <c r="T18" s="21">
        <f t="shared" si="0"/>
        <v>0.61285171803191429</v>
      </c>
      <c r="U18" s="24">
        <f t="shared" si="1"/>
        <v>0.5276655371613137</v>
      </c>
      <c r="V18" s="59">
        <f t="shared" si="2"/>
        <v>3026.7200000000003</v>
      </c>
    </row>
    <row r="19" spans="1:26" x14ac:dyDescent="0.25">
      <c r="A19" s="81"/>
      <c r="B19" s="7">
        <v>2004</v>
      </c>
      <c r="C19" s="7">
        <v>6543.3</v>
      </c>
      <c r="D19" s="8">
        <v>6543</v>
      </c>
      <c r="E19" s="7">
        <v>2644</v>
      </c>
      <c r="F19" s="8">
        <v>651.70000000000005</v>
      </c>
      <c r="G19" s="8">
        <v>276.89999999999998</v>
      </c>
      <c r="H19" s="8">
        <v>97.12</v>
      </c>
      <c r="I19" s="8">
        <v>541.29999999999995</v>
      </c>
      <c r="J19" s="8">
        <v>652.4</v>
      </c>
      <c r="K19" s="8">
        <v>845.4</v>
      </c>
      <c r="L19" s="8">
        <v>661.8</v>
      </c>
      <c r="M19" s="8">
        <v>270</v>
      </c>
      <c r="N19" s="8">
        <v>141.13999999999999</v>
      </c>
      <c r="O19" s="9">
        <v>128.82</v>
      </c>
      <c r="P19" s="7">
        <v>2319.4</v>
      </c>
      <c r="Q19" s="9">
        <v>8862.7000000000007</v>
      </c>
      <c r="R19" s="21">
        <f t="shared" si="3"/>
        <v>0.40409598043710837</v>
      </c>
      <c r="S19" s="21">
        <f t="shared" si="4"/>
        <v>0.66968921759833844</v>
      </c>
      <c r="T19" s="21">
        <f t="shared" si="0"/>
        <v>0.62682250302268794</v>
      </c>
      <c r="U19" s="24">
        <f t="shared" si="1"/>
        <v>0.5418143814422427</v>
      </c>
      <c r="V19" s="59">
        <f t="shared" si="2"/>
        <v>3282.42</v>
      </c>
    </row>
    <row r="20" spans="1:26" x14ac:dyDescent="0.25">
      <c r="A20" s="81"/>
      <c r="B20" s="7">
        <v>2005</v>
      </c>
      <c r="C20" s="7">
        <v>7369.3</v>
      </c>
      <c r="D20" s="8">
        <v>7369</v>
      </c>
      <c r="E20" s="7">
        <v>2861</v>
      </c>
      <c r="F20" s="8">
        <v>740.83</v>
      </c>
      <c r="G20" s="8">
        <v>304.8</v>
      </c>
      <c r="H20" s="8">
        <v>93.6</v>
      </c>
      <c r="I20" s="8">
        <v>751.2</v>
      </c>
      <c r="J20" s="8">
        <v>744.02</v>
      </c>
      <c r="K20" s="8">
        <v>849.53</v>
      </c>
      <c r="L20" s="8">
        <v>792.8</v>
      </c>
      <c r="M20" s="8">
        <v>325.2</v>
      </c>
      <c r="N20" s="8">
        <v>181.23</v>
      </c>
      <c r="O20" s="9">
        <v>143.94999999999999</v>
      </c>
      <c r="P20" s="7">
        <v>2475.5</v>
      </c>
      <c r="Q20" s="9">
        <v>9845</v>
      </c>
      <c r="R20" s="21">
        <f t="shared" si="3"/>
        <v>0.38824806622336816</v>
      </c>
      <c r="S20" s="21">
        <f t="shared" si="4"/>
        <v>0.65832921062622962</v>
      </c>
      <c r="T20" s="21">
        <f t="shared" si="0"/>
        <v>0.61249611971612372</v>
      </c>
      <c r="U20" s="24">
        <f t="shared" si="1"/>
        <v>0.52362345232757124</v>
      </c>
      <c r="V20" s="59">
        <f t="shared" si="2"/>
        <v>3705.8</v>
      </c>
    </row>
    <row r="21" spans="1:26" x14ac:dyDescent="0.25">
      <c r="A21" s="81"/>
      <c r="B21" s="7">
        <v>2006</v>
      </c>
      <c r="C21" s="7">
        <v>7987.5</v>
      </c>
      <c r="D21" s="8">
        <v>7987</v>
      </c>
      <c r="E21" s="7">
        <v>3102.13</v>
      </c>
      <c r="F21" s="8">
        <v>846.91</v>
      </c>
      <c r="G21" s="8">
        <v>362.1</v>
      </c>
      <c r="H21" s="8">
        <v>120.3</v>
      </c>
      <c r="I21" s="8">
        <v>767.13</v>
      </c>
      <c r="J21" s="8">
        <v>797.64</v>
      </c>
      <c r="K21" s="8">
        <v>853.92</v>
      </c>
      <c r="L21" s="8">
        <v>909.42</v>
      </c>
      <c r="M21" s="8">
        <v>348.23</v>
      </c>
      <c r="N21" s="8">
        <v>182.99</v>
      </c>
      <c r="O21" s="9">
        <v>165.24</v>
      </c>
      <c r="P21" s="7">
        <v>2923.1</v>
      </c>
      <c r="Q21" s="9">
        <v>10911</v>
      </c>
      <c r="R21" s="21">
        <f t="shared" si="3"/>
        <v>0.38839739576812321</v>
      </c>
      <c r="S21" s="21">
        <f t="shared" si="4"/>
        <v>0.65353678781801172</v>
      </c>
      <c r="T21" s="21">
        <f t="shared" si="0"/>
        <v>0.60886845891291508</v>
      </c>
      <c r="U21" s="24">
        <f t="shared" si="1"/>
        <v>0.51664881843602872</v>
      </c>
      <c r="V21" s="59">
        <f t="shared" si="2"/>
        <v>3989.5600000000004</v>
      </c>
    </row>
    <row r="22" spans="1:26" x14ac:dyDescent="0.25">
      <c r="A22" s="81"/>
      <c r="B22" s="7">
        <v>2007</v>
      </c>
      <c r="C22" s="7">
        <v>9430</v>
      </c>
      <c r="D22" s="8">
        <v>9430</v>
      </c>
      <c r="E22" s="7">
        <v>3560.21</v>
      </c>
      <c r="F22" s="8">
        <v>1017.7</v>
      </c>
      <c r="G22" s="8">
        <v>439.3</v>
      </c>
      <c r="H22" s="8">
        <v>204.7</v>
      </c>
      <c r="I22" s="8">
        <v>879.1</v>
      </c>
      <c r="J22" s="8">
        <v>1033.4000000000001</v>
      </c>
      <c r="K22" s="8">
        <v>1052.94</v>
      </c>
      <c r="L22" s="8">
        <v>1047.04</v>
      </c>
      <c r="M22" s="8">
        <v>400.2</v>
      </c>
      <c r="N22" s="8">
        <v>181.9</v>
      </c>
      <c r="O22" s="9">
        <v>218.26</v>
      </c>
      <c r="P22" s="7">
        <v>3068</v>
      </c>
      <c r="Q22" s="9">
        <v>12498</v>
      </c>
      <c r="R22" s="21">
        <f t="shared" si="3"/>
        <v>0.37754082714740189</v>
      </c>
      <c r="S22" s="21">
        <f t="shared" si="4"/>
        <v>0.63447038213893003</v>
      </c>
      <c r="T22" s="21">
        <f t="shared" si="0"/>
        <v>0.59223223449682372</v>
      </c>
      <c r="U22" s="24">
        <f t="shared" si="1"/>
        <v>0.50438262816017465</v>
      </c>
      <c r="V22" s="59">
        <f t="shared" si="2"/>
        <v>4644.01</v>
      </c>
    </row>
    <row r="23" spans="1:26" x14ac:dyDescent="0.25">
      <c r="A23" s="81"/>
      <c r="B23" s="7">
        <v>2008</v>
      </c>
      <c r="C23" s="7">
        <v>11232</v>
      </c>
      <c r="D23" s="8">
        <v>11231</v>
      </c>
      <c r="E23" s="7">
        <v>4378.1400000000003</v>
      </c>
      <c r="F23" s="8">
        <v>1187.4100000000001</v>
      </c>
      <c r="G23" s="8">
        <v>507.4</v>
      </c>
      <c r="H23" s="8">
        <v>235.5</v>
      </c>
      <c r="I23" s="8">
        <v>913.13</v>
      </c>
      <c r="J23" s="8">
        <v>1295.7</v>
      </c>
      <c r="K23" s="8">
        <v>1145.5</v>
      </c>
      <c r="L23" s="8">
        <v>1271</v>
      </c>
      <c r="M23" s="8">
        <v>533.29999999999995</v>
      </c>
      <c r="N23" s="8">
        <v>250.65</v>
      </c>
      <c r="O23" s="9">
        <v>282.64</v>
      </c>
      <c r="P23" s="7">
        <v>3879</v>
      </c>
      <c r="Q23" s="9">
        <v>15110.12</v>
      </c>
      <c r="R23" s="21">
        <f t="shared" si="3"/>
        <v>0.38982637343068294</v>
      </c>
      <c r="S23" s="21">
        <f t="shared" si="4"/>
        <v>0.63809655674986343</v>
      </c>
      <c r="T23" s="21">
        <f t="shared" si="0"/>
        <v>0.5920765969531615</v>
      </c>
      <c r="U23" s="24">
        <f t="shared" si="1"/>
        <v>0.50523509759911378</v>
      </c>
      <c r="V23" s="59">
        <f t="shared" si="2"/>
        <v>5526.77</v>
      </c>
    </row>
    <row r="24" spans="1:26" x14ac:dyDescent="0.25">
      <c r="A24" s="81"/>
      <c r="B24" s="11">
        <v>2009</v>
      </c>
      <c r="C24" s="11">
        <v>12325</v>
      </c>
      <c r="D24" s="12">
        <v>12325</v>
      </c>
      <c r="E24" s="11">
        <v>4680.8999999999996</v>
      </c>
      <c r="F24" s="12">
        <v>1338.84</v>
      </c>
      <c r="G24" s="12">
        <v>607.51</v>
      </c>
      <c r="H24" s="12">
        <v>224.23</v>
      </c>
      <c r="I24" s="12">
        <v>1018.44</v>
      </c>
      <c r="J24" s="12">
        <v>1493.2</v>
      </c>
      <c r="K24" s="12">
        <v>1283.7</v>
      </c>
      <c r="L24" s="12">
        <v>1293</v>
      </c>
      <c r="M24" s="12">
        <v>609.1</v>
      </c>
      <c r="N24" s="12">
        <v>309.17</v>
      </c>
      <c r="O24" s="13">
        <v>299.91000000000003</v>
      </c>
      <c r="P24" s="11">
        <v>5475.4</v>
      </c>
      <c r="Q24" s="13">
        <v>17800</v>
      </c>
      <c r="R24" s="22">
        <f t="shared" si="3"/>
        <v>0.379789046653144</v>
      </c>
      <c r="S24" s="22">
        <f t="shared" si="4"/>
        <v>0.62304503962496705</v>
      </c>
      <c r="T24" s="22">
        <f t="shared" si="0"/>
        <v>0.57632072730496275</v>
      </c>
      <c r="U24" s="25">
        <f t="shared" si="1"/>
        <v>0.49717260893209164</v>
      </c>
      <c r="V24" s="60">
        <f t="shared" si="2"/>
        <v>5923.57</v>
      </c>
    </row>
    <row r="25" spans="1:26" x14ac:dyDescent="0.25">
      <c r="A25" s="81" t="s">
        <v>23</v>
      </c>
      <c r="B25" s="4">
        <v>1989</v>
      </c>
      <c r="C25" s="18"/>
      <c r="D25" s="5">
        <v>1004.4</v>
      </c>
      <c r="E25" s="4">
        <v>518</v>
      </c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8"/>
      <c r="Q25" s="15"/>
      <c r="R25" s="20">
        <f t="shared" si="3"/>
        <v>0.51573078454798882</v>
      </c>
      <c r="S25" s="20">
        <f t="shared" si="4"/>
        <v>1</v>
      </c>
      <c r="T25" s="20">
        <f t="shared" si="0"/>
        <v>1</v>
      </c>
      <c r="U25" s="23">
        <f t="shared" si="1"/>
        <v>1</v>
      </c>
      <c r="V25" s="58">
        <f t="shared" si="2"/>
        <v>518</v>
      </c>
    </row>
    <row r="26" spans="1:26" x14ac:dyDescent="0.25">
      <c r="A26" s="81"/>
      <c r="B26" s="7">
        <v>1990</v>
      </c>
      <c r="C26" s="7">
        <v>1051</v>
      </c>
      <c r="D26" s="8">
        <v>1404</v>
      </c>
      <c r="E26" s="7">
        <v>537.20000000000005</v>
      </c>
      <c r="F26" s="8">
        <v>207.1</v>
      </c>
      <c r="G26" s="10">
        <v>82.9</v>
      </c>
      <c r="H26" s="8">
        <v>36.799999999999997</v>
      </c>
      <c r="I26" s="8">
        <v>35.6</v>
      </c>
      <c r="J26" s="8">
        <v>11.8</v>
      </c>
      <c r="K26" s="8">
        <v>72.400000000000006</v>
      </c>
      <c r="L26" s="8">
        <v>64</v>
      </c>
      <c r="M26" s="10">
        <v>40.31</v>
      </c>
      <c r="N26" s="16"/>
      <c r="O26" s="9">
        <v>40.299999999999997</v>
      </c>
      <c r="P26" s="19"/>
      <c r="Q26" s="17"/>
      <c r="R26" s="21">
        <f t="shared" si="3"/>
        <v>0.38262108262108263</v>
      </c>
      <c r="S26" s="21">
        <f t="shared" si="4"/>
        <v>0.71048803068377198</v>
      </c>
      <c r="T26" s="21">
        <f t="shared" si="0"/>
        <v>0.6745269396416419</v>
      </c>
      <c r="U26" s="24">
        <f t="shared" si="1"/>
        <v>0.62435350588672844</v>
      </c>
      <c r="V26" s="59">
        <f t="shared" si="2"/>
        <v>609.6</v>
      </c>
    </row>
    <row r="27" spans="1:26" x14ac:dyDescent="0.25">
      <c r="A27" s="81"/>
      <c r="B27" s="7">
        <v>1991</v>
      </c>
      <c r="C27" s="7">
        <v>1227.33</v>
      </c>
      <c r="D27" s="8">
        <v>1227.3</v>
      </c>
      <c r="E27" s="7">
        <v>621.6</v>
      </c>
      <c r="F27" s="8">
        <v>231.45</v>
      </c>
      <c r="G27" s="10">
        <v>88.41</v>
      </c>
      <c r="H27" s="8">
        <v>44.32</v>
      </c>
      <c r="I27" s="8">
        <v>44.03</v>
      </c>
      <c r="J27" s="8">
        <v>14.35</v>
      </c>
      <c r="K27" s="8">
        <v>98.3</v>
      </c>
      <c r="L27" s="8">
        <v>78.239999999999995</v>
      </c>
      <c r="M27" s="10">
        <v>46.43</v>
      </c>
      <c r="N27" s="16"/>
      <c r="O27" s="9">
        <v>46.43</v>
      </c>
      <c r="P27" s="19"/>
      <c r="Q27" s="17"/>
      <c r="R27" s="21">
        <f t="shared" si="3"/>
        <v>0.50647763383035938</v>
      </c>
      <c r="S27" s="21">
        <f t="shared" si="4"/>
        <v>0.71662439474290984</v>
      </c>
      <c r="T27" s="21">
        <f t="shared" si="0"/>
        <v>0.68021404418764986</v>
      </c>
      <c r="U27" s="24">
        <f t="shared" si="1"/>
        <v>0.62656868970939561</v>
      </c>
      <c r="V27" s="59">
        <f t="shared" si="2"/>
        <v>709.95</v>
      </c>
    </row>
    <row r="28" spans="1:26" x14ac:dyDescent="0.25">
      <c r="A28" s="81"/>
      <c r="B28" s="7">
        <v>1992</v>
      </c>
      <c r="C28" s="7">
        <v>1377.96</v>
      </c>
      <c r="D28" s="8">
        <v>1378</v>
      </c>
      <c r="E28" s="7">
        <v>687.8</v>
      </c>
      <c r="F28" s="8">
        <v>264.48</v>
      </c>
      <c r="G28" s="8">
        <v>84.95</v>
      </c>
      <c r="H28" s="8">
        <v>43.41</v>
      </c>
      <c r="I28" s="8">
        <v>47.77</v>
      </c>
      <c r="J28" s="8">
        <v>33.32</v>
      </c>
      <c r="K28" s="8">
        <v>105.9</v>
      </c>
      <c r="L28" s="8">
        <v>103.63</v>
      </c>
      <c r="M28" s="8">
        <v>50.1</v>
      </c>
      <c r="N28" s="16"/>
      <c r="O28" s="9">
        <v>50.1</v>
      </c>
      <c r="P28" s="19"/>
      <c r="Q28" s="17"/>
      <c r="R28" s="21">
        <f t="shared" si="3"/>
        <v>0.49912917271407836</v>
      </c>
      <c r="S28" s="21">
        <f t="shared" si="4"/>
        <v>0.69784902597402598</v>
      </c>
      <c r="T28" s="21">
        <f t="shared" si="0"/>
        <v>0.66409191850922078</v>
      </c>
      <c r="U28" s="24">
        <f t="shared" si="1"/>
        <v>0.60368813249892483</v>
      </c>
      <c r="V28" s="59">
        <f t="shared" si="2"/>
        <v>778.9799999999999</v>
      </c>
    </row>
    <row r="29" spans="1:26" x14ac:dyDescent="0.25">
      <c r="A29" s="81"/>
      <c r="B29" s="7">
        <v>1993</v>
      </c>
      <c r="C29" s="7">
        <v>1660.13</v>
      </c>
      <c r="D29" s="8">
        <v>1660.1</v>
      </c>
      <c r="E29" s="7">
        <v>816.21</v>
      </c>
      <c r="F29" s="8">
        <v>316.52999999999997</v>
      </c>
      <c r="G29" s="8">
        <v>96.86</v>
      </c>
      <c r="H29" s="8">
        <v>54.29</v>
      </c>
      <c r="I29" s="8">
        <v>56.01</v>
      </c>
      <c r="J29" s="8">
        <v>43.45</v>
      </c>
      <c r="K29" s="8">
        <v>145.38</v>
      </c>
      <c r="L29" s="8">
        <v>122.4</v>
      </c>
      <c r="M29" s="8">
        <v>63.29</v>
      </c>
      <c r="N29" s="16"/>
      <c r="O29" s="9">
        <v>63.29</v>
      </c>
      <c r="P29" s="19"/>
      <c r="Q29" s="17"/>
      <c r="R29" s="21">
        <f t="shared" si="3"/>
        <v>0.4916631528221192</v>
      </c>
      <c r="S29" s="21">
        <f t="shared" si="4"/>
        <v>0.69394400564534642</v>
      </c>
      <c r="T29" s="21">
        <f t="shared" si="0"/>
        <v>0.65851002033110662</v>
      </c>
      <c r="U29" s="24">
        <f t="shared" si="1"/>
        <v>0.59932593180015858</v>
      </c>
      <c r="V29" s="59">
        <f t="shared" si="2"/>
        <v>926.51</v>
      </c>
    </row>
    <row r="30" spans="1:26" x14ac:dyDescent="0.25">
      <c r="A30" s="81"/>
      <c r="B30" s="7">
        <v>1994</v>
      </c>
      <c r="C30" s="7">
        <v>2164.3200000000002</v>
      </c>
      <c r="D30" s="8">
        <v>2164.3000000000002</v>
      </c>
      <c r="E30" s="7">
        <v>1100.3</v>
      </c>
      <c r="F30" s="8">
        <v>401.8</v>
      </c>
      <c r="G30" s="8">
        <v>112.61</v>
      </c>
      <c r="H30" s="8">
        <v>55.6</v>
      </c>
      <c r="I30" s="8">
        <v>88.1</v>
      </c>
      <c r="J30" s="8">
        <v>77.7</v>
      </c>
      <c r="K30" s="8">
        <v>149.30000000000001</v>
      </c>
      <c r="L30" s="8">
        <v>167.2</v>
      </c>
      <c r="M30" s="8">
        <v>67.3</v>
      </c>
      <c r="N30" s="16"/>
      <c r="O30" s="9">
        <v>67.3</v>
      </c>
      <c r="P30" s="19"/>
      <c r="Q30" s="17"/>
      <c r="R30" s="21">
        <f t="shared" si="3"/>
        <v>0.50838608326017642</v>
      </c>
      <c r="S30" s="21">
        <f t="shared" si="4"/>
        <v>0.69648056716040008</v>
      </c>
      <c r="T30" s="21">
        <f t="shared" si="0"/>
        <v>0.66802258514965696</v>
      </c>
      <c r="U30" s="24">
        <f t="shared" si="1"/>
        <v>0.60645979165518382</v>
      </c>
      <c r="V30" s="59">
        <f t="shared" si="2"/>
        <v>1243.9999999999998</v>
      </c>
    </row>
    <row r="31" spans="1:26" x14ac:dyDescent="0.25">
      <c r="A31" s="81"/>
      <c r="B31" s="7">
        <v>1995</v>
      </c>
      <c r="C31" s="7">
        <v>2776.49</v>
      </c>
      <c r="D31" s="8">
        <v>2776.5</v>
      </c>
      <c r="E31" s="7">
        <v>1338.6</v>
      </c>
      <c r="F31" s="8">
        <v>525.1</v>
      </c>
      <c r="G31" s="8">
        <v>140.97</v>
      </c>
      <c r="H31" s="8">
        <v>68.22</v>
      </c>
      <c r="I31" s="8">
        <v>118.48</v>
      </c>
      <c r="J31" s="8">
        <v>111.64</v>
      </c>
      <c r="K31" s="8">
        <v>231.87</v>
      </c>
      <c r="L31" s="8">
        <v>215.41</v>
      </c>
      <c r="M31" s="8">
        <v>94.43</v>
      </c>
      <c r="N31" s="16"/>
      <c r="O31" s="9">
        <v>94.6</v>
      </c>
      <c r="P31" s="19"/>
      <c r="Q31" s="9">
        <v>3266</v>
      </c>
      <c r="R31" s="21">
        <f t="shared" si="3"/>
        <v>0.48211777417612101</v>
      </c>
      <c r="S31" s="21">
        <f t="shared" si="4"/>
        <v>0.67765549221906096</v>
      </c>
      <c r="T31" s="21">
        <f t="shared" si="0"/>
        <v>0.64673852650294472</v>
      </c>
      <c r="U31" s="24">
        <f t="shared" si="1"/>
        <v>0.58577442477179043</v>
      </c>
      <c r="V31" s="59">
        <f t="shared" si="2"/>
        <v>1525.3</v>
      </c>
      <c r="W31" s="1"/>
      <c r="X31" s="1"/>
      <c r="Y31" s="1"/>
      <c r="Z31" s="1"/>
    </row>
    <row r="32" spans="1:26" x14ac:dyDescent="0.25">
      <c r="A32" s="81"/>
      <c r="B32" s="7">
        <v>1996</v>
      </c>
      <c r="C32" s="7">
        <v>3110.92</v>
      </c>
      <c r="D32" s="8">
        <v>3111</v>
      </c>
      <c r="E32" s="7">
        <v>1437.2</v>
      </c>
      <c r="F32" s="8">
        <v>586.34</v>
      </c>
      <c r="G32" s="8">
        <v>162.47</v>
      </c>
      <c r="H32" s="8">
        <v>78.42</v>
      </c>
      <c r="I32" s="8">
        <v>173.68</v>
      </c>
      <c r="J32" s="8">
        <v>137.33000000000001</v>
      </c>
      <c r="K32" s="8">
        <v>246.69</v>
      </c>
      <c r="L32" s="8">
        <v>258.44</v>
      </c>
      <c r="M32" s="8">
        <v>108.75</v>
      </c>
      <c r="N32" s="16"/>
      <c r="O32" s="9">
        <v>108.8</v>
      </c>
      <c r="P32" s="19"/>
      <c r="Q32" s="17"/>
      <c r="R32" s="21">
        <f t="shared" si="3"/>
        <v>0.46197364191578272</v>
      </c>
      <c r="S32" s="21">
        <f t="shared" si="4"/>
        <v>0.66510248187072807</v>
      </c>
      <c r="T32" s="21">
        <f t="shared" si="0"/>
        <v>0.63323375719283415</v>
      </c>
      <c r="U32" s="24">
        <f t="shared" si="1"/>
        <v>0.56849916536791056</v>
      </c>
      <c r="V32" s="59">
        <f t="shared" si="2"/>
        <v>1689.3000000000002</v>
      </c>
    </row>
    <row r="33" spans="1:26" x14ac:dyDescent="0.25">
      <c r="A33" s="81"/>
      <c r="B33" s="7">
        <v>1997</v>
      </c>
      <c r="C33" s="7">
        <v>3213.42</v>
      </c>
      <c r="D33" s="8">
        <v>3213.4</v>
      </c>
      <c r="E33" s="7">
        <v>1474.15</v>
      </c>
      <c r="F33" s="8">
        <v>519.76</v>
      </c>
      <c r="G33" s="8">
        <v>185.87</v>
      </c>
      <c r="H33" s="8">
        <v>93.97</v>
      </c>
      <c r="I33" s="8">
        <v>207.3</v>
      </c>
      <c r="J33" s="8">
        <v>165.25</v>
      </c>
      <c r="K33" s="8">
        <v>275.02999999999997</v>
      </c>
      <c r="L33" s="8">
        <v>266.76</v>
      </c>
      <c r="M33" s="8">
        <v>119.3</v>
      </c>
      <c r="N33" s="16"/>
      <c r="O33" s="9">
        <v>119.3</v>
      </c>
      <c r="P33" s="7">
        <v>623</v>
      </c>
      <c r="Q33" s="9">
        <v>3839</v>
      </c>
      <c r="R33" s="21">
        <f t="shared" si="3"/>
        <v>0.45875085579137365</v>
      </c>
      <c r="S33" s="21">
        <f t="shared" si="4"/>
        <v>0.68274236277070721</v>
      </c>
      <c r="T33" s="21">
        <f t="shared" si="0"/>
        <v>0.64699402227820546</v>
      </c>
      <c r="U33" s="24">
        <f t="shared" si="1"/>
        <v>0.5791837247860695</v>
      </c>
      <c r="V33" s="59">
        <f t="shared" si="2"/>
        <v>1775.42</v>
      </c>
      <c r="W33" s="1"/>
      <c r="X33" s="1"/>
      <c r="Y33" s="1"/>
      <c r="Z33" s="1"/>
    </row>
    <row r="34" spans="1:26" x14ac:dyDescent="0.25">
      <c r="A34" s="81"/>
      <c r="B34" s="7">
        <v>1998</v>
      </c>
      <c r="C34" s="7">
        <v>3303.15</v>
      </c>
      <c r="D34" s="8">
        <v>3303.1</v>
      </c>
      <c r="E34" s="7">
        <v>1437.9</v>
      </c>
      <c r="F34" s="8">
        <v>513.67999999999995</v>
      </c>
      <c r="G34" s="8">
        <v>200.07</v>
      </c>
      <c r="H34" s="8">
        <v>97.28</v>
      </c>
      <c r="I34" s="8">
        <v>245.86</v>
      </c>
      <c r="J34" s="8">
        <v>185.78</v>
      </c>
      <c r="K34" s="8">
        <v>315.97000000000003</v>
      </c>
      <c r="L34" s="8">
        <v>273.48</v>
      </c>
      <c r="M34" s="8">
        <v>130.41</v>
      </c>
      <c r="N34" s="16"/>
      <c r="O34" s="9">
        <v>130.4</v>
      </c>
      <c r="P34" s="7">
        <v>779.89</v>
      </c>
      <c r="Q34" s="9">
        <v>4087.07</v>
      </c>
      <c r="R34" s="21">
        <f t="shared" si="3"/>
        <v>0.43531833731948777</v>
      </c>
      <c r="S34" s="21">
        <f t="shared" si="4"/>
        <v>0.67274581726990301</v>
      </c>
      <c r="T34" s="21">
        <f t="shared" si="0"/>
        <v>0.63405900951154659</v>
      </c>
      <c r="U34" s="24">
        <f t="shared" si="1"/>
        <v>0.56582390555828832</v>
      </c>
      <c r="V34" s="59">
        <f t="shared" si="2"/>
        <v>1781.04</v>
      </c>
      <c r="W34" s="1"/>
      <c r="X34" s="1"/>
      <c r="Y34" s="1"/>
      <c r="Z34" s="1"/>
    </row>
    <row r="35" spans="1:26" x14ac:dyDescent="0.25">
      <c r="A35" s="81"/>
      <c r="B35" s="7">
        <v>1999</v>
      </c>
      <c r="C35" s="7">
        <v>3481.74</v>
      </c>
      <c r="D35" s="8">
        <v>3482</v>
      </c>
      <c r="E35" s="7">
        <v>1410.11</v>
      </c>
      <c r="F35" s="8">
        <v>510.71</v>
      </c>
      <c r="G35" s="8">
        <v>211.88</v>
      </c>
      <c r="H35" s="8">
        <v>106.22</v>
      </c>
      <c r="I35" s="8">
        <v>277.11</v>
      </c>
      <c r="J35" s="8">
        <v>224.65</v>
      </c>
      <c r="K35" s="8">
        <v>376.82</v>
      </c>
      <c r="L35" s="8">
        <v>317.61</v>
      </c>
      <c r="M35" s="8">
        <v>152.85</v>
      </c>
      <c r="N35" s="16"/>
      <c r="O35" s="17"/>
      <c r="P35" s="7">
        <v>831.74</v>
      </c>
      <c r="Q35" s="9">
        <v>4319.33</v>
      </c>
      <c r="R35" s="21">
        <f t="shared" si="3"/>
        <v>0.40497128087306145</v>
      </c>
      <c r="S35" s="21">
        <f t="shared" si="4"/>
        <v>0.65724992658951187</v>
      </c>
      <c r="T35" s="21">
        <f t="shared" si="0"/>
        <v>0.61353945490619244</v>
      </c>
      <c r="U35" s="24">
        <f t="shared" si="1"/>
        <v>0.53904729866624868</v>
      </c>
      <c r="V35" s="59">
        <f t="shared" si="2"/>
        <v>1793.44</v>
      </c>
      <c r="W35" s="1"/>
      <c r="X35" s="1"/>
      <c r="Y35" s="1"/>
      <c r="Z35" s="1"/>
    </row>
    <row r="36" spans="1:26" x14ac:dyDescent="0.25">
      <c r="A36" s="81"/>
      <c r="B36" s="7">
        <v>2000</v>
      </c>
      <c r="C36" s="7">
        <v>3824.44</v>
      </c>
      <c r="D36" s="8">
        <v>3824</v>
      </c>
      <c r="E36" s="7">
        <v>1469.5</v>
      </c>
      <c r="F36" s="8">
        <v>508.9</v>
      </c>
      <c r="G36" s="8">
        <v>227.52</v>
      </c>
      <c r="H36" s="8">
        <v>109.09</v>
      </c>
      <c r="I36" s="8">
        <v>341.9</v>
      </c>
      <c r="J36" s="8">
        <v>288.89999999999998</v>
      </c>
      <c r="K36" s="8">
        <v>457.55</v>
      </c>
      <c r="L36" s="8">
        <v>360.6</v>
      </c>
      <c r="M36" s="8">
        <v>169.7</v>
      </c>
      <c r="N36" s="16"/>
      <c r="O36" s="17"/>
      <c r="P36" s="7">
        <v>939.6</v>
      </c>
      <c r="Q36" s="9">
        <v>4771.3999999999996</v>
      </c>
      <c r="R36" s="21">
        <f t="shared" si="3"/>
        <v>0.38428347280334729</v>
      </c>
      <c r="S36" s="21">
        <f t="shared" si="4"/>
        <v>0.64812772901689231</v>
      </c>
      <c r="T36" s="21">
        <f t="shared" si="0"/>
        <v>0.60299548625359045</v>
      </c>
      <c r="U36" s="24">
        <f t="shared" si="1"/>
        <v>0.52527166142407777</v>
      </c>
      <c r="V36" s="59">
        <f t="shared" si="2"/>
        <v>1920.4899999999998</v>
      </c>
      <c r="W36" s="1"/>
      <c r="X36" s="1"/>
      <c r="Y36" s="1"/>
      <c r="Z36" s="1"/>
    </row>
    <row r="37" spans="1:26" x14ac:dyDescent="0.25">
      <c r="A37" s="81"/>
      <c r="B37" s="7">
        <v>2001</v>
      </c>
      <c r="C37" s="7">
        <v>4192.3999999999996</v>
      </c>
      <c r="D37" s="8">
        <v>4192</v>
      </c>
      <c r="E37" s="7">
        <v>1561</v>
      </c>
      <c r="F37" s="8">
        <v>532</v>
      </c>
      <c r="G37" s="8">
        <v>259.61</v>
      </c>
      <c r="H37" s="8">
        <v>129.53</v>
      </c>
      <c r="I37" s="8">
        <v>353.5</v>
      </c>
      <c r="J37" s="8">
        <v>318.3</v>
      </c>
      <c r="K37" s="8">
        <v>534.22</v>
      </c>
      <c r="L37" s="8">
        <v>432.1</v>
      </c>
      <c r="M37" s="8">
        <v>201.64</v>
      </c>
      <c r="N37" s="16"/>
      <c r="O37" s="17"/>
      <c r="P37" s="7">
        <v>931.5</v>
      </c>
      <c r="Q37" s="9">
        <v>5128.3999999999996</v>
      </c>
      <c r="R37" s="21">
        <f t="shared" si="3"/>
        <v>0.3723759541984733</v>
      </c>
      <c r="S37" s="21">
        <f t="shared" si="4"/>
        <v>0.64736863932318667</v>
      </c>
      <c r="T37" s="21">
        <f t="shared" si="0"/>
        <v>0.59741134507489646</v>
      </c>
      <c r="U37" s="24">
        <f t="shared" si="1"/>
        <v>0.51263694401387172</v>
      </c>
      <c r="V37" s="59">
        <f t="shared" si="2"/>
        <v>2044.03</v>
      </c>
      <c r="W37" s="1"/>
      <c r="X37" s="1"/>
      <c r="Y37" s="1"/>
      <c r="Z37" s="1"/>
    </row>
    <row r="38" spans="1:26" x14ac:dyDescent="0.25">
      <c r="A38" s="81"/>
      <c r="B38" s="7">
        <v>2002</v>
      </c>
      <c r="C38" s="7">
        <v>4462.1000000000004</v>
      </c>
      <c r="D38" s="8">
        <v>4462</v>
      </c>
      <c r="E38" s="7">
        <v>1584.6</v>
      </c>
      <c r="F38" s="8">
        <v>610.79999999999995</v>
      </c>
      <c r="G38" s="8">
        <v>200.8</v>
      </c>
      <c r="H38" s="8">
        <v>91.2</v>
      </c>
      <c r="I38" s="8">
        <v>415.2</v>
      </c>
      <c r="J38" s="8">
        <v>411</v>
      </c>
      <c r="K38" s="8">
        <v>590.29999999999995</v>
      </c>
      <c r="L38" s="8">
        <v>508.4</v>
      </c>
      <c r="M38" s="8">
        <v>140.9</v>
      </c>
      <c r="N38" s="8">
        <v>64.56</v>
      </c>
      <c r="O38" s="9">
        <v>76.319999999999993</v>
      </c>
      <c r="P38" s="7">
        <v>1276</v>
      </c>
      <c r="Q38" s="9">
        <v>5737.7</v>
      </c>
      <c r="R38" s="21">
        <f t="shared" si="3"/>
        <v>0.35513222770058267</v>
      </c>
      <c r="S38" s="21">
        <f t="shared" si="4"/>
        <v>0.60796500920810315</v>
      </c>
      <c r="T38" s="21">
        <f t="shared" si="0"/>
        <v>0.57678447930695598</v>
      </c>
      <c r="U38" s="24">
        <f t="shared" si="1"/>
        <v>0.48671560647479806</v>
      </c>
      <c r="V38" s="59">
        <f t="shared" si="2"/>
        <v>2091</v>
      </c>
      <c r="W38" s="1"/>
      <c r="X38" s="1"/>
      <c r="Y38" s="1"/>
      <c r="Z38" s="1"/>
    </row>
    <row r="39" spans="1:26" x14ac:dyDescent="0.25">
      <c r="A39" s="81"/>
      <c r="B39" s="7">
        <v>2003</v>
      </c>
      <c r="C39" s="7">
        <v>5015.2</v>
      </c>
      <c r="D39" s="8">
        <v>5015</v>
      </c>
      <c r="E39" s="7">
        <v>1784</v>
      </c>
      <c r="F39" s="8">
        <v>696.2</v>
      </c>
      <c r="G39" s="8">
        <v>217</v>
      </c>
      <c r="H39" s="8">
        <v>92.17</v>
      </c>
      <c r="I39" s="8">
        <v>456.3</v>
      </c>
      <c r="J39" s="8">
        <v>499.7</v>
      </c>
      <c r="K39" s="8">
        <v>644.5</v>
      </c>
      <c r="L39" s="8">
        <v>539.5</v>
      </c>
      <c r="M39" s="8">
        <v>178.1</v>
      </c>
      <c r="N39" s="8">
        <v>71.09</v>
      </c>
      <c r="O39" s="9">
        <v>106.96</v>
      </c>
      <c r="P39" s="7">
        <v>1311.8</v>
      </c>
      <c r="Q39" s="9">
        <v>6327</v>
      </c>
      <c r="R39" s="21">
        <f t="shared" si="3"/>
        <v>0.35573280159521437</v>
      </c>
      <c r="S39" s="21">
        <f t="shared" si="4"/>
        <v>0.59867780798013359</v>
      </c>
      <c r="T39" s="21">
        <f t="shared" si="0"/>
        <v>0.56491450284990508</v>
      </c>
      <c r="U39" s="24">
        <f t="shared" si="1"/>
        <v>0.4824881676808655</v>
      </c>
      <c r="V39" s="59">
        <f t="shared" si="2"/>
        <v>2332.4700000000003</v>
      </c>
      <c r="W39" s="1"/>
      <c r="X39" s="1"/>
      <c r="Y39" s="1"/>
      <c r="Z39" s="1"/>
    </row>
    <row r="40" spans="1:26" x14ac:dyDescent="0.25">
      <c r="A40" s="81"/>
      <c r="B40" s="7">
        <v>2004</v>
      </c>
      <c r="C40" s="7">
        <v>5568</v>
      </c>
      <c r="D40" s="8">
        <v>5568</v>
      </c>
      <c r="E40" s="7">
        <v>1972.4</v>
      </c>
      <c r="F40" s="8">
        <v>719.3</v>
      </c>
      <c r="G40" s="8">
        <v>215.1</v>
      </c>
      <c r="H40" s="8">
        <v>93.05</v>
      </c>
      <c r="I40" s="8">
        <v>537.44000000000005</v>
      </c>
      <c r="J40" s="8">
        <v>548.4</v>
      </c>
      <c r="K40" s="8">
        <v>762.5</v>
      </c>
      <c r="L40" s="8">
        <v>611.44000000000005</v>
      </c>
      <c r="M40" s="8">
        <v>201.2</v>
      </c>
      <c r="N40" s="8">
        <v>74.77</v>
      </c>
      <c r="O40" s="9">
        <v>126.41</v>
      </c>
      <c r="P40" s="7">
        <v>1484.7</v>
      </c>
      <c r="Q40" s="9">
        <v>7052.2</v>
      </c>
      <c r="R40" s="21">
        <f t="shared" si="3"/>
        <v>0.35423850574712645</v>
      </c>
      <c r="S40" s="21">
        <f t="shared" si="4"/>
        <v>0.60874664362211051</v>
      </c>
      <c r="T40" s="21">
        <f t="shared" si="0"/>
        <v>0.57315549356347895</v>
      </c>
      <c r="U40" s="24">
        <f t="shared" si="1"/>
        <v>0.48668308354347928</v>
      </c>
      <c r="V40" s="59">
        <f t="shared" si="2"/>
        <v>2602.8900000000003</v>
      </c>
      <c r="W40" s="1"/>
      <c r="X40" s="1"/>
      <c r="Y40" s="1"/>
      <c r="Z40" s="1"/>
    </row>
    <row r="41" spans="1:26" x14ac:dyDescent="0.25">
      <c r="A41" s="81"/>
      <c r="B41" s="7">
        <v>2005</v>
      </c>
      <c r="C41" s="7">
        <v>6178.01</v>
      </c>
      <c r="D41" s="8">
        <v>6178</v>
      </c>
      <c r="E41" s="7">
        <v>2071.62</v>
      </c>
      <c r="F41" s="8">
        <v>878</v>
      </c>
      <c r="G41" s="8">
        <v>282.8</v>
      </c>
      <c r="H41" s="8">
        <v>121.2</v>
      </c>
      <c r="I41" s="8">
        <v>613.20000000000005</v>
      </c>
      <c r="J41" s="8">
        <v>597</v>
      </c>
      <c r="K41" s="8">
        <v>802.5</v>
      </c>
      <c r="L41" s="8">
        <v>695.23</v>
      </c>
      <c r="M41" s="8">
        <v>237.81</v>
      </c>
      <c r="N41" s="8">
        <v>76.2</v>
      </c>
      <c r="O41" s="9">
        <v>161.61000000000001</v>
      </c>
      <c r="P41" s="7">
        <v>1830.6</v>
      </c>
      <c r="Q41" s="9">
        <v>8008.6</v>
      </c>
      <c r="R41" s="21">
        <f t="shared" si="3"/>
        <v>0.33532211071544188</v>
      </c>
      <c r="S41" s="21">
        <f t="shared" si="4"/>
        <v>0.58411106913060884</v>
      </c>
      <c r="T41" s="21">
        <f t="shared" si="0"/>
        <v>0.54740608228980325</v>
      </c>
      <c r="U41" s="24">
        <f t="shared" si="1"/>
        <v>0.46245027524410326</v>
      </c>
      <c r="V41" s="59">
        <f t="shared" si="2"/>
        <v>2806.0199999999995</v>
      </c>
      <c r="W41" s="1"/>
      <c r="X41" s="1"/>
      <c r="Y41" s="1"/>
      <c r="Z41" s="1"/>
    </row>
    <row r="42" spans="1:26" x14ac:dyDescent="0.25">
      <c r="A42" s="81"/>
      <c r="B42" s="7">
        <v>2006</v>
      </c>
      <c r="C42" s="7">
        <v>6655.43</v>
      </c>
      <c r="D42" s="8">
        <v>6655</v>
      </c>
      <c r="E42" s="7">
        <v>2215.6999999999998</v>
      </c>
      <c r="F42" s="8">
        <v>971.44</v>
      </c>
      <c r="G42" s="8">
        <v>319.39999999999998</v>
      </c>
      <c r="H42" s="8">
        <v>126.71</v>
      </c>
      <c r="I42" s="8">
        <v>634.29999999999995</v>
      </c>
      <c r="J42" s="8">
        <v>665</v>
      </c>
      <c r="K42" s="8">
        <v>843.94</v>
      </c>
      <c r="L42" s="8">
        <v>755.32</v>
      </c>
      <c r="M42" s="8">
        <v>250.4</v>
      </c>
      <c r="N42" s="8">
        <v>88.55</v>
      </c>
      <c r="O42" s="9">
        <v>161.83000000000001</v>
      </c>
      <c r="P42" s="7">
        <v>2195.4</v>
      </c>
      <c r="Q42" s="9">
        <v>8850.7999999999993</v>
      </c>
      <c r="R42" s="21">
        <f t="shared" si="3"/>
        <v>0.33293764087152516</v>
      </c>
      <c r="S42" s="21">
        <f t="shared" si="4"/>
        <v>0.57518677929670259</v>
      </c>
      <c r="T42" s="21">
        <f t="shared" si="0"/>
        <v>0.54008004797028175</v>
      </c>
      <c r="U42" s="24">
        <f t="shared" si="1"/>
        <v>0.45610618667479097</v>
      </c>
      <c r="V42" s="59">
        <f t="shared" si="2"/>
        <v>2976.71</v>
      </c>
      <c r="W42" s="1"/>
      <c r="X42" s="1"/>
      <c r="Y42" s="1"/>
      <c r="Z42" s="1"/>
    </row>
    <row r="43" spans="1:26" x14ac:dyDescent="0.25">
      <c r="A43" s="81"/>
      <c r="B43" s="7">
        <v>2007</v>
      </c>
      <c r="C43" s="7">
        <v>7519.3</v>
      </c>
      <c r="D43" s="8">
        <v>7519</v>
      </c>
      <c r="E43" s="7">
        <v>2633.2</v>
      </c>
      <c r="F43" s="8">
        <v>1021.5</v>
      </c>
      <c r="G43" s="8">
        <v>355.7</v>
      </c>
      <c r="H43" s="8">
        <v>139.41999999999999</v>
      </c>
      <c r="I43" s="8">
        <v>729.6</v>
      </c>
      <c r="J43" s="8">
        <v>746.03</v>
      </c>
      <c r="K43" s="8">
        <v>938.21</v>
      </c>
      <c r="L43" s="8">
        <v>784.51</v>
      </c>
      <c r="M43" s="8">
        <v>310.7</v>
      </c>
      <c r="N43" s="8">
        <v>104.69</v>
      </c>
      <c r="O43" s="9">
        <v>205.98</v>
      </c>
      <c r="P43" s="7">
        <v>2537.1</v>
      </c>
      <c r="Q43" s="9">
        <v>10237</v>
      </c>
      <c r="R43" s="21">
        <f t="shared" si="3"/>
        <v>0.35020614443410025</v>
      </c>
      <c r="S43" s="21">
        <f t="shared" si="4"/>
        <v>0.59835527287518209</v>
      </c>
      <c r="T43" s="21">
        <f t="shared" si="0"/>
        <v>0.55889613132318638</v>
      </c>
      <c r="U43" s="24">
        <f t="shared" si="1"/>
        <v>0.4791173120521694</v>
      </c>
      <c r="V43" s="59">
        <f t="shared" si="2"/>
        <v>3502.22</v>
      </c>
      <c r="W43" s="1"/>
      <c r="X43" s="1"/>
      <c r="Y43" s="1"/>
      <c r="Z43" s="1"/>
    </row>
    <row r="44" spans="1:26" x14ac:dyDescent="0.25">
      <c r="A44" s="81"/>
      <c r="B44" s="7">
        <v>2008</v>
      </c>
      <c r="C44" s="7">
        <v>8623</v>
      </c>
      <c r="D44" s="8">
        <v>8623</v>
      </c>
      <c r="E44" s="7">
        <v>3128.1</v>
      </c>
      <c r="F44" s="8">
        <v>1217.04</v>
      </c>
      <c r="G44" s="8">
        <v>494.5</v>
      </c>
      <c r="H44" s="8">
        <v>192.9</v>
      </c>
      <c r="I44" s="8">
        <v>864.9</v>
      </c>
      <c r="J44" s="8">
        <v>749.1</v>
      </c>
      <c r="K44" s="8">
        <v>906.2</v>
      </c>
      <c r="L44" s="8">
        <v>941.3</v>
      </c>
      <c r="M44" s="8">
        <v>322</v>
      </c>
      <c r="N44" s="8">
        <v>126.66</v>
      </c>
      <c r="O44" s="9">
        <v>195.29</v>
      </c>
      <c r="P44" s="7">
        <v>2281</v>
      </c>
      <c r="Q44" s="9">
        <v>10903.54</v>
      </c>
      <c r="R44" s="21">
        <f t="shared" si="3"/>
        <v>0.36276237968224517</v>
      </c>
      <c r="S44" s="21">
        <f t="shared" si="4"/>
        <v>0.61404645246395928</v>
      </c>
      <c r="T44" s="21">
        <f t="shared" si="0"/>
        <v>0.57754087706600887</v>
      </c>
      <c r="U44" s="24">
        <f t="shared" si="1"/>
        <v>0.49202993610736229</v>
      </c>
      <c r="V44" s="59">
        <f t="shared" si="2"/>
        <v>4185.8999999999996</v>
      </c>
      <c r="W44" s="1"/>
      <c r="X44" s="1"/>
      <c r="Y44" s="1"/>
      <c r="Z44" s="1"/>
    </row>
    <row r="45" spans="1:26" x14ac:dyDescent="0.25">
      <c r="A45" s="81"/>
      <c r="B45" s="11">
        <v>2009</v>
      </c>
      <c r="C45" s="11">
        <v>9630</v>
      </c>
      <c r="D45" s="12">
        <v>9630</v>
      </c>
      <c r="E45" s="11">
        <v>3397.41</v>
      </c>
      <c r="F45" s="12">
        <v>1403.72</v>
      </c>
      <c r="G45" s="12">
        <v>547.9</v>
      </c>
      <c r="H45" s="12">
        <v>228.7</v>
      </c>
      <c r="I45" s="12">
        <v>978.8</v>
      </c>
      <c r="J45" s="12">
        <v>922.8</v>
      </c>
      <c r="K45" s="12">
        <v>956.9</v>
      </c>
      <c r="L45" s="12">
        <v>1026</v>
      </c>
      <c r="M45" s="12">
        <v>395.41</v>
      </c>
      <c r="N45" s="12">
        <v>154.25</v>
      </c>
      <c r="O45" s="13">
        <v>241.17</v>
      </c>
      <c r="P45" s="11">
        <v>3240.2</v>
      </c>
      <c r="Q45" s="13">
        <v>12869.8</v>
      </c>
      <c r="R45" s="22">
        <f t="shared" si="3"/>
        <v>0.35279439252336448</v>
      </c>
      <c r="S45" s="22">
        <f t="shared" si="4"/>
        <v>0.59354499443564124</v>
      </c>
      <c r="T45" s="22">
        <f t="shared" si="0"/>
        <v>0.55519222661267387</v>
      </c>
      <c r="U45" s="25">
        <f t="shared" si="1"/>
        <v>0.47547212588904092</v>
      </c>
      <c r="V45" s="60">
        <f t="shared" si="2"/>
        <v>4604.91</v>
      </c>
      <c r="W45" s="1"/>
      <c r="X45" s="1"/>
      <c r="Y45" s="1"/>
      <c r="Z45" s="1"/>
    </row>
    <row r="46" spans="1:26" x14ac:dyDescent="0.25">
      <c r="A46" s="81" t="s">
        <v>24</v>
      </c>
      <c r="B46" s="4">
        <v>1989</v>
      </c>
      <c r="C46" s="4">
        <v>1301</v>
      </c>
      <c r="D46" s="5">
        <v>1301</v>
      </c>
      <c r="E46" s="4">
        <v>701</v>
      </c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18"/>
      <c r="Q46" s="15"/>
      <c r="R46" s="20">
        <f t="shared" si="3"/>
        <v>0.53881629515757112</v>
      </c>
      <c r="S46" s="20">
        <f t="shared" si="4"/>
        <v>1</v>
      </c>
      <c r="T46" s="20">
        <f t="shared" si="0"/>
        <v>1</v>
      </c>
      <c r="U46" s="23">
        <f t="shared" si="1"/>
        <v>1</v>
      </c>
      <c r="V46" s="58">
        <f t="shared" si="2"/>
        <v>701</v>
      </c>
    </row>
    <row r="47" spans="1:26" x14ac:dyDescent="0.25">
      <c r="A47" s="81"/>
      <c r="B47" s="7">
        <v>1990</v>
      </c>
      <c r="C47" s="7">
        <v>1339</v>
      </c>
      <c r="D47" s="8">
        <v>1354</v>
      </c>
      <c r="E47" s="7">
        <v>743</v>
      </c>
      <c r="F47" s="16"/>
      <c r="G47" s="16"/>
      <c r="H47" s="16"/>
      <c r="I47" s="16"/>
      <c r="J47" s="16"/>
      <c r="K47" s="16"/>
      <c r="L47" s="16"/>
      <c r="M47" s="16"/>
      <c r="N47" s="16"/>
      <c r="O47" s="17"/>
      <c r="P47" s="19"/>
      <c r="Q47" s="17"/>
      <c r="R47" s="21">
        <f t="shared" si="3"/>
        <v>0.54874446085672079</v>
      </c>
      <c r="S47" s="21">
        <f t="shared" si="4"/>
        <v>1</v>
      </c>
      <c r="T47" s="21">
        <f t="shared" si="0"/>
        <v>1</v>
      </c>
      <c r="U47" s="24">
        <f t="shared" si="1"/>
        <v>1</v>
      </c>
      <c r="V47" s="59">
        <f t="shared" si="2"/>
        <v>743</v>
      </c>
    </row>
    <row r="48" spans="1:26" x14ac:dyDescent="0.25">
      <c r="A48" s="81"/>
      <c r="B48" s="7">
        <v>1991</v>
      </c>
      <c r="C48" s="7">
        <v>1529</v>
      </c>
      <c r="D48" s="8">
        <v>1529</v>
      </c>
      <c r="E48" s="7">
        <v>852</v>
      </c>
      <c r="F48" s="8">
        <v>198.76</v>
      </c>
      <c r="G48" s="16"/>
      <c r="H48" s="16"/>
      <c r="I48" s="16"/>
      <c r="J48" s="16"/>
      <c r="K48" s="16"/>
      <c r="L48" s="16"/>
      <c r="M48" s="16"/>
      <c r="N48" s="16"/>
      <c r="O48" s="17"/>
      <c r="P48" s="19"/>
      <c r="Q48" s="17"/>
      <c r="R48" s="21">
        <f t="shared" si="3"/>
        <v>0.55722694571615439</v>
      </c>
      <c r="S48" s="21">
        <f t="shared" si="4"/>
        <v>0.81084167650081851</v>
      </c>
      <c r="T48" s="21">
        <f t="shared" si="0"/>
        <v>0.81084167650081851</v>
      </c>
      <c r="U48" s="24">
        <f t="shared" si="1"/>
        <v>0.81084167650081851</v>
      </c>
      <c r="V48" s="59">
        <f t="shared" si="2"/>
        <v>852</v>
      </c>
    </row>
    <row r="49" spans="1:22" x14ac:dyDescent="0.25">
      <c r="A49" s="81"/>
      <c r="B49" s="7">
        <v>1992</v>
      </c>
      <c r="C49" s="7">
        <v>1769</v>
      </c>
      <c r="D49" s="8">
        <v>1769.36</v>
      </c>
      <c r="E49" s="7">
        <v>954</v>
      </c>
      <c r="F49" s="8">
        <v>242.66</v>
      </c>
      <c r="G49" s="8">
        <v>168.3</v>
      </c>
      <c r="H49" s="8">
        <v>87.97</v>
      </c>
      <c r="I49" s="8">
        <v>24.3</v>
      </c>
      <c r="J49" s="8">
        <v>47</v>
      </c>
      <c r="K49" s="8">
        <v>144.27000000000001</v>
      </c>
      <c r="L49" s="8">
        <v>111.49</v>
      </c>
      <c r="M49" s="8">
        <v>77.510000000000005</v>
      </c>
      <c r="N49" s="16"/>
      <c r="O49" s="17"/>
      <c r="P49" s="19"/>
      <c r="Q49" s="17"/>
      <c r="R49" s="21">
        <f t="shared" si="3"/>
        <v>0.53917800786725145</v>
      </c>
      <c r="S49" s="21">
        <f t="shared" si="4"/>
        <v>0.76709068394898938</v>
      </c>
      <c r="T49" s="21">
        <f t="shared" si="0"/>
        <v>0.72208724085469689</v>
      </c>
      <c r="U49" s="24">
        <f t="shared" si="1"/>
        <v>0.66589421076877975</v>
      </c>
      <c r="V49" s="59">
        <f t="shared" si="2"/>
        <v>1066.27</v>
      </c>
    </row>
    <row r="50" spans="1:22" x14ac:dyDescent="0.25">
      <c r="A50" s="81"/>
      <c r="B50" s="7">
        <v>1993</v>
      </c>
      <c r="C50" s="7">
        <v>2311</v>
      </c>
      <c r="D50" s="8">
        <v>2311</v>
      </c>
      <c r="E50" s="7">
        <v>1141.3599999999999</v>
      </c>
      <c r="F50" s="8">
        <v>313.45999999999998</v>
      </c>
      <c r="G50" s="8">
        <v>240.76</v>
      </c>
      <c r="H50" s="8">
        <v>134.88</v>
      </c>
      <c r="I50" s="8">
        <v>32.5</v>
      </c>
      <c r="J50" s="8">
        <v>98.24</v>
      </c>
      <c r="K50" s="8">
        <v>205.99</v>
      </c>
      <c r="L50" s="8">
        <v>171.87</v>
      </c>
      <c r="M50" s="8">
        <v>106.33</v>
      </c>
      <c r="N50" s="16"/>
      <c r="O50" s="17"/>
      <c r="P50" s="19"/>
      <c r="Q50" s="17"/>
      <c r="R50" s="21">
        <f t="shared" si="3"/>
        <v>0.49388143660752915</v>
      </c>
      <c r="S50" s="21">
        <f t="shared" si="4"/>
        <v>0.73491043488339147</v>
      </c>
      <c r="T50" s="21">
        <f t="shared" si="0"/>
        <v>0.68781901783185384</v>
      </c>
      <c r="U50" s="24">
        <f t="shared" si="1"/>
        <v>0.62326485589157199</v>
      </c>
      <c r="V50" s="59">
        <f t="shared" si="2"/>
        <v>1308.7399999999998</v>
      </c>
    </row>
    <row r="51" spans="1:22" x14ac:dyDescent="0.25">
      <c r="A51" s="81"/>
      <c r="B51" s="7">
        <v>1994</v>
      </c>
      <c r="C51" s="7">
        <v>3080</v>
      </c>
      <c r="D51" s="8">
        <v>3080</v>
      </c>
      <c r="E51" s="7">
        <v>1543</v>
      </c>
      <c r="F51" s="8">
        <v>399.7</v>
      </c>
      <c r="G51" s="8">
        <v>355.93</v>
      </c>
      <c r="H51" s="10">
        <v>229.96</v>
      </c>
      <c r="I51" s="8">
        <v>57.48</v>
      </c>
      <c r="J51" s="8">
        <v>152.88999999999999</v>
      </c>
      <c r="K51" s="10">
        <v>236.92</v>
      </c>
      <c r="L51" s="8">
        <v>201</v>
      </c>
      <c r="M51" s="8">
        <v>132.77000000000001</v>
      </c>
      <c r="N51" s="16"/>
      <c r="O51" s="17"/>
      <c r="P51" s="19"/>
      <c r="Q51" s="17"/>
      <c r="R51" s="21">
        <f t="shared" si="3"/>
        <v>0.50097402597402596</v>
      </c>
      <c r="S51" s="21">
        <f t="shared" si="4"/>
        <v>0.73630815188085452</v>
      </c>
      <c r="T51" s="21">
        <f t="shared" si="0"/>
        <v>0.69243748765908553</v>
      </c>
      <c r="U51" s="24">
        <f t="shared" si="1"/>
        <v>0.63514670530510087</v>
      </c>
      <c r="V51" s="59">
        <f t="shared" si="2"/>
        <v>1830.44</v>
      </c>
    </row>
    <row r="52" spans="1:22" x14ac:dyDescent="0.25">
      <c r="A52" s="81"/>
      <c r="B52" s="7">
        <v>1995</v>
      </c>
      <c r="C52" s="7">
        <v>3772</v>
      </c>
      <c r="D52" s="8">
        <v>3772.28</v>
      </c>
      <c r="E52" s="7">
        <v>1957.25</v>
      </c>
      <c r="F52" s="8">
        <v>483.28</v>
      </c>
      <c r="G52" s="8">
        <v>362.8</v>
      </c>
      <c r="H52" s="8">
        <v>220.91</v>
      </c>
      <c r="I52" s="8">
        <v>73.56</v>
      </c>
      <c r="J52" s="8">
        <v>176.31</v>
      </c>
      <c r="K52" s="8">
        <v>294.76</v>
      </c>
      <c r="L52" s="8">
        <v>275.23</v>
      </c>
      <c r="M52" s="8">
        <v>149.09</v>
      </c>
      <c r="N52" s="16"/>
      <c r="O52" s="17"/>
      <c r="P52" s="19"/>
      <c r="Q52" s="17"/>
      <c r="R52" s="21">
        <f t="shared" si="3"/>
        <v>0.51885066856118844</v>
      </c>
      <c r="S52" s="21">
        <f t="shared" si="4"/>
        <v>0.7479440852325705</v>
      </c>
      <c r="T52" s="21">
        <f t="shared" si="0"/>
        <v>0.70762817569497427</v>
      </c>
      <c r="U52" s="24">
        <f t="shared" si="1"/>
        <v>0.64358665772271106</v>
      </c>
      <c r="V52" s="59">
        <f t="shared" si="2"/>
        <v>2251.7199999999998</v>
      </c>
    </row>
    <row r="53" spans="1:22" x14ac:dyDescent="0.25">
      <c r="A53" s="81"/>
      <c r="B53" s="7">
        <v>1996</v>
      </c>
      <c r="C53" s="7">
        <v>4058</v>
      </c>
      <c r="D53" s="8">
        <v>4058</v>
      </c>
      <c r="E53" s="7">
        <v>2070.29</v>
      </c>
      <c r="F53" s="8">
        <v>485.29</v>
      </c>
      <c r="G53" s="8">
        <v>364.72</v>
      </c>
      <c r="H53" s="8">
        <v>211.96</v>
      </c>
      <c r="I53" s="8">
        <v>94.4</v>
      </c>
      <c r="J53" s="8">
        <v>233.48</v>
      </c>
      <c r="K53" s="8">
        <v>337.28</v>
      </c>
      <c r="L53" s="8">
        <v>306.11</v>
      </c>
      <c r="M53" s="8">
        <v>165.94</v>
      </c>
      <c r="N53" s="16"/>
      <c r="O53" s="17"/>
      <c r="P53" s="19"/>
      <c r="Q53" s="17"/>
      <c r="R53" s="21">
        <f t="shared" si="3"/>
        <v>0.51017496303597831</v>
      </c>
      <c r="S53" s="21">
        <f t="shared" si="4"/>
        <v>0.74228951689816636</v>
      </c>
      <c r="T53" s="21">
        <f t="shared" si="0"/>
        <v>0.70060575296108285</v>
      </c>
      <c r="U53" s="24">
        <f t="shared" si="1"/>
        <v>0.63484212430736775</v>
      </c>
      <c r="V53" s="59">
        <f t="shared" si="2"/>
        <v>2376.65</v>
      </c>
    </row>
    <row r="54" spans="1:22" x14ac:dyDescent="0.25">
      <c r="A54" s="81"/>
      <c r="B54" s="7">
        <v>1997</v>
      </c>
      <c r="C54" s="7">
        <v>4534</v>
      </c>
      <c r="D54" s="8">
        <v>4534</v>
      </c>
      <c r="E54" s="7">
        <v>2161.1799999999998</v>
      </c>
      <c r="F54" s="8">
        <v>517.49</v>
      </c>
      <c r="G54" s="8">
        <v>401.57</v>
      </c>
      <c r="H54" s="8">
        <v>234.6</v>
      </c>
      <c r="I54" s="8">
        <v>141.66999999999999</v>
      </c>
      <c r="J54" s="8">
        <v>265.23</v>
      </c>
      <c r="K54" s="8">
        <v>448.85</v>
      </c>
      <c r="L54" s="8">
        <v>385.75</v>
      </c>
      <c r="M54" s="8">
        <v>211.84</v>
      </c>
      <c r="N54" s="16"/>
      <c r="O54" s="17"/>
      <c r="P54" s="7">
        <v>885</v>
      </c>
      <c r="Q54" s="9">
        <v>5425</v>
      </c>
      <c r="R54" s="21">
        <f t="shared" si="3"/>
        <v>0.47666078517865018</v>
      </c>
      <c r="S54" s="21">
        <f t="shared" si="4"/>
        <v>0.73412140358028466</v>
      </c>
      <c r="T54" s="21">
        <f t="shared" si="0"/>
        <v>0.68484095647930432</v>
      </c>
      <c r="U54" s="24">
        <f t="shared" si="1"/>
        <v>0.61024596991661695</v>
      </c>
      <c r="V54" s="59">
        <f t="shared" si="2"/>
        <v>2537.4499999999998</v>
      </c>
    </row>
    <row r="55" spans="1:22" x14ac:dyDescent="0.25">
      <c r="A55" s="81"/>
      <c r="B55" s="7">
        <v>1998</v>
      </c>
      <c r="C55" s="7">
        <v>4889.43</v>
      </c>
      <c r="D55" s="8">
        <v>4889.43</v>
      </c>
      <c r="E55" s="7">
        <v>2205</v>
      </c>
      <c r="F55" s="8">
        <v>449.21</v>
      </c>
      <c r="G55" s="8">
        <v>579.34</v>
      </c>
      <c r="H55" s="8">
        <v>361.24</v>
      </c>
      <c r="I55" s="8">
        <v>164.15</v>
      </c>
      <c r="J55" s="8">
        <v>255.65</v>
      </c>
      <c r="K55" s="8">
        <v>530.38</v>
      </c>
      <c r="L55" s="8">
        <v>478.54</v>
      </c>
      <c r="M55" s="8">
        <v>226.77</v>
      </c>
      <c r="N55" s="16"/>
      <c r="O55" s="17"/>
      <c r="P55" s="7">
        <v>1155.92</v>
      </c>
      <c r="Q55" s="9">
        <v>6047.7</v>
      </c>
      <c r="R55" s="21">
        <f t="shared" si="3"/>
        <v>0.45097281278185797</v>
      </c>
      <c r="S55" s="21">
        <f t="shared" si="4"/>
        <v>0.7577684149752909</v>
      </c>
      <c r="T55" s="21">
        <f t="shared" si="0"/>
        <v>0.7029837755807985</v>
      </c>
      <c r="U55" s="24">
        <f t="shared" si="1"/>
        <v>0.60992982349377756</v>
      </c>
      <c r="V55" s="59">
        <f t="shared" si="2"/>
        <v>2730.39</v>
      </c>
    </row>
    <row r="56" spans="1:22" x14ac:dyDescent="0.25">
      <c r="A56" s="81"/>
      <c r="B56" s="7">
        <v>1999</v>
      </c>
      <c r="C56" s="7">
        <v>5011</v>
      </c>
      <c r="D56" s="8">
        <v>5011</v>
      </c>
      <c r="E56" s="7">
        <v>2208</v>
      </c>
      <c r="F56" s="8">
        <v>449.37</v>
      </c>
      <c r="G56" s="8">
        <v>572.4</v>
      </c>
      <c r="H56" s="8">
        <v>360.94</v>
      </c>
      <c r="I56" s="8">
        <v>211.92</v>
      </c>
      <c r="J56" s="8">
        <v>302.08999999999997</v>
      </c>
      <c r="K56" s="8">
        <v>585.23</v>
      </c>
      <c r="L56" s="8">
        <v>429.77</v>
      </c>
      <c r="M56" s="8">
        <v>252.54</v>
      </c>
      <c r="N56" s="16"/>
      <c r="O56" s="17"/>
      <c r="P56" s="7">
        <v>1063.17</v>
      </c>
      <c r="Q56" s="9">
        <v>6076.48</v>
      </c>
      <c r="R56" s="21">
        <f t="shared" si="3"/>
        <v>0.44063061265216524</v>
      </c>
      <c r="S56" s="21">
        <f t="shared" si="4"/>
        <v>0.74608205551012685</v>
      </c>
      <c r="T56" s="21">
        <f t="shared" si="0"/>
        <v>0.68742216687422164</v>
      </c>
      <c r="U56" s="24">
        <f t="shared" si="1"/>
        <v>0.60629858557789207</v>
      </c>
      <c r="V56" s="59">
        <f t="shared" si="2"/>
        <v>2780.86</v>
      </c>
    </row>
    <row r="57" spans="1:22" x14ac:dyDescent="0.25">
      <c r="A57" s="81"/>
      <c r="B57" s="7">
        <v>2000</v>
      </c>
      <c r="C57" s="7">
        <v>5323.18</v>
      </c>
      <c r="D57" s="8">
        <v>5323</v>
      </c>
      <c r="E57" s="7">
        <v>2190</v>
      </c>
      <c r="F57" s="8">
        <v>492.1</v>
      </c>
      <c r="G57" s="8">
        <v>570.37</v>
      </c>
      <c r="H57" s="8">
        <v>346.88</v>
      </c>
      <c r="I57" s="8">
        <v>294.39</v>
      </c>
      <c r="J57" s="8">
        <v>392.38</v>
      </c>
      <c r="K57" s="8">
        <v>670.56</v>
      </c>
      <c r="L57" s="8">
        <v>436.26</v>
      </c>
      <c r="M57" s="8">
        <v>277.32</v>
      </c>
      <c r="N57" s="16"/>
      <c r="O57" s="17"/>
      <c r="P57" s="7">
        <v>1320.4</v>
      </c>
      <c r="Q57" s="9">
        <v>6645.4</v>
      </c>
      <c r="R57" s="21">
        <f t="shared" si="3"/>
        <v>0.41142213037760661</v>
      </c>
      <c r="S57" s="21">
        <f t="shared" si="4"/>
        <v>0.7123155785693841</v>
      </c>
      <c r="T57" s="21">
        <f t="shared" si="0"/>
        <v>0.65338027328599557</v>
      </c>
      <c r="U57" s="24">
        <f t="shared" si="1"/>
        <v>0.57813234214875164</v>
      </c>
      <c r="V57" s="59">
        <f t="shared" si="2"/>
        <v>2831.27</v>
      </c>
    </row>
    <row r="58" spans="1:22" x14ac:dyDescent="0.25">
      <c r="A58" s="81"/>
      <c r="B58" s="7">
        <v>2001</v>
      </c>
      <c r="C58" s="7">
        <v>5533</v>
      </c>
      <c r="D58" s="8">
        <v>5533</v>
      </c>
      <c r="E58" s="7">
        <v>2194</v>
      </c>
      <c r="F58" s="8">
        <v>525.9</v>
      </c>
      <c r="G58" s="8">
        <v>603.4</v>
      </c>
      <c r="H58" s="8">
        <v>378.55</v>
      </c>
      <c r="I58" s="8">
        <v>297.5</v>
      </c>
      <c r="J58" s="8">
        <v>483.8</v>
      </c>
      <c r="K58" s="8">
        <v>691.5</v>
      </c>
      <c r="L58" s="8">
        <v>438.2</v>
      </c>
      <c r="M58" s="8">
        <v>298.60000000000002</v>
      </c>
      <c r="N58" s="16"/>
      <c r="O58" s="17"/>
      <c r="P58" s="7">
        <v>1434.9</v>
      </c>
      <c r="Q58" s="9">
        <v>6967.8</v>
      </c>
      <c r="R58" s="21">
        <f t="shared" si="3"/>
        <v>0.39652991144044825</v>
      </c>
      <c r="S58" s="21">
        <f t="shared" si="4"/>
        <v>0.68483316165683428</v>
      </c>
      <c r="T58" s="21">
        <f t="shared" si="0"/>
        <v>0.62644547868543521</v>
      </c>
      <c r="U58" s="24">
        <f t="shared" si="1"/>
        <v>0.55678213424692302</v>
      </c>
      <c r="V58" s="59">
        <f t="shared" si="2"/>
        <v>2870.05</v>
      </c>
    </row>
    <row r="59" spans="1:22" x14ac:dyDescent="0.25">
      <c r="A59" s="81"/>
      <c r="B59" s="7">
        <v>2002</v>
      </c>
      <c r="C59" s="7">
        <v>6043</v>
      </c>
      <c r="D59" s="8">
        <v>6043</v>
      </c>
      <c r="E59" s="7">
        <v>2442</v>
      </c>
      <c r="F59" s="8">
        <v>534.5</v>
      </c>
      <c r="G59" s="8">
        <v>436.7</v>
      </c>
      <c r="H59" s="8">
        <v>231.36</v>
      </c>
      <c r="I59" s="8">
        <v>376.1</v>
      </c>
      <c r="J59" s="8">
        <v>499.7</v>
      </c>
      <c r="K59" s="8">
        <v>867.4</v>
      </c>
      <c r="L59" s="8">
        <v>692.2</v>
      </c>
      <c r="M59" s="8">
        <v>194.2</v>
      </c>
      <c r="N59" s="8">
        <v>82.08</v>
      </c>
      <c r="O59" s="9">
        <v>112.08</v>
      </c>
      <c r="P59" s="7">
        <v>2228.4</v>
      </c>
      <c r="Q59" s="9">
        <v>8271</v>
      </c>
      <c r="R59" s="21">
        <f t="shared" si="3"/>
        <v>0.40410392189309946</v>
      </c>
      <c r="S59" s="21">
        <f t="shared" si="4"/>
        <v>0.70249122605143555</v>
      </c>
      <c r="T59" s="21">
        <f t="shared" si="0"/>
        <v>0.66532258064516137</v>
      </c>
      <c r="U59" s="24">
        <f t="shared" si="1"/>
        <v>0.55975794251134647</v>
      </c>
      <c r="V59" s="59">
        <f t="shared" si="2"/>
        <v>3049.46</v>
      </c>
    </row>
    <row r="60" spans="1:22" x14ac:dyDescent="0.25">
      <c r="A60" s="81"/>
      <c r="B60" s="7">
        <v>2003</v>
      </c>
      <c r="C60" s="7">
        <v>6709</v>
      </c>
      <c r="D60" s="8">
        <v>6709</v>
      </c>
      <c r="E60" s="7">
        <v>2567</v>
      </c>
      <c r="F60" s="8">
        <v>587.9</v>
      </c>
      <c r="G60" s="8">
        <v>452.1</v>
      </c>
      <c r="H60" s="8">
        <v>228.16</v>
      </c>
      <c r="I60" s="8">
        <v>493.8</v>
      </c>
      <c r="J60" s="8">
        <v>686.5</v>
      </c>
      <c r="K60" s="8">
        <v>971.91</v>
      </c>
      <c r="L60" s="8">
        <v>716</v>
      </c>
      <c r="M60" s="8">
        <v>233.61</v>
      </c>
      <c r="N60" s="8">
        <v>96.76</v>
      </c>
      <c r="O60" s="9">
        <v>136.85</v>
      </c>
      <c r="P60" s="7">
        <v>2399.1</v>
      </c>
      <c r="Q60" s="9">
        <v>9108</v>
      </c>
      <c r="R60" s="21">
        <f t="shared" si="3"/>
        <v>0.38262036070949473</v>
      </c>
      <c r="S60" s="21">
        <f t="shared" si="4"/>
        <v>0.66824595199666792</v>
      </c>
      <c r="T60" s="21">
        <f t="shared" si="0"/>
        <v>0.62993710444882345</v>
      </c>
      <c r="U60" s="24">
        <f t="shared" si="1"/>
        <v>0.53579516636366875</v>
      </c>
      <c r="V60" s="59">
        <f t="shared" si="2"/>
        <v>3288.96</v>
      </c>
    </row>
    <row r="61" spans="1:22" x14ac:dyDescent="0.25">
      <c r="A61" s="81"/>
      <c r="B61" s="7">
        <v>2004</v>
      </c>
      <c r="C61" s="7">
        <v>7332.3</v>
      </c>
      <c r="D61" s="8">
        <v>7332</v>
      </c>
      <c r="E61" s="7">
        <v>2932</v>
      </c>
      <c r="F61" s="8">
        <v>611</v>
      </c>
      <c r="G61" s="8">
        <v>493.53</v>
      </c>
      <c r="H61" s="8">
        <v>247.38</v>
      </c>
      <c r="I61" s="8">
        <v>496.8</v>
      </c>
      <c r="J61" s="8">
        <v>765.2</v>
      </c>
      <c r="K61" s="8">
        <v>1031.1400000000001</v>
      </c>
      <c r="L61" s="8">
        <v>760.71</v>
      </c>
      <c r="M61" s="8">
        <v>242.3</v>
      </c>
      <c r="N61" s="8">
        <v>98.05</v>
      </c>
      <c r="O61" s="9">
        <v>144.22999999999999</v>
      </c>
      <c r="P61" s="7">
        <v>2807.6</v>
      </c>
      <c r="Q61" s="9">
        <v>10140</v>
      </c>
      <c r="R61" s="21">
        <f t="shared" si="3"/>
        <v>0.39989088925259136</v>
      </c>
      <c r="S61" s="21">
        <f t="shared" si="4"/>
        <v>0.68056264797363175</v>
      </c>
      <c r="T61" s="21">
        <f t="shared" si="0"/>
        <v>0.64432479947258547</v>
      </c>
      <c r="U61" s="24">
        <f t="shared" si="1"/>
        <v>0.55203993063727474</v>
      </c>
      <c r="V61" s="59">
        <f t="shared" si="2"/>
        <v>3676.1800000000003</v>
      </c>
    </row>
    <row r="62" spans="1:22" x14ac:dyDescent="0.25">
      <c r="A62" s="81"/>
      <c r="B62" s="7">
        <v>2005</v>
      </c>
      <c r="C62" s="7">
        <v>8622</v>
      </c>
      <c r="D62" s="8">
        <v>8622</v>
      </c>
      <c r="E62" s="7">
        <v>3206</v>
      </c>
      <c r="F62" s="8">
        <v>804.23</v>
      </c>
      <c r="G62" s="8">
        <v>586.84</v>
      </c>
      <c r="H62" s="8">
        <v>286.12</v>
      </c>
      <c r="I62" s="8">
        <v>579.32000000000005</v>
      </c>
      <c r="J62" s="8">
        <v>1050.9000000000001</v>
      </c>
      <c r="K62" s="8">
        <v>1287.9000000000001</v>
      </c>
      <c r="L62" s="8">
        <v>794.94</v>
      </c>
      <c r="M62" s="8">
        <v>311.92</v>
      </c>
      <c r="N62" s="8">
        <v>126.82</v>
      </c>
      <c r="O62" s="9">
        <v>185.1</v>
      </c>
      <c r="P62" s="7">
        <v>3276.2</v>
      </c>
      <c r="Q62" s="9">
        <v>11898</v>
      </c>
      <c r="R62" s="21">
        <f t="shared" si="3"/>
        <v>0.37183948039897935</v>
      </c>
      <c r="S62" s="21">
        <f t="shared" si="4"/>
        <v>0.63345537459025947</v>
      </c>
      <c r="T62" s="21">
        <f t="shared" si="0"/>
        <v>0.59668158680823735</v>
      </c>
      <c r="U62" s="24">
        <f t="shared" si="1"/>
        <v>0.51978034983844013</v>
      </c>
      <c r="V62" s="59">
        <f t="shared" si="2"/>
        <v>4071.44</v>
      </c>
    </row>
    <row r="63" spans="1:22" x14ac:dyDescent="0.25">
      <c r="A63" s="81"/>
      <c r="B63" s="7">
        <v>2006</v>
      </c>
      <c r="C63" s="7">
        <v>9629</v>
      </c>
      <c r="D63" s="8">
        <v>9629</v>
      </c>
      <c r="E63" s="7">
        <v>3463</v>
      </c>
      <c r="F63" s="8">
        <v>886.82</v>
      </c>
      <c r="G63" s="8">
        <v>647.52</v>
      </c>
      <c r="H63" s="8">
        <v>306.64</v>
      </c>
      <c r="I63" s="8">
        <v>600.70000000000005</v>
      </c>
      <c r="J63" s="8">
        <v>1203.5</v>
      </c>
      <c r="K63" s="8">
        <v>1467.4</v>
      </c>
      <c r="L63" s="8">
        <v>997.53</v>
      </c>
      <c r="M63" s="8">
        <v>362.6</v>
      </c>
      <c r="N63" s="8">
        <v>139</v>
      </c>
      <c r="O63" s="9">
        <v>223.56</v>
      </c>
      <c r="P63" s="7">
        <v>4164.5</v>
      </c>
      <c r="Q63" s="9">
        <v>13793.04</v>
      </c>
      <c r="R63" s="21">
        <f t="shared" si="3"/>
        <v>0.35964274587184547</v>
      </c>
      <c r="S63" s="21">
        <f t="shared" si="4"/>
        <v>0.62359093299143575</v>
      </c>
      <c r="T63" s="21">
        <f t="shared" si="0"/>
        <v>0.58536964664836577</v>
      </c>
      <c r="U63" s="24">
        <f t="shared" si="1"/>
        <v>0.50090765102806845</v>
      </c>
      <c r="V63" s="59">
        <f t="shared" si="2"/>
        <v>4370.34</v>
      </c>
    </row>
    <row r="64" spans="1:22" x14ac:dyDescent="0.25">
      <c r="A64" s="81"/>
      <c r="B64" s="7">
        <v>2007</v>
      </c>
      <c r="C64" s="7">
        <v>10715.2</v>
      </c>
      <c r="D64" s="8">
        <v>10715</v>
      </c>
      <c r="E64" s="7">
        <v>3929</v>
      </c>
      <c r="F64" s="8">
        <v>990.03</v>
      </c>
      <c r="G64" s="8">
        <v>707.31</v>
      </c>
      <c r="H64" s="8">
        <v>337</v>
      </c>
      <c r="I64" s="8">
        <v>689.4</v>
      </c>
      <c r="J64" s="8">
        <v>1303.02</v>
      </c>
      <c r="K64" s="8">
        <v>1699.3</v>
      </c>
      <c r="L64" s="8">
        <v>1020.1</v>
      </c>
      <c r="M64" s="8">
        <v>377.4</v>
      </c>
      <c r="N64" s="8">
        <v>145.68</v>
      </c>
      <c r="O64" s="9">
        <v>231.68</v>
      </c>
      <c r="P64" s="7">
        <v>4592</v>
      </c>
      <c r="Q64" s="9">
        <v>15306.89</v>
      </c>
      <c r="R64" s="21">
        <f t="shared" si="3"/>
        <v>0.36668222118525434</v>
      </c>
      <c r="S64" s="21">
        <f t="shared" si="4"/>
        <v>0.63146390659027163</v>
      </c>
      <c r="T64" s="21">
        <f t="shared" si="0"/>
        <v>0.59535264302328239</v>
      </c>
      <c r="U64" s="24">
        <f t="shared" si="1"/>
        <v>0.51564724950948548</v>
      </c>
      <c r="V64" s="59">
        <f t="shared" si="2"/>
        <v>4955.3999999999996</v>
      </c>
    </row>
    <row r="65" spans="1:28" x14ac:dyDescent="0.25">
      <c r="A65" s="81"/>
      <c r="B65" s="7">
        <v>2008</v>
      </c>
      <c r="C65" s="7">
        <v>11978</v>
      </c>
      <c r="D65" s="8">
        <v>11978</v>
      </c>
      <c r="E65" s="7">
        <v>4544.6400000000003</v>
      </c>
      <c r="F65" s="8">
        <v>1166.9100000000001</v>
      </c>
      <c r="G65" s="8">
        <v>813.5</v>
      </c>
      <c r="H65" s="8">
        <v>365.6</v>
      </c>
      <c r="I65" s="8">
        <v>794.63</v>
      </c>
      <c r="J65" s="8">
        <v>1358</v>
      </c>
      <c r="K65" s="8">
        <v>1799.8</v>
      </c>
      <c r="L65" s="8">
        <v>1042.0999999999999</v>
      </c>
      <c r="M65" s="8">
        <v>458.1</v>
      </c>
      <c r="N65" s="8">
        <v>158.86000000000001</v>
      </c>
      <c r="O65" s="9">
        <v>299.24</v>
      </c>
      <c r="P65" s="7">
        <v>4156</v>
      </c>
      <c r="Q65" s="9">
        <v>16133.29</v>
      </c>
      <c r="R65" s="21">
        <f t="shared" si="3"/>
        <v>0.37941559525797297</v>
      </c>
      <c r="S65" s="21">
        <f t="shared" si="4"/>
        <v>0.64284714019987133</v>
      </c>
      <c r="T65" s="21">
        <f t="shared" si="0"/>
        <v>0.60372626251220496</v>
      </c>
      <c r="U65" s="24">
        <f t="shared" si="1"/>
        <v>0.53031185273782788</v>
      </c>
      <c r="V65" s="59">
        <f t="shared" si="2"/>
        <v>5704.8700000000008</v>
      </c>
    </row>
    <row r="66" spans="1:28" x14ac:dyDescent="0.25">
      <c r="A66" s="81"/>
      <c r="B66" s="11">
        <v>2009</v>
      </c>
      <c r="C66" s="11">
        <v>13153</v>
      </c>
      <c r="D66" s="12">
        <v>13153</v>
      </c>
      <c r="E66" s="11">
        <v>4773.7</v>
      </c>
      <c r="F66" s="12">
        <v>1298</v>
      </c>
      <c r="G66" s="12">
        <v>923.32</v>
      </c>
      <c r="H66" s="12">
        <v>436.8</v>
      </c>
      <c r="I66" s="12">
        <v>808.4</v>
      </c>
      <c r="J66" s="12">
        <v>1721.9</v>
      </c>
      <c r="K66" s="12">
        <v>1968.03</v>
      </c>
      <c r="L66" s="12">
        <v>1148.9000000000001</v>
      </c>
      <c r="M66" s="12">
        <v>510.94</v>
      </c>
      <c r="N66" s="12">
        <v>178.02</v>
      </c>
      <c r="O66" s="13">
        <v>332.91</v>
      </c>
      <c r="P66" s="11">
        <v>5840</v>
      </c>
      <c r="Q66" s="13">
        <v>18992.919999999998</v>
      </c>
      <c r="R66" s="22">
        <f t="shared" si="3"/>
        <v>0.36293621227096479</v>
      </c>
      <c r="S66" s="22">
        <f t="shared" si="4"/>
        <v>0.61251539724902482</v>
      </c>
      <c r="T66" s="22">
        <f t="shared" si="0"/>
        <v>0.57483015314514707</v>
      </c>
      <c r="U66" s="25">
        <f t="shared" si="1"/>
        <v>0.5049696195247444</v>
      </c>
      <c r="V66" s="60">
        <f t="shared" si="2"/>
        <v>6018.9</v>
      </c>
    </row>
    <row r="67" spans="1:28" x14ac:dyDescent="0.25">
      <c r="A67" s="81" t="s">
        <v>25</v>
      </c>
      <c r="B67" s="4">
        <v>1989</v>
      </c>
      <c r="C67" s="4">
        <v>1161</v>
      </c>
      <c r="D67" s="5">
        <v>1161</v>
      </c>
      <c r="E67" s="4">
        <v>602.52</v>
      </c>
      <c r="F67" s="14"/>
      <c r="G67" s="14"/>
      <c r="H67" s="14"/>
      <c r="I67" s="14"/>
      <c r="J67" s="14"/>
      <c r="K67" s="14"/>
      <c r="L67" s="14"/>
      <c r="M67" s="14"/>
      <c r="N67" s="14"/>
      <c r="O67" s="15"/>
      <c r="P67" s="18"/>
      <c r="Q67" s="6">
        <v>1249.32</v>
      </c>
      <c r="R67" s="20">
        <f t="shared" si="3"/>
        <v>0.51896640826873386</v>
      </c>
      <c r="S67" s="20">
        <f t="shared" si="4"/>
        <v>1</v>
      </c>
      <c r="T67" s="20">
        <f t="shared" si="0"/>
        <v>1</v>
      </c>
      <c r="U67" s="23">
        <f t="shared" si="1"/>
        <v>1</v>
      </c>
      <c r="V67" s="58">
        <f t="shared" si="2"/>
        <v>602.52</v>
      </c>
      <c r="W67" s="1"/>
      <c r="AA67" s="1"/>
      <c r="AB67" s="1"/>
    </row>
    <row r="68" spans="1:28" x14ac:dyDescent="0.25">
      <c r="A68" s="81"/>
      <c r="B68" s="7">
        <v>1990</v>
      </c>
      <c r="C68" s="7">
        <v>1229.28</v>
      </c>
      <c r="D68" s="8">
        <v>1245</v>
      </c>
      <c r="E68" s="7">
        <v>635.04</v>
      </c>
      <c r="F68" s="16"/>
      <c r="G68" s="16"/>
      <c r="H68" s="16"/>
      <c r="I68" s="16"/>
      <c r="J68" s="16"/>
      <c r="K68" s="16"/>
      <c r="L68" s="16"/>
      <c r="M68" s="16"/>
      <c r="N68" s="16"/>
      <c r="O68" s="17"/>
      <c r="P68" s="19"/>
      <c r="Q68" s="9">
        <v>1329</v>
      </c>
      <c r="R68" s="21">
        <f t="shared" si="3"/>
        <v>0.5100722891566265</v>
      </c>
      <c r="S68" s="21">
        <f t="shared" si="4"/>
        <v>1</v>
      </c>
      <c r="T68" s="21">
        <f t="shared" si="0"/>
        <v>1</v>
      </c>
      <c r="U68" s="24">
        <f t="shared" si="1"/>
        <v>1</v>
      </c>
      <c r="V68" s="59">
        <f t="shared" si="2"/>
        <v>635.04</v>
      </c>
      <c r="W68" s="1"/>
      <c r="AA68" s="1"/>
      <c r="AB68" s="1"/>
    </row>
    <row r="69" spans="1:28" x14ac:dyDescent="0.25">
      <c r="A69" s="81"/>
      <c r="B69" s="7">
        <v>1991</v>
      </c>
      <c r="C69" s="7">
        <v>1407.12</v>
      </c>
      <c r="D69" s="8">
        <v>1407.12</v>
      </c>
      <c r="E69" s="7">
        <v>733.08</v>
      </c>
      <c r="F69" s="8">
        <v>225.87</v>
      </c>
      <c r="G69" s="16"/>
      <c r="H69" s="16"/>
      <c r="I69" s="16"/>
      <c r="J69" s="16"/>
      <c r="K69" s="16"/>
      <c r="L69" s="16"/>
      <c r="M69" s="16"/>
      <c r="N69" s="16"/>
      <c r="O69" s="17"/>
      <c r="P69" s="19"/>
      <c r="Q69" s="9">
        <v>1538</v>
      </c>
      <c r="R69" s="21">
        <f t="shared" si="3"/>
        <v>0.52097902097902105</v>
      </c>
      <c r="S69" s="21">
        <f t="shared" ref="S69:S132" si="5">E69/(F69+J69+E69)</f>
        <v>0.7644611293602378</v>
      </c>
      <c r="T69" s="21">
        <f t="shared" ref="T69:T132" si="6">E69/(E69+F69+J69+M69)</f>
        <v>0.7644611293602378</v>
      </c>
      <c r="U69" s="24">
        <f t="shared" ref="U69:U132" si="7">E69/(E69+F69+J69+L69+M69)</f>
        <v>0.7644611293602378</v>
      </c>
      <c r="V69" s="59">
        <f t="shared" ref="V69:V132" si="8">E69+H69+I69</f>
        <v>733.08</v>
      </c>
      <c r="W69" s="1"/>
      <c r="AA69" s="1"/>
      <c r="AB69" s="1"/>
    </row>
    <row r="70" spans="1:28" x14ac:dyDescent="0.25">
      <c r="A70" s="81"/>
      <c r="B70" s="7">
        <v>1992</v>
      </c>
      <c r="C70" s="7">
        <v>1599</v>
      </c>
      <c r="D70" s="8">
        <v>1599</v>
      </c>
      <c r="E70" s="7">
        <v>814.44</v>
      </c>
      <c r="F70" s="8">
        <v>266.79000000000002</v>
      </c>
      <c r="G70" s="8">
        <v>174.36</v>
      </c>
      <c r="H70" s="8">
        <v>106.97</v>
      </c>
      <c r="I70" s="8">
        <v>32.450000000000003</v>
      </c>
      <c r="J70" s="8">
        <v>33.72</v>
      </c>
      <c r="K70" s="8">
        <v>134.11000000000001</v>
      </c>
      <c r="L70" s="8">
        <v>70.63</v>
      </c>
      <c r="M70" s="8">
        <v>72.42</v>
      </c>
      <c r="N70" s="16"/>
      <c r="O70" s="17"/>
      <c r="P70" s="7">
        <v>151.44</v>
      </c>
      <c r="Q70" s="9">
        <v>1750.32</v>
      </c>
      <c r="R70" s="21">
        <f t="shared" ref="R70:R133" si="9">E70/D70</f>
        <v>0.50934333958724209</v>
      </c>
      <c r="S70" s="21">
        <f t="shared" si="5"/>
        <v>0.73047221848513388</v>
      </c>
      <c r="T70" s="21">
        <f t="shared" si="6"/>
        <v>0.6859193006392279</v>
      </c>
      <c r="U70" s="24">
        <f t="shared" si="7"/>
        <v>0.64740858505564391</v>
      </c>
      <c r="V70" s="59">
        <f t="shared" si="8"/>
        <v>953.86000000000013</v>
      </c>
      <c r="W70" s="1"/>
      <c r="AA70" s="1"/>
      <c r="AB70" s="1"/>
    </row>
    <row r="71" spans="1:28" x14ac:dyDescent="0.25">
      <c r="A71" s="81"/>
      <c r="B71" s="7">
        <v>1993</v>
      </c>
      <c r="C71" s="7">
        <v>1947</v>
      </c>
      <c r="D71" s="8">
        <v>1947</v>
      </c>
      <c r="E71" s="7">
        <v>895.8</v>
      </c>
      <c r="F71" s="8">
        <v>349.2</v>
      </c>
      <c r="G71" s="8">
        <v>194.59</v>
      </c>
      <c r="H71" s="8">
        <v>119.36</v>
      </c>
      <c r="I71" s="8">
        <v>48.3</v>
      </c>
      <c r="J71" s="8">
        <v>54.18</v>
      </c>
      <c r="K71" s="8">
        <v>195.86</v>
      </c>
      <c r="L71" s="8">
        <v>116.28</v>
      </c>
      <c r="M71" s="8">
        <v>92.66</v>
      </c>
      <c r="N71" s="16"/>
      <c r="O71" s="17"/>
      <c r="P71" s="7">
        <v>270.12</v>
      </c>
      <c r="Q71" s="9">
        <v>2217</v>
      </c>
      <c r="R71" s="21">
        <f t="shared" si="9"/>
        <v>0.46009244992295839</v>
      </c>
      <c r="S71" s="21">
        <f t="shared" si="5"/>
        <v>0.68951184593358894</v>
      </c>
      <c r="T71" s="21">
        <f t="shared" si="6"/>
        <v>0.64360846074261402</v>
      </c>
      <c r="U71" s="24">
        <f t="shared" si="7"/>
        <v>0.59398456356258111</v>
      </c>
      <c r="V71" s="59">
        <f t="shared" si="8"/>
        <v>1063.46</v>
      </c>
      <c r="W71" s="1"/>
      <c r="AA71" s="1"/>
      <c r="AB71" s="1"/>
    </row>
    <row r="72" spans="1:28" x14ac:dyDescent="0.25">
      <c r="A72" s="81"/>
      <c r="B72" s="7">
        <v>1994</v>
      </c>
      <c r="C72" s="7">
        <v>2635.2</v>
      </c>
      <c r="D72" s="8">
        <v>2653.2</v>
      </c>
      <c r="E72" s="7">
        <v>1209.24</v>
      </c>
      <c r="F72" s="8">
        <v>473.63</v>
      </c>
      <c r="G72" s="8">
        <v>261.85000000000002</v>
      </c>
      <c r="H72" s="8">
        <v>162.96</v>
      </c>
      <c r="I72" s="8">
        <v>72.400000000000006</v>
      </c>
      <c r="J72" s="8">
        <v>87.91</v>
      </c>
      <c r="K72" s="8">
        <v>236.16</v>
      </c>
      <c r="L72" s="8">
        <v>165.42</v>
      </c>
      <c r="M72" s="8">
        <v>128.68</v>
      </c>
      <c r="N72" s="16"/>
      <c r="O72" s="17"/>
      <c r="P72" s="7">
        <v>439</v>
      </c>
      <c r="Q72" s="9">
        <v>3074.04</v>
      </c>
      <c r="R72" s="21">
        <f t="shared" si="9"/>
        <v>0.45576662143826324</v>
      </c>
      <c r="S72" s="21">
        <f t="shared" si="5"/>
        <v>0.68288550808118453</v>
      </c>
      <c r="T72" s="21">
        <f t="shared" si="6"/>
        <v>0.63662304023248717</v>
      </c>
      <c r="U72" s="24">
        <f t="shared" si="7"/>
        <v>0.58562240905040486</v>
      </c>
      <c r="V72" s="59">
        <f t="shared" si="8"/>
        <v>1444.6000000000001</v>
      </c>
      <c r="W72" s="1"/>
      <c r="AA72" s="1"/>
      <c r="AB72" s="1"/>
    </row>
    <row r="73" spans="1:28" x14ac:dyDescent="0.25">
      <c r="A73" s="81"/>
      <c r="B73" s="7">
        <v>1995</v>
      </c>
      <c r="C73" s="7">
        <v>3286</v>
      </c>
      <c r="D73" s="8">
        <v>3286</v>
      </c>
      <c r="E73" s="7">
        <v>1484.4</v>
      </c>
      <c r="F73" s="8">
        <v>570.83000000000004</v>
      </c>
      <c r="G73" s="8">
        <v>336.34</v>
      </c>
      <c r="H73" s="8">
        <v>213.24</v>
      </c>
      <c r="I73" s="8">
        <v>107.15</v>
      </c>
      <c r="J73" s="8">
        <v>159.36000000000001</v>
      </c>
      <c r="K73" s="8">
        <v>276.58</v>
      </c>
      <c r="L73" s="8">
        <v>196.79</v>
      </c>
      <c r="M73" s="8">
        <v>154.05000000000001</v>
      </c>
      <c r="N73" s="16"/>
      <c r="O73" s="17"/>
      <c r="P73" s="7">
        <v>566.4</v>
      </c>
      <c r="Q73" s="9">
        <v>3852</v>
      </c>
      <c r="R73" s="21">
        <f t="shared" si="9"/>
        <v>0.45173463177115036</v>
      </c>
      <c r="S73" s="21">
        <f t="shared" si="5"/>
        <v>0.67028208381686905</v>
      </c>
      <c r="T73" s="21">
        <f t="shared" si="6"/>
        <v>0.62668873277492565</v>
      </c>
      <c r="U73" s="24">
        <f t="shared" si="7"/>
        <v>0.57861645026369846</v>
      </c>
      <c r="V73" s="59">
        <f t="shared" si="8"/>
        <v>1804.7900000000002</v>
      </c>
      <c r="W73" s="1"/>
      <c r="AA73" s="1"/>
      <c r="AB73" s="1"/>
    </row>
    <row r="74" spans="1:28" x14ac:dyDescent="0.25">
      <c r="A74" s="81"/>
      <c r="B74" s="7">
        <v>1996</v>
      </c>
      <c r="C74" s="7">
        <v>3771</v>
      </c>
      <c r="D74" s="8">
        <v>3771</v>
      </c>
      <c r="E74" s="7">
        <v>1645.8</v>
      </c>
      <c r="F74" s="8">
        <v>657.56</v>
      </c>
      <c r="G74" s="8">
        <v>354.42</v>
      </c>
      <c r="H74" s="8">
        <v>207.41</v>
      </c>
      <c r="I74" s="8">
        <v>147.29</v>
      </c>
      <c r="J74" s="8">
        <v>183.01</v>
      </c>
      <c r="K74" s="8">
        <v>377.95</v>
      </c>
      <c r="L74" s="8">
        <v>231.69</v>
      </c>
      <c r="M74" s="8">
        <v>173.34</v>
      </c>
      <c r="N74" s="16"/>
      <c r="O74" s="17"/>
      <c r="P74" s="7">
        <v>726</v>
      </c>
      <c r="Q74" s="9">
        <v>4496.3999999999996</v>
      </c>
      <c r="R74" s="21">
        <f t="shared" si="9"/>
        <v>0.43643595863166268</v>
      </c>
      <c r="S74" s="21">
        <f t="shared" si="5"/>
        <v>0.66192883601394803</v>
      </c>
      <c r="T74" s="21">
        <f t="shared" si="6"/>
        <v>0.61878926649897914</v>
      </c>
      <c r="U74" s="24">
        <f t="shared" si="7"/>
        <v>0.56920522930068473</v>
      </c>
      <c r="V74" s="59">
        <f t="shared" si="8"/>
        <v>2000.5</v>
      </c>
      <c r="W74" s="1"/>
      <c r="AA74" s="1"/>
      <c r="AB74" s="1"/>
    </row>
    <row r="75" spans="1:28" x14ac:dyDescent="0.25">
      <c r="A75" s="81"/>
      <c r="B75" s="7">
        <v>1997</v>
      </c>
      <c r="C75" s="7">
        <v>4041</v>
      </c>
      <c r="D75" s="8">
        <v>4041</v>
      </c>
      <c r="E75" s="7">
        <v>1654.94</v>
      </c>
      <c r="F75" s="8">
        <v>674.4</v>
      </c>
      <c r="G75" s="8">
        <v>383.17</v>
      </c>
      <c r="H75" s="8">
        <v>236.28</v>
      </c>
      <c r="I75" s="8">
        <v>179.88</v>
      </c>
      <c r="J75" s="8">
        <v>221.85</v>
      </c>
      <c r="K75" s="8">
        <v>453.14</v>
      </c>
      <c r="L75" s="8">
        <v>286.16000000000003</v>
      </c>
      <c r="M75" s="8">
        <v>187.1</v>
      </c>
      <c r="N75" s="16"/>
      <c r="O75" s="17"/>
      <c r="P75" s="7">
        <v>731</v>
      </c>
      <c r="Q75" s="9">
        <v>4773.12</v>
      </c>
      <c r="R75" s="21">
        <f t="shared" si="9"/>
        <v>0.40953724325661967</v>
      </c>
      <c r="S75" s="21">
        <f t="shared" si="5"/>
        <v>0.64869335486576851</v>
      </c>
      <c r="T75" s="21">
        <f t="shared" si="6"/>
        <v>0.6043698804728499</v>
      </c>
      <c r="U75" s="24">
        <f t="shared" si="7"/>
        <v>0.54718709186794301</v>
      </c>
      <c r="V75" s="59">
        <f t="shared" si="8"/>
        <v>2071.1</v>
      </c>
      <c r="W75" s="1"/>
      <c r="AA75" s="1"/>
      <c r="AB75" s="1"/>
    </row>
    <row r="76" spans="1:28" x14ac:dyDescent="0.25">
      <c r="A76" s="81"/>
      <c r="B76" s="7">
        <v>1998</v>
      </c>
      <c r="C76" s="7">
        <v>4144</v>
      </c>
      <c r="D76" s="8">
        <v>4144</v>
      </c>
      <c r="E76" s="7">
        <v>1642.13</v>
      </c>
      <c r="F76" s="8">
        <v>581.02</v>
      </c>
      <c r="G76" s="8">
        <v>429.45</v>
      </c>
      <c r="H76" s="8">
        <v>274.14999999999998</v>
      </c>
      <c r="I76" s="8">
        <v>188.13</v>
      </c>
      <c r="J76" s="8">
        <v>255.53</v>
      </c>
      <c r="K76" s="8">
        <v>531.49</v>
      </c>
      <c r="L76" s="8">
        <v>326.49</v>
      </c>
      <c r="M76" s="8">
        <v>189.72</v>
      </c>
      <c r="N76" s="16"/>
      <c r="O76" s="17"/>
      <c r="P76" s="7">
        <v>1079.4000000000001</v>
      </c>
      <c r="Q76" s="9">
        <v>5226</v>
      </c>
      <c r="R76" s="21">
        <f t="shared" si="9"/>
        <v>0.3962668918918919</v>
      </c>
      <c r="S76" s="21">
        <f t="shared" si="5"/>
        <v>0.66250181548243414</v>
      </c>
      <c r="T76" s="21">
        <f t="shared" si="6"/>
        <v>0.61539874081846802</v>
      </c>
      <c r="U76" s="24">
        <f t="shared" si="7"/>
        <v>0.54831062242686712</v>
      </c>
      <c r="V76" s="59">
        <f t="shared" si="8"/>
        <v>2104.4100000000003</v>
      </c>
      <c r="W76" s="1"/>
      <c r="AA76" s="1"/>
      <c r="AB76" s="1"/>
    </row>
    <row r="77" spans="1:28" x14ac:dyDescent="0.25">
      <c r="A77" s="81"/>
      <c r="B77" s="7">
        <v>1999</v>
      </c>
      <c r="C77" s="7">
        <v>4515.05</v>
      </c>
      <c r="D77" s="8">
        <v>4515</v>
      </c>
      <c r="E77" s="7">
        <v>1675.75</v>
      </c>
      <c r="F77" s="8">
        <v>613.32000000000005</v>
      </c>
      <c r="G77" s="8">
        <v>550.71</v>
      </c>
      <c r="H77" s="8">
        <v>375.24</v>
      </c>
      <c r="I77" s="8">
        <v>219.79</v>
      </c>
      <c r="J77" s="8">
        <v>272.58999999999997</v>
      </c>
      <c r="K77" s="8">
        <v>599.42999999999995</v>
      </c>
      <c r="L77" s="8">
        <v>371.62</v>
      </c>
      <c r="M77" s="8">
        <v>211.84</v>
      </c>
      <c r="N77" s="16"/>
      <c r="O77" s="17"/>
      <c r="P77" s="7">
        <v>1082.04</v>
      </c>
      <c r="Q77" s="9">
        <v>5598.14</v>
      </c>
      <c r="R77" s="21">
        <f t="shared" si="9"/>
        <v>0.37115171650055373</v>
      </c>
      <c r="S77" s="21">
        <f t="shared" si="5"/>
        <v>0.65416565820600703</v>
      </c>
      <c r="T77" s="21">
        <f t="shared" si="6"/>
        <v>0.60420046872183153</v>
      </c>
      <c r="U77" s="24">
        <f t="shared" si="7"/>
        <v>0.532809558935748</v>
      </c>
      <c r="V77" s="59">
        <f t="shared" si="8"/>
        <v>2270.7799999999997</v>
      </c>
      <c r="W77" s="1"/>
      <c r="AA77" s="1"/>
      <c r="AB77" s="1"/>
    </row>
    <row r="78" spans="1:28" x14ac:dyDescent="0.25">
      <c r="A78" s="81"/>
      <c r="B78" s="7">
        <v>2000</v>
      </c>
      <c r="C78" s="7">
        <v>5022</v>
      </c>
      <c r="D78" s="8">
        <v>5022</v>
      </c>
      <c r="E78" s="7">
        <v>1744.09</v>
      </c>
      <c r="F78" s="8">
        <v>665.62</v>
      </c>
      <c r="G78" s="8">
        <v>561.15</v>
      </c>
      <c r="H78" s="8">
        <v>379.73</v>
      </c>
      <c r="I78" s="8">
        <v>322.60000000000002</v>
      </c>
      <c r="J78" s="8">
        <v>353.61</v>
      </c>
      <c r="K78" s="8">
        <v>712.42</v>
      </c>
      <c r="L78" s="8">
        <v>395.26</v>
      </c>
      <c r="M78" s="8">
        <v>267.24</v>
      </c>
      <c r="N78" s="16"/>
      <c r="O78" s="17"/>
      <c r="P78" s="7">
        <v>1037.04</v>
      </c>
      <c r="Q78" s="9">
        <v>6060.42</v>
      </c>
      <c r="R78" s="21">
        <f t="shared" si="9"/>
        <v>0.3472899243329351</v>
      </c>
      <c r="S78" s="21">
        <f t="shared" si="5"/>
        <v>0.63115744828684339</v>
      </c>
      <c r="T78" s="21">
        <f t="shared" si="6"/>
        <v>0.57550089752388989</v>
      </c>
      <c r="U78" s="24">
        <f t="shared" si="7"/>
        <v>0.50910147059682065</v>
      </c>
      <c r="V78" s="59">
        <f t="shared" si="8"/>
        <v>2446.4199999999996</v>
      </c>
      <c r="W78" s="1"/>
      <c r="AA78" s="1"/>
      <c r="AB78" s="1"/>
    </row>
    <row r="79" spans="1:28" x14ac:dyDescent="0.25">
      <c r="A79" s="81"/>
      <c r="B79" s="7">
        <v>2001</v>
      </c>
      <c r="C79" s="7">
        <v>5252.42</v>
      </c>
      <c r="D79" s="8">
        <v>5252</v>
      </c>
      <c r="E79" s="7">
        <v>1801.34</v>
      </c>
      <c r="F79" s="8">
        <v>700.3</v>
      </c>
      <c r="G79" s="8">
        <v>522.4</v>
      </c>
      <c r="H79" s="8">
        <v>340.58</v>
      </c>
      <c r="I79" s="8">
        <v>327.5</v>
      </c>
      <c r="J79" s="8">
        <v>411.3</v>
      </c>
      <c r="K79" s="8">
        <v>777.8</v>
      </c>
      <c r="L79" s="8">
        <v>441.5</v>
      </c>
      <c r="M79" s="8">
        <v>270.39999999999998</v>
      </c>
      <c r="N79" s="16"/>
      <c r="O79" s="17"/>
      <c r="P79" s="7">
        <v>1133</v>
      </c>
      <c r="Q79" s="9">
        <v>6386.11</v>
      </c>
      <c r="R79" s="21">
        <f t="shared" si="9"/>
        <v>0.34298172124904797</v>
      </c>
      <c r="S79" s="21">
        <f t="shared" si="5"/>
        <v>0.61839241453651639</v>
      </c>
      <c r="T79" s="21">
        <f t="shared" si="6"/>
        <v>0.56586478352924907</v>
      </c>
      <c r="U79" s="24">
        <f t="shared" si="7"/>
        <v>0.49694331336003794</v>
      </c>
      <c r="V79" s="59">
        <f t="shared" si="8"/>
        <v>2469.42</v>
      </c>
      <c r="W79" s="1"/>
      <c r="AA79" s="1"/>
      <c r="AB79" s="1"/>
    </row>
    <row r="80" spans="1:28" x14ac:dyDescent="0.25">
      <c r="A80" s="81"/>
      <c r="B80" s="7">
        <v>2002</v>
      </c>
      <c r="C80" s="7">
        <v>5596.44</v>
      </c>
      <c r="D80" s="8">
        <v>5596</v>
      </c>
      <c r="E80" s="7">
        <v>1927.6</v>
      </c>
      <c r="F80" s="8">
        <v>751.8</v>
      </c>
      <c r="G80" s="8">
        <v>397</v>
      </c>
      <c r="H80" s="8">
        <v>228.72</v>
      </c>
      <c r="I80" s="8">
        <v>407.64</v>
      </c>
      <c r="J80" s="8">
        <v>538.44000000000005</v>
      </c>
      <c r="K80" s="8">
        <v>929.2</v>
      </c>
      <c r="L80" s="8">
        <v>459.72</v>
      </c>
      <c r="M80" s="8">
        <v>185.04</v>
      </c>
      <c r="N80" s="8">
        <v>56.04</v>
      </c>
      <c r="O80" s="9">
        <v>128.88</v>
      </c>
      <c r="P80" s="7">
        <v>1905</v>
      </c>
      <c r="Q80" s="9">
        <v>7501.22</v>
      </c>
      <c r="R80" s="21">
        <f t="shared" si="9"/>
        <v>0.34446032880629018</v>
      </c>
      <c r="S80" s="21">
        <f t="shared" si="5"/>
        <v>0.59903537776893812</v>
      </c>
      <c r="T80" s="21">
        <f t="shared" si="6"/>
        <v>0.56646135038555578</v>
      </c>
      <c r="U80" s="24">
        <f t="shared" si="7"/>
        <v>0.4990420959975147</v>
      </c>
      <c r="V80" s="59">
        <f t="shared" si="8"/>
        <v>2563.9599999999996</v>
      </c>
      <c r="W80" s="1"/>
      <c r="AA80" s="1"/>
      <c r="AB80" s="1"/>
    </row>
    <row r="81" spans="1:28" x14ac:dyDescent="0.25">
      <c r="A81" s="81"/>
      <c r="B81" s="7">
        <v>2003</v>
      </c>
      <c r="C81" s="7">
        <v>6069.4</v>
      </c>
      <c r="D81" s="8">
        <v>6069</v>
      </c>
      <c r="E81" s="7">
        <v>2051.3000000000002</v>
      </c>
      <c r="F81" s="8">
        <v>790.6</v>
      </c>
      <c r="G81" s="8">
        <v>461.1</v>
      </c>
      <c r="H81" s="8">
        <v>275.66000000000003</v>
      </c>
      <c r="I81" s="8">
        <v>444.04</v>
      </c>
      <c r="J81" s="8">
        <v>638.22</v>
      </c>
      <c r="K81" s="8">
        <v>931.5</v>
      </c>
      <c r="L81" s="8">
        <v>551.79999999999995</v>
      </c>
      <c r="M81" s="8">
        <v>200.9</v>
      </c>
      <c r="N81" s="8">
        <v>61.44</v>
      </c>
      <c r="O81" s="9">
        <v>139.44999999999999</v>
      </c>
      <c r="P81" s="7">
        <v>2221</v>
      </c>
      <c r="Q81" s="9">
        <v>8290</v>
      </c>
      <c r="R81" s="21">
        <f t="shared" si="9"/>
        <v>0.33799637502059648</v>
      </c>
      <c r="S81" s="21">
        <f t="shared" si="5"/>
        <v>0.58943369768858545</v>
      </c>
      <c r="T81" s="21">
        <f t="shared" si="6"/>
        <v>0.55726401921206625</v>
      </c>
      <c r="U81" s="24">
        <f t="shared" si="7"/>
        <v>0.48461781979862134</v>
      </c>
      <c r="V81" s="59">
        <f t="shared" si="8"/>
        <v>2771</v>
      </c>
      <c r="W81" s="1"/>
      <c r="AA81" s="1"/>
      <c r="AB81" s="1"/>
    </row>
    <row r="82" spans="1:28" x14ac:dyDescent="0.25">
      <c r="A82" s="81"/>
      <c r="B82" s="7">
        <v>2004</v>
      </c>
      <c r="C82" s="7">
        <v>6674</v>
      </c>
      <c r="D82" s="8">
        <v>6674</v>
      </c>
      <c r="E82" s="7">
        <v>2310.6999999999998</v>
      </c>
      <c r="F82" s="8">
        <v>829.22</v>
      </c>
      <c r="G82" s="8">
        <v>457.33</v>
      </c>
      <c r="H82" s="8">
        <v>250.96</v>
      </c>
      <c r="I82" s="8">
        <v>484.42</v>
      </c>
      <c r="J82" s="8">
        <v>801.23</v>
      </c>
      <c r="K82" s="8">
        <v>983.1</v>
      </c>
      <c r="L82" s="8">
        <v>601.54</v>
      </c>
      <c r="M82" s="8">
        <v>206.3</v>
      </c>
      <c r="N82" s="8">
        <v>65.14</v>
      </c>
      <c r="O82" s="9">
        <v>141.13999999999999</v>
      </c>
      <c r="P82" s="7">
        <v>2352</v>
      </c>
      <c r="Q82" s="9">
        <v>9026</v>
      </c>
      <c r="R82" s="21">
        <f t="shared" si="9"/>
        <v>0.34622415343122565</v>
      </c>
      <c r="S82" s="21">
        <f t="shared" si="5"/>
        <v>0.5863009527675932</v>
      </c>
      <c r="T82" s="21">
        <f t="shared" si="6"/>
        <v>0.55713751823409563</v>
      </c>
      <c r="U82" s="24">
        <f t="shared" si="7"/>
        <v>0.48656661732284118</v>
      </c>
      <c r="V82" s="59">
        <f t="shared" si="8"/>
        <v>3046.08</v>
      </c>
      <c r="W82" s="1"/>
      <c r="AA82" s="1"/>
      <c r="AB82" s="1"/>
    </row>
    <row r="83" spans="1:28" x14ac:dyDescent="0.25">
      <c r="A83" s="81"/>
      <c r="B83" s="7">
        <v>2005</v>
      </c>
      <c r="C83" s="7">
        <v>7457.31</v>
      </c>
      <c r="D83" s="8">
        <v>7457</v>
      </c>
      <c r="E83" s="7">
        <v>2512.73</v>
      </c>
      <c r="F83" s="8">
        <v>925.94</v>
      </c>
      <c r="G83" s="8">
        <v>503.4</v>
      </c>
      <c r="H83" s="8">
        <v>275.60000000000002</v>
      </c>
      <c r="I83" s="8">
        <v>579.01</v>
      </c>
      <c r="J83" s="8">
        <v>902.32</v>
      </c>
      <c r="K83" s="8">
        <v>1040</v>
      </c>
      <c r="L83" s="8">
        <v>751.7</v>
      </c>
      <c r="M83" s="8">
        <v>242.3</v>
      </c>
      <c r="N83" s="8">
        <v>73.28</v>
      </c>
      <c r="O83" s="9">
        <v>169.01</v>
      </c>
      <c r="P83" s="7">
        <v>2432</v>
      </c>
      <c r="Q83" s="9">
        <v>9889</v>
      </c>
      <c r="R83" s="21">
        <f t="shared" si="9"/>
        <v>0.33696258549014352</v>
      </c>
      <c r="S83" s="21">
        <f t="shared" si="5"/>
        <v>0.5788380069984036</v>
      </c>
      <c r="T83" s="21">
        <f t="shared" si="6"/>
        <v>0.54823718333336968</v>
      </c>
      <c r="U83" s="24">
        <f t="shared" si="7"/>
        <v>0.4709905735530901</v>
      </c>
      <c r="V83" s="59">
        <f t="shared" si="8"/>
        <v>3367.34</v>
      </c>
      <c r="W83" s="1"/>
      <c r="AA83" s="1"/>
      <c r="AB83" s="1"/>
    </row>
    <row r="84" spans="1:28" x14ac:dyDescent="0.25">
      <c r="A84" s="81"/>
      <c r="B84" s="7">
        <v>2006</v>
      </c>
      <c r="C84" s="7">
        <v>8468.4</v>
      </c>
      <c r="D84" s="8">
        <v>8468</v>
      </c>
      <c r="E84" s="7">
        <v>2711.7</v>
      </c>
      <c r="F84" s="8">
        <v>1091.22</v>
      </c>
      <c r="G84" s="8">
        <v>526.29999999999995</v>
      </c>
      <c r="H84" s="8">
        <v>276</v>
      </c>
      <c r="I84" s="8">
        <v>624.1</v>
      </c>
      <c r="J84" s="8">
        <v>1175.5999999999999</v>
      </c>
      <c r="K84" s="8">
        <v>1202</v>
      </c>
      <c r="L84" s="8">
        <v>838.2</v>
      </c>
      <c r="M84" s="8">
        <v>299.5</v>
      </c>
      <c r="N84" s="8">
        <v>94.5</v>
      </c>
      <c r="O84" s="9">
        <v>204.98</v>
      </c>
      <c r="P84" s="7">
        <v>3249.1</v>
      </c>
      <c r="Q84" s="9">
        <v>11717.5</v>
      </c>
      <c r="R84" s="21">
        <f t="shared" si="9"/>
        <v>0.32022909777987718</v>
      </c>
      <c r="S84" s="21">
        <f t="shared" si="5"/>
        <v>0.5446799450439086</v>
      </c>
      <c r="T84" s="21">
        <f t="shared" si="6"/>
        <v>0.51377221003330786</v>
      </c>
      <c r="U84" s="24">
        <f t="shared" si="7"/>
        <v>0.44336207657670912</v>
      </c>
      <c r="V84" s="59">
        <f t="shared" si="8"/>
        <v>3611.7999999999997</v>
      </c>
      <c r="W84" s="1"/>
      <c r="AA84" s="1"/>
      <c r="AB84" s="1"/>
    </row>
    <row r="85" spans="1:28" x14ac:dyDescent="0.25">
      <c r="A85" s="81"/>
      <c r="B85" s="7">
        <v>2007</v>
      </c>
      <c r="C85" s="7">
        <v>9667</v>
      </c>
      <c r="D85" s="8">
        <v>9667</v>
      </c>
      <c r="E85" s="7">
        <v>3180.64</v>
      </c>
      <c r="F85" s="8">
        <v>1238.3399999999999</v>
      </c>
      <c r="G85" s="8">
        <v>661.03</v>
      </c>
      <c r="H85" s="8">
        <v>358.8</v>
      </c>
      <c r="I85" s="8">
        <v>708.6</v>
      </c>
      <c r="J85" s="8">
        <v>1333.63</v>
      </c>
      <c r="K85" s="8">
        <v>1201.97</v>
      </c>
      <c r="L85" s="8">
        <v>1027.5999999999999</v>
      </c>
      <c r="M85" s="8">
        <v>325.64</v>
      </c>
      <c r="N85" s="8">
        <v>99.07</v>
      </c>
      <c r="O85" s="9">
        <v>226.57</v>
      </c>
      <c r="P85" s="7">
        <v>3522</v>
      </c>
      <c r="Q85" s="9">
        <v>13189</v>
      </c>
      <c r="R85" s="21">
        <f t="shared" si="9"/>
        <v>0.32902037860763422</v>
      </c>
      <c r="S85" s="21">
        <f t="shared" si="5"/>
        <v>0.55290381235647812</v>
      </c>
      <c r="T85" s="21">
        <f t="shared" si="6"/>
        <v>0.52328219471064863</v>
      </c>
      <c r="U85" s="24">
        <f t="shared" si="7"/>
        <v>0.44760866046989456</v>
      </c>
      <c r="V85" s="59">
        <f t="shared" si="8"/>
        <v>4248.04</v>
      </c>
      <c r="W85" s="1"/>
      <c r="AA85" s="1"/>
      <c r="AB85" s="1"/>
    </row>
    <row r="86" spans="1:28" x14ac:dyDescent="0.25">
      <c r="A86" s="81"/>
      <c r="B86" s="7">
        <v>2008</v>
      </c>
      <c r="C86" s="7">
        <v>11007</v>
      </c>
      <c r="D86" s="8">
        <v>11007</v>
      </c>
      <c r="E86" s="7">
        <v>3699.43</v>
      </c>
      <c r="F86" s="8">
        <v>1394.11</v>
      </c>
      <c r="G86" s="8">
        <v>806.4</v>
      </c>
      <c r="H86" s="8">
        <v>426.8</v>
      </c>
      <c r="I86" s="8">
        <v>799.8</v>
      </c>
      <c r="J86" s="8">
        <v>1410.5</v>
      </c>
      <c r="K86" s="8">
        <v>1277.43</v>
      </c>
      <c r="L86" s="8">
        <v>1247.04</v>
      </c>
      <c r="M86" s="8">
        <v>372.01</v>
      </c>
      <c r="N86" s="8">
        <v>107.28</v>
      </c>
      <c r="O86" s="9">
        <v>264.73</v>
      </c>
      <c r="P86" s="7">
        <v>3640</v>
      </c>
      <c r="Q86" s="9">
        <v>14646.42</v>
      </c>
      <c r="R86" s="21">
        <f t="shared" si="9"/>
        <v>0.33609793767602436</v>
      </c>
      <c r="S86" s="21">
        <f t="shared" si="5"/>
        <v>0.56878955233977657</v>
      </c>
      <c r="T86" s="21">
        <f t="shared" si="6"/>
        <v>0.53801673926163995</v>
      </c>
      <c r="U86" s="24">
        <f t="shared" si="7"/>
        <v>0.45542152062823382</v>
      </c>
      <c r="V86" s="59">
        <f t="shared" si="8"/>
        <v>4926.03</v>
      </c>
      <c r="W86" s="1"/>
      <c r="AA86" s="1"/>
      <c r="AB86" s="1"/>
    </row>
    <row r="87" spans="1:28" x14ac:dyDescent="0.25">
      <c r="A87" s="81"/>
      <c r="B87" s="11">
        <v>2009</v>
      </c>
      <c r="C87" s="11">
        <v>12013</v>
      </c>
      <c r="D87" s="12">
        <v>12013</v>
      </c>
      <c r="E87" s="11">
        <v>3954.34</v>
      </c>
      <c r="F87" s="12">
        <v>1548.8</v>
      </c>
      <c r="G87" s="12">
        <v>885.04</v>
      </c>
      <c r="H87" s="12">
        <v>469.1</v>
      </c>
      <c r="I87" s="12">
        <v>885.2</v>
      </c>
      <c r="J87" s="12">
        <v>1719.7</v>
      </c>
      <c r="K87" s="12">
        <v>1333</v>
      </c>
      <c r="L87" s="12">
        <v>1280.04</v>
      </c>
      <c r="M87" s="12">
        <v>406.8</v>
      </c>
      <c r="N87" s="12">
        <v>107.06</v>
      </c>
      <c r="O87" s="13">
        <v>299.69</v>
      </c>
      <c r="P87" s="11">
        <v>4060.06</v>
      </c>
      <c r="Q87" s="13">
        <v>16073</v>
      </c>
      <c r="R87" s="22">
        <f t="shared" si="9"/>
        <v>0.32917173062515609</v>
      </c>
      <c r="S87" s="22">
        <f t="shared" si="5"/>
        <v>0.54747716964518112</v>
      </c>
      <c r="T87" s="22">
        <f t="shared" si="6"/>
        <v>0.51828657708620585</v>
      </c>
      <c r="U87" s="25">
        <f t="shared" si="7"/>
        <v>0.4438251429905451</v>
      </c>
      <c r="V87" s="60">
        <f t="shared" si="8"/>
        <v>5308.64</v>
      </c>
      <c r="W87" s="1"/>
      <c r="AA87" s="1"/>
      <c r="AB87" s="1"/>
    </row>
    <row r="88" spans="1:28" x14ac:dyDescent="0.25">
      <c r="A88" s="81" t="s">
        <v>26</v>
      </c>
      <c r="B88" s="4">
        <v>1989</v>
      </c>
      <c r="C88" s="4">
        <v>963.97</v>
      </c>
      <c r="D88" s="5">
        <v>1075</v>
      </c>
      <c r="E88" s="4">
        <v>533.19000000000005</v>
      </c>
      <c r="F88" s="5">
        <v>131.09</v>
      </c>
      <c r="G88" s="14"/>
      <c r="H88" s="14"/>
      <c r="I88" s="5">
        <v>18.96</v>
      </c>
      <c r="J88" s="14"/>
      <c r="K88" s="5">
        <v>86.84</v>
      </c>
      <c r="L88" s="5">
        <v>44.17</v>
      </c>
      <c r="M88" s="5">
        <v>46.53</v>
      </c>
      <c r="N88" s="14"/>
      <c r="O88" s="15"/>
      <c r="P88" s="18"/>
      <c r="Q88" s="6">
        <v>1078.03</v>
      </c>
      <c r="R88" s="20">
        <f t="shared" si="9"/>
        <v>0.49599069767441867</v>
      </c>
      <c r="S88" s="20">
        <f t="shared" si="5"/>
        <v>0.80265851749262362</v>
      </c>
      <c r="T88" s="20">
        <f t="shared" si="6"/>
        <v>0.75011606477117654</v>
      </c>
      <c r="U88" s="23">
        <f t="shared" si="7"/>
        <v>0.7062306286259239</v>
      </c>
      <c r="V88" s="58">
        <f>E88+H88+I88</f>
        <v>552.15000000000009</v>
      </c>
    </row>
    <row r="89" spans="1:28" x14ac:dyDescent="0.25">
      <c r="A89" s="81"/>
      <c r="B89" s="7">
        <v>1990</v>
      </c>
      <c r="C89" s="7">
        <v>1067.67</v>
      </c>
      <c r="D89" s="8">
        <v>1193</v>
      </c>
      <c r="E89" s="7">
        <v>585.27</v>
      </c>
      <c r="F89" s="8">
        <v>156.43</v>
      </c>
      <c r="G89" s="16"/>
      <c r="H89" s="16"/>
      <c r="I89" s="8">
        <v>23.24</v>
      </c>
      <c r="J89" s="16"/>
      <c r="K89" s="8">
        <v>86.93</v>
      </c>
      <c r="L89" s="8">
        <v>54.19</v>
      </c>
      <c r="M89" s="8">
        <v>50.38</v>
      </c>
      <c r="N89" s="16"/>
      <c r="O89" s="17"/>
      <c r="P89" s="19"/>
      <c r="Q89" s="9">
        <v>1188.9100000000001</v>
      </c>
      <c r="R89" s="21">
        <f t="shared" si="9"/>
        <v>0.49058675607711649</v>
      </c>
      <c r="S89" s="21">
        <f t="shared" si="5"/>
        <v>0.78909262505055944</v>
      </c>
      <c r="T89" s="21">
        <f t="shared" si="6"/>
        <v>0.73890263609736384</v>
      </c>
      <c r="U89" s="24">
        <f t="shared" si="7"/>
        <v>0.69158779113049018</v>
      </c>
      <c r="V89" s="59">
        <f t="shared" si="8"/>
        <v>608.51</v>
      </c>
    </row>
    <row r="90" spans="1:28" x14ac:dyDescent="0.25">
      <c r="A90" s="81"/>
      <c r="B90" s="7">
        <v>1991</v>
      </c>
      <c r="C90" s="7">
        <v>1199.95</v>
      </c>
      <c r="D90" s="8">
        <v>1200</v>
      </c>
      <c r="E90" s="7">
        <v>644.26</v>
      </c>
      <c r="F90" s="8">
        <v>194.09</v>
      </c>
      <c r="G90" s="16"/>
      <c r="H90" s="16"/>
      <c r="I90" s="8">
        <v>29.61</v>
      </c>
      <c r="J90" s="16"/>
      <c r="K90" s="8">
        <v>101.38</v>
      </c>
      <c r="L90" s="8">
        <v>59.16</v>
      </c>
      <c r="M90" s="8">
        <v>57.3</v>
      </c>
      <c r="N90" s="16"/>
      <c r="O90" s="17"/>
      <c r="P90" s="19"/>
      <c r="Q90" s="9">
        <v>1355.56</v>
      </c>
      <c r="R90" s="21">
        <f t="shared" si="9"/>
        <v>0.53688333333333338</v>
      </c>
      <c r="S90" s="21">
        <f t="shared" si="5"/>
        <v>0.76848571598974169</v>
      </c>
      <c r="T90" s="21">
        <f t="shared" si="6"/>
        <v>0.71932116340088204</v>
      </c>
      <c r="U90" s="24">
        <f t="shared" si="7"/>
        <v>0.6747520449094585</v>
      </c>
      <c r="V90" s="59">
        <f t="shared" si="8"/>
        <v>673.87</v>
      </c>
    </row>
    <row r="91" spans="1:28" x14ac:dyDescent="0.25">
      <c r="A91" s="81"/>
      <c r="B91" s="7">
        <v>1992</v>
      </c>
      <c r="C91" s="7">
        <v>1342.58</v>
      </c>
      <c r="D91" s="8">
        <v>1343</v>
      </c>
      <c r="E91" s="7">
        <v>716.99</v>
      </c>
      <c r="F91" s="8">
        <v>221.79</v>
      </c>
      <c r="G91" s="8">
        <v>108.89</v>
      </c>
      <c r="H91" s="8">
        <v>56.87</v>
      </c>
      <c r="I91" s="8">
        <v>38.92</v>
      </c>
      <c r="J91" s="8">
        <v>27.53</v>
      </c>
      <c r="K91" s="8">
        <v>102.65</v>
      </c>
      <c r="L91" s="8">
        <v>67.88</v>
      </c>
      <c r="M91" s="8">
        <v>57.93</v>
      </c>
      <c r="N91" s="16"/>
      <c r="O91" s="17"/>
      <c r="P91" s="19"/>
      <c r="Q91" s="9">
        <v>1532.1</v>
      </c>
      <c r="R91" s="21">
        <f t="shared" si="9"/>
        <v>0.53387192851824272</v>
      </c>
      <c r="S91" s="21">
        <f t="shared" si="5"/>
        <v>0.74198756092765272</v>
      </c>
      <c r="T91" s="21">
        <f t="shared" si="6"/>
        <v>0.70002147934077952</v>
      </c>
      <c r="U91" s="24">
        <f t="shared" si="7"/>
        <v>0.65651210489689771</v>
      </c>
      <c r="V91" s="59">
        <f t="shared" si="8"/>
        <v>812.78</v>
      </c>
    </row>
    <row r="92" spans="1:28" x14ac:dyDescent="0.25">
      <c r="A92" s="81"/>
      <c r="B92" s="7">
        <v>1993</v>
      </c>
      <c r="C92" s="7">
        <v>1609.26</v>
      </c>
      <c r="D92" s="8">
        <v>1609.26</v>
      </c>
      <c r="E92" s="7">
        <v>798.78</v>
      </c>
      <c r="F92" s="8">
        <v>260.17</v>
      </c>
      <c r="G92" s="8">
        <v>148.94</v>
      </c>
      <c r="H92" s="8">
        <v>84.73</v>
      </c>
      <c r="I92" s="8">
        <v>50.01</v>
      </c>
      <c r="J92" s="8">
        <v>49.29</v>
      </c>
      <c r="K92" s="8">
        <v>136.80000000000001</v>
      </c>
      <c r="L92" s="8">
        <v>96.38</v>
      </c>
      <c r="M92" s="8">
        <v>68.89</v>
      </c>
      <c r="N92" s="16"/>
      <c r="O92" s="17"/>
      <c r="P92" s="19"/>
      <c r="Q92" s="9">
        <v>1870.02</v>
      </c>
      <c r="R92" s="21">
        <f t="shared" si="9"/>
        <v>0.49636478878490731</v>
      </c>
      <c r="S92" s="21">
        <f t="shared" si="5"/>
        <v>0.72076445535263112</v>
      </c>
      <c r="T92" s="21">
        <f t="shared" si="6"/>
        <v>0.67858265442219623</v>
      </c>
      <c r="U92" s="24">
        <f t="shared" si="7"/>
        <v>0.6272271124686889</v>
      </c>
      <c r="V92" s="59">
        <f t="shared" si="8"/>
        <v>933.52</v>
      </c>
    </row>
    <row r="93" spans="1:28" x14ac:dyDescent="0.25">
      <c r="A93" s="81"/>
      <c r="B93" s="7">
        <v>1994</v>
      </c>
      <c r="C93" s="7">
        <v>2155.15</v>
      </c>
      <c r="D93" s="8">
        <v>2155.15</v>
      </c>
      <c r="E93" s="7">
        <v>1074.18</v>
      </c>
      <c r="F93" s="8">
        <v>347.31</v>
      </c>
      <c r="G93" s="8">
        <v>185.55</v>
      </c>
      <c r="H93" s="8">
        <v>103.45</v>
      </c>
      <c r="I93" s="8">
        <v>70.069999999999993</v>
      </c>
      <c r="J93" s="8">
        <v>92.86</v>
      </c>
      <c r="K93" s="8">
        <v>159.78</v>
      </c>
      <c r="L93" s="8">
        <v>131.88999999999999</v>
      </c>
      <c r="M93" s="8">
        <v>93.51</v>
      </c>
      <c r="N93" s="16"/>
      <c r="O93" s="17"/>
      <c r="P93" s="19"/>
      <c r="Q93" s="9">
        <v>2598.42</v>
      </c>
      <c r="R93" s="21">
        <f t="shared" si="9"/>
        <v>0.4984247036169176</v>
      </c>
      <c r="S93" s="21">
        <f t="shared" si="5"/>
        <v>0.70933403770594639</v>
      </c>
      <c r="T93" s="21">
        <f t="shared" si="6"/>
        <v>0.66808055427711377</v>
      </c>
      <c r="U93" s="24">
        <f t="shared" si="7"/>
        <v>0.61743353930162392</v>
      </c>
      <c r="V93" s="59">
        <f t="shared" si="8"/>
        <v>1247.7</v>
      </c>
    </row>
    <row r="94" spans="1:28" x14ac:dyDescent="0.25">
      <c r="A94" s="81"/>
      <c r="B94" s="7">
        <v>1995</v>
      </c>
      <c r="C94" s="7">
        <v>2674</v>
      </c>
      <c r="D94" s="8">
        <v>2674</v>
      </c>
      <c r="E94" s="7">
        <v>1338.93</v>
      </c>
      <c r="F94" s="8">
        <v>437.45</v>
      </c>
      <c r="G94" s="8">
        <v>220.24</v>
      </c>
      <c r="H94" s="8">
        <v>121.38</v>
      </c>
      <c r="I94" s="8">
        <v>96.97</v>
      </c>
      <c r="J94" s="8">
        <v>114.35</v>
      </c>
      <c r="K94" s="8">
        <v>200.18</v>
      </c>
      <c r="L94" s="8">
        <v>159.31</v>
      </c>
      <c r="M94" s="8">
        <v>106.82</v>
      </c>
      <c r="N94" s="16"/>
      <c r="O94" s="17"/>
      <c r="P94" s="19"/>
      <c r="Q94" s="9">
        <v>3161.27</v>
      </c>
      <c r="R94" s="21">
        <f t="shared" si="9"/>
        <v>0.50072176514584898</v>
      </c>
      <c r="S94" s="21">
        <f t="shared" si="5"/>
        <v>0.70815505122360145</v>
      </c>
      <c r="T94" s="21">
        <f t="shared" si="6"/>
        <v>0.67028610047307957</v>
      </c>
      <c r="U94" s="24">
        <f t="shared" si="7"/>
        <v>0.62077742644399725</v>
      </c>
      <c r="V94" s="59">
        <f t="shared" si="8"/>
        <v>1557.28</v>
      </c>
    </row>
    <row r="95" spans="1:28" x14ac:dyDescent="0.25">
      <c r="A95" s="81"/>
      <c r="B95" s="7">
        <v>1996</v>
      </c>
      <c r="C95" s="7">
        <v>3009.35</v>
      </c>
      <c r="D95" s="8">
        <v>3009.35</v>
      </c>
      <c r="E95" s="7">
        <v>1439.32</v>
      </c>
      <c r="F95" s="8">
        <v>488.52</v>
      </c>
      <c r="G95" s="8">
        <v>215.52</v>
      </c>
      <c r="H95" s="8">
        <v>110.55</v>
      </c>
      <c r="I95" s="8">
        <v>125.97</v>
      </c>
      <c r="J95" s="8">
        <v>131.74</v>
      </c>
      <c r="K95" s="8">
        <v>211.41</v>
      </c>
      <c r="L95" s="8">
        <v>281.61</v>
      </c>
      <c r="M95" s="8">
        <v>115.26</v>
      </c>
      <c r="N95" s="16"/>
      <c r="O95" s="17"/>
      <c r="P95" s="19"/>
      <c r="Q95" s="9">
        <v>3586.22</v>
      </c>
      <c r="R95" s="21">
        <f t="shared" si="9"/>
        <v>0.47828268562978715</v>
      </c>
      <c r="S95" s="21">
        <f t="shared" si="5"/>
        <v>0.69884151137610584</v>
      </c>
      <c r="T95" s="21">
        <f t="shared" si="6"/>
        <v>0.66180500634529427</v>
      </c>
      <c r="U95" s="24">
        <f t="shared" si="7"/>
        <v>0.58593498748193518</v>
      </c>
      <c r="V95" s="59">
        <f t="shared" si="8"/>
        <v>1675.84</v>
      </c>
    </row>
    <row r="96" spans="1:28" x14ac:dyDescent="0.25">
      <c r="A96" s="81"/>
      <c r="B96" s="7">
        <v>1997</v>
      </c>
      <c r="C96" s="7">
        <v>3378.02</v>
      </c>
      <c r="D96" s="8">
        <v>3378.02</v>
      </c>
      <c r="E96" s="7">
        <v>1506.25</v>
      </c>
      <c r="F96" s="8">
        <v>491.33</v>
      </c>
      <c r="G96" s="8">
        <v>256.77</v>
      </c>
      <c r="H96" s="8">
        <v>134.88999999999999</v>
      </c>
      <c r="I96" s="8">
        <v>159.63999999999999</v>
      </c>
      <c r="J96" s="8">
        <v>171.6</v>
      </c>
      <c r="K96" s="8">
        <v>299</v>
      </c>
      <c r="L96" s="8">
        <v>352.46</v>
      </c>
      <c r="M96" s="8">
        <v>140.97</v>
      </c>
      <c r="N96" s="16"/>
      <c r="O96" s="17"/>
      <c r="P96" s="7">
        <v>565</v>
      </c>
      <c r="Q96" s="9">
        <v>3945.82</v>
      </c>
      <c r="R96" s="21">
        <f t="shared" si="9"/>
        <v>0.44589730078566736</v>
      </c>
      <c r="S96" s="21">
        <f t="shared" si="5"/>
        <v>0.69438681898228827</v>
      </c>
      <c r="T96" s="21">
        <f t="shared" si="6"/>
        <v>0.65201393848884281</v>
      </c>
      <c r="U96" s="24">
        <f t="shared" si="7"/>
        <v>0.56570432770852663</v>
      </c>
      <c r="V96" s="59">
        <f t="shared" si="8"/>
        <v>1800.7799999999997</v>
      </c>
    </row>
    <row r="97" spans="1:22" x14ac:dyDescent="0.25">
      <c r="A97" s="81"/>
      <c r="B97" s="7">
        <v>1998</v>
      </c>
      <c r="C97" s="7">
        <v>3415.65</v>
      </c>
      <c r="D97" s="8">
        <v>3416</v>
      </c>
      <c r="E97" s="7">
        <v>1454.99</v>
      </c>
      <c r="F97" s="8">
        <v>442.34</v>
      </c>
      <c r="G97" s="8">
        <v>280.23</v>
      </c>
      <c r="H97" s="8">
        <v>161.15</v>
      </c>
      <c r="I97" s="8">
        <v>172.84</v>
      </c>
      <c r="J97" s="8">
        <v>193.65</v>
      </c>
      <c r="K97" s="8">
        <v>320.88</v>
      </c>
      <c r="L97" s="8">
        <v>406.54</v>
      </c>
      <c r="M97" s="8">
        <v>144.19</v>
      </c>
      <c r="N97" s="16"/>
      <c r="O97" s="17"/>
      <c r="P97" s="7">
        <v>657.04</v>
      </c>
      <c r="Q97" s="9">
        <v>4073.45</v>
      </c>
      <c r="R97" s="21">
        <f t="shared" si="9"/>
        <v>0.42593384074941454</v>
      </c>
      <c r="S97" s="21">
        <f t="shared" si="5"/>
        <v>0.69584118451635113</v>
      </c>
      <c r="T97" s="21">
        <f t="shared" si="6"/>
        <v>0.65095272395388271</v>
      </c>
      <c r="U97" s="24">
        <f t="shared" si="7"/>
        <v>0.55077582323570717</v>
      </c>
      <c r="V97" s="59">
        <f t="shared" si="8"/>
        <v>1788.98</v>
      </c>
    </row>
    <row r="98" spans="1:22" x14ac:dyDescent="0.25">
      <c r="A98" s="81"/>
      <c r="B98" s="7">
        <v>1999</v>
      </c>
      <c r="C98" s="7">
        <v>3497.53</v>
      </c>
      <c r="D98" s="8">
        <v>3498</v>
      </c>
      <c r="E98" s="7">
        <v>1427.65</v>
      </c>
      <c r="F98" s="8">
        <v>431.79</v>
      </c>
      <c r="G98" s="8">
        <v>288.55</v>
      </c>
      <c r="H98" s="8">
        <v>156.66</v>
      </c>
      <c r="I98" s="8">
        <v>208.14</v>
      </c>
      <c r="J98" s="8">
        <v>217</v>
      </c>
      <c r="K98" s="8">
        <v>337.76</v>
      </c>
      <c r="L98" s="8">
        <v>421.31</v>
      </c>
      <c r="M98" s="8">
        <v>165.32</v>
      </c>
      <c r="N98" s="16"/>
      <c r="O98" s="17"/>
      <c r="P98" s="7">
        <v>822.51</v>
      </c>
      <c r="Q98" s="9">
        <v>4320.88</v>
      </c>
      <c r="R98" s="21">
        <f t="shared" si="9"/>
        <v>0.40813321898227561</v>
      </c>
      <c r="S98" s="21">
        <f t="shared" si="5"/>
        <v>0.68754695536591481</v>
      </c>
      <c r="T98" s="21">
        <f t="shared" si="6"/>
        <v>0.63684337306402106</v>
      </c>
      <c r="U98" s="24">
        <f t="shared" si="7"/>
        <v>0.53609180382040278</v>
      </c>
      <c r="V98" s="59">
        <f t="shared" si="8"/>
        <v>1792.4500000000003</v>
      </c>
    </row>
    <row r="99" spans="1:22" x14ac:dyDescent="0.25">
      <c r="A99" s="81"/>
      <c r="B99" s="7">
        <v>2000</v>
      </c>
      <c r="C99" s="7">
        <v>3831</v>
      </c>
      <c r="D99" s="8">
        <v>3831</v>
      </c>
      <c r="E99" s="7">
        <v>1386.76</v>
      </c>
      <c r="F99" s="8">
        <v>460.99</v>
      </c>
      <c r="G99" s="8">
        <v>312.97000000000003</v>
      </c>
      <c r="H99" s="8">
        <v>187.41</v>
      </c>
      <c r="I99" s="8">
        <v>280.77999999999997</v>
      </c>
      <c r="J99" s="8">
        <v>246.24</v>
      </c>
      <c r="K99" s="8">
        <v>407.26</v>
      </c>
      <c r="L99" s="8">
        <v>547.19000000000005</v>
      </c>
      <c r="M99" s="8">
        <v>188.52</v>
      </c>
      <c r="N99" s="16"/>
      <c r="O99" s="17"/>
      <c r="P99" s="7">
        <v>654.70000000000005</v>
      </c>
      <c r="Q99" s="9">
        <v>4486.47</v>
      </c>
      <c r="R99" s="21">
        <f t="shared" si="9"/>
        <v>0.3619838162359697</v>
      </c>
      <c r="S99" s="21">
        <f t="shared" si="5"/>
        <v>0.66225722185874825</v>
      </c>
      <c r="T99" s="21">
        <f t="shared" si="6"/>
        <v>0.60755922208445967</v>
      </c>
      <c r="U99" s="24">
        <f t="shared" si="7"/>
        <v>0.49007315263102097</v>
      </c>
      <c r="V99" s="59">
        <f t="shared" si="8"/>
        <v>1854.95</v>
      </c>
    </row>
    <row r="100" spans="1:22" x14ac:dyDescent="0.25">
      <c r="A100" s="81"/>
      <c r="B100" s="7">
        <v>2001</v>
      </c>
      <c r="C100" s="7">
        <v>4110.2</v>
      </c>
      <c r="D100" s="8">
        <v>4110</v>
      </c>
      <c r="E100" s="7">
        <v>1424.9</v>
      </c>
      <c r="F100" s="8">
        <v>484.2</v>
      </c>
      <c r="G100" s="8">
        <v>333.24</v>
      </c>
      <c r="H100" s="8">
        <v>201.03</v>
      </c>
      <c r="I100" s="8">
        <v>298.74</v>
      </c>
      <c r="J100" s="8">
        <v>299.89999999999998</v>
      </c>
      <c r="K100" s="8">
        <v>427.9</v>
      </c>
      <c r="L100" s="8">
        <v>650.29999999999995</v>
      </c>
      <c r="M100" s="8">
        <v>191.1</v>
      </c>
      <c r="N100" s="16"/>
      <c r="O100" s="17"/>
      <c r="P100" s="7">
        <v>784.1</v>
      </c>
      <c r="Q100" s="9">
        <v>4894.74</v>
      </c>
      <c r="R100" s="21">
        <f t="shared" si="9"/>
        <v>0.34669099756691002</v>
      </c>
      <c r="S100" s="21">
        <f t="shared" si="5"/>
        <v>0.64504300588501584</v>
      </c>
      <c r="T100" s="21">
        <f t="shared" si="6"/>
        <v>0.59368359651681191</v>
      </c>
      <c r="U100" s="24">
        <f t="shared" si="7"/>
        <v>0.46711906635195388</v>
      </c>
      <c r="V100" s="59">
        <f t="shared" si="8"/>
        <v>1924.67</v>
      </c>
    </row>
    <row r="101" spans="1:22" x14ac:dyDescent="0.25">
      <c r="A101" s="81"/>
      <c r="B101" s="7">
        <v>2002</v>
      </c>
      <c r="C101" s="7">
        <v>4505</v>
      </c>
      <c r="D101" s="8">
        <v>4505</v>
      </c>
      <c r="E101" s="7">
        <v>1517.04</v>
      </c>
      <c r="F101" s="8">
        <v>570.5</v>
      </c>
      <c r="G101" s="8">
        <v>324.5</v>
      </c>
      <c r="H101" s="8">
        <v>191.04</v>
      </c>
      <c r="I101" s="8">
        <v>389.64</v>
      </c>
      <c r="J101" s="8">
        <v>477.6</v>
      </c>
      <c r="K101" s="8">
        <v>586.33000000000004</v>
      </c>
      <c r="L101" s="8">
        <v>499.48</v>
      </c>
      <c r="M101" s="8">
        <v>139.84</v>
      </c>
      <c r="N101" s="8">
        <v>51.72</v>
      </c>
      <c r="O101" s="9">
        <v>88.08</v>
      </c>
      <c r="P101" s="7">
        <v>1240</v>
      </c>
      <c r="Q101" s="9">
        <v>5745</v>
      </c>
      <c r="R101" s="21">
        <f t="shared" si="9"/>
        <v>0.33674583795782465</v>
      </c>
      <c r="S101" s="21">
        <f t="shared" si="5"/>
        <v>0.59140631700414015</v>
      </c>
      <c r="T101" s="21">
        <f t="shared" si="6"/>
        <v>0.56083224275225696</v>
      </c>
      <c r="U101" s="24">
        <f t="shared" si="7"/>
        <v>0.47341517759622526</v>
      </c>
      <c r="V101" s="59">
        <f t="shared" si="8"/>
        <v>2097.7199999999998</v>
      </c>
    </row>
    <row r="102" spans="1:22" x14ac:dyDescent="0.25">
      <c r="A102" s="81"/>
      <c r="B102" s="7">
        <v>2003</v>
      </c>
      <c r="C102" s="7">
        <v>4941.6000000000004</v>
      </c>
      <c r="D102" s="8">
        <v>4942</v>
      </c>
      <c r="E102" s="7">
        <v>1662.3</v>
      </c>
      <c r="F102" s="8">
        <v>602.64</v>
      </c>
      <c r="G102" s="8">
        <v>345.7</v>
      </c>
      <c r="H102" s="8">
        <v>196.16</v>
      </c>
      <c r="I102" s="8">
        <v>443.3</v>
      </c>
      <c r="J102" s="8">
        <v>533.9</v>
      </c>
      <c r="K102" s="8">
        <v>629.91</v>
      </c>
      <c r="L102" s="8">
        <v>566.29999999999995</v>
      </c>
      <c r="M102" s="8">
        <v>157.63</v>
      </c>
      <c r="N102" s="8">
        <v>59.33</v>
      </c>
      <c r="O102" s="9">
        <v>98.3</v>
      </c>
      <c r="P102" s="7">
        <v>1524</v>
      </c>
      <c r="Q102" s="9">
        <v>6466</v>
      </c>
      <c r="R102" s="21">
        <f t="shared" si="9"/>
        <v>0.33636179684338324</v>
      </c>
      <c r="S102" s="21">
        <f t="shared" si="5"/>
        <v>0.59392462591645101</v>
      </c>
      <c r="T102" s="21">
        <f t="shared" si="6"/>
        <v>0.56225836893322101</v>
      </c>
      <c r="U102" s="24">
        <f t="shared" si="7"/>
        <v>0.47187298631474656</v>
      </c>
      <c r="V102" s="59">
        <f t="shared" si="8"/>
        <v>2301.7600000000002</v>
      </c>
    </row>
    <row r="103" spans="1:22" x14ac:dyDescent="0.25">
      <c r="A103" s="81"/>
      <c r="B103" s="7">
        <v>2004</v>
      </c>
      <c r="C103" s="7">
        <v>5294.2</v>
      </c>
      <c r="D103" s="8">
        <v>5294</v>
      </c>
      <c r="E103" s="7">
        <v>1855.44</v>
      </c>
      <c r="F103" s="8">
        <v>650.29999999999995</v>
      </c>
      <c r="G103" s="8">
        <v>332.1</v>
      </c>
      <c r="H103" s="8">
        <v>181.12</v>
      </c>
      <c r="I103" s="8">
        <v>436.53</v>
      </c>
      <c r="J103" s="8">
        <v>569.9</v>
      </c>
      <c r="K103" s="8">
        <v>694.6</v>
      </c>
      <c r="L103" s="8">
        <v>578.6</v>
      </c>
      <c r="M103" s="8">
        <v>176.84</v>
      </c>
      <c r="N103" s="8">
        <v>66.84</v>
      </c>
      <c r="O103" s="9">
        <v>110</v>
      </c>
      <c r="P103" s="7">
        <v>1439.8</v>
      </c>
      <c r="Q103" s="9">
        <v>6734</v>
      </c>
      <c r="R103" s="21">
        <f t="shared" si="9"/>
        <v>0.35047978843974309</v>
      </c>
      <c r="S103" s="21">
        <f t="shared" si="5"/>
        <v>0.60326956340794113</v>
      </c>
      <c r="T103" s="21">
        <f t="shared" si="6"/>
        <v>0.57046930342384894</v>
      </c>
      <c r="U103" s="24">
        <f t="shared" si="7"/>
        <v>0.48431251761905264</v>
      </c>
      <c r="V103" s="59">
        <f t="shared" si="8"/>
        <v>2473.09</v>
      </c>
    </row>
    <row r="104" spans="1:22" x14ac:dyDescent="0.25">
      <c r="A104" s="81"/>
      <c r="B104" s="7">
        <v>2005</v>
      </c>
      <c r="C104" s="7">
        <v>6038.02</v>
      </c>
      <c r="D104" s="8">
        <v>6038</v>
      </c>
      <c r="E104" s="7">
        <v>2067.5100000000002</v>
      </c>
      <c r="F104" s="8">
        <v>806.4</v>
      </c>
      <c r="G104" s="8">
        <v>376.3</v>
      </c>
      <c r="H104" s="8">
        <v>190.1</v>
      </c>
      <c r="I104" s="8">
        <v>472.31</v>
      </c>
      <c r="J104" s="8">
        <v>636.6</v>
      </c>
      <c r="K104" s="8">
        <v>805.1</v>
      </c>
      <c r="L104" s="8">
        <v>652</v>
      </c>
      <c r="M104" s="8">
        <v>221.91</v>
      </c>
      <c r="N104" s="8">
        <v>74.34</v>
      </c>
      <c r="O104" s="9">
        <v>147.57</v>
      </c>
      <c r="P104" s="7">
        <v>1792.7</v>
      </c>
      <c r="Q104" s="9">
        <v>7831</v>
      </c>
      <c r="R104" s="21">
        <f t="shared" si="9"/>
        <v>0.34241636303411727</v>
      </c>
      <c r="S104" s="21">
        <f t="shared" si="5"/>
        <v>0.58894861430390455</v>
      </c>
      <c r="T104" s="21">
        <f t="shared" si="6"/>
        <v>0.55393283714051478</v>
      </c>
      <c r="U104" s="24">
        <f t="shared" si="7"/>
        <v>0.47155838172437864</v>
      </c>
      <c r="V104" s="59">
        <f t="shared" si="8"/>
        <v>2729.92</v>
      </c>
    </row>
    <row r="105" spans="1:22" x14ac:dyDescent="0.25">
      <c r="A105" s="81"/>
      <c r="B105" s="7">
        <v>2006</v>
      </c>
      <c r="C105" s="7">
        <v>6685.2</v>
      </c>
      <c r="D105" s="8">
        <v>6685</v>
      </c>
      <c r="E105" s="7">
        <v>2215.3200000000002</v>
      </c>
      <c r="F105" s="8">
        <v>919.31</v>
      </c>
      <c r="G105" s="8">
        <v>431.02</v>
      </c>
      <c r="H105" s="8">
        <v>230.2</v>
      </c>
      <c r="I105" s="8">
        <v>520.6</v>
      </c>
      <c r="J105" s="8">
        <v>762.1</v>
      </c>
      <c r="K105" s="8">
        <v>847.12</v>
      </c>
      <c r="L105" s="8">
        <v>737</v>
      </c>
      <c r="M105" s="8">
        <v>252.8</v>
      </c>
      <c r="N105" s="8">
        <v>86.75</v>
      </c>
      <c r="O105" s="9">
        <v>166.01</v>
      </c>
      <c r="P105" s="7">
        <v>2037.3</v>
      </c>
      <c r="Q105" s="9">
        <v>8722.49</v>
      </c>
      <c r="R105" s="21">
        <f t="shared" si="9"/>
        <v>0.33138668661181753</v>
      </c>
      <c r="S105" s="21">
        <f t="shared" si="5"/>
        <v>0.56850744085425475</v>
      </c>
      <c r="T105" s="21">
        <f t="shared" si="6"/>
        <v>0.53387251086267606</v>
      </c>
      <c r="U105" s="24">
        <f t="shared" si="7"/>
        <v>0.45335237888644914</v>
      </c>
      <c r="V105" s="59">
        <f t="shared" si="8"/>
        <v>2966.12</v>
      </c>
    </row>
    <row r="106" spans="1:22" x14ac:dyDescent="0.25">
      <c r="A106" s="81"/>
      <c r="B106" s="7">
        <v>2007</v>
      </c>
      <c r="C106" s="7">
        <v>7827</v>
      </c>
      <c r="D106" s="8">
        <v>7827</v>
      </c>
      <c r="E106" s="7">
        <v>2707.44</v>
      </c>
      <c r="F106" s="8">
        <v>1053.1300000000001</v>
      </c>
      <c r="G106" s="8">
        <v>549.14</v>
      </c>
      <c r="H106" s="8">
        <v>288.01</v>
      </c>
      <c r="I106" s="8">
        <v>626.6</v>
      </c>
      <c r="J106" s="8">
        <v>858.33</v>
      </c>
      <c r="K106" s="8">
        <v>936.6</v>
      </c>
      <c r="L106" s="8">
        <v>795.4</v>
      </c>
      <c r="M106" s="8">
        <v>300.2</v>
      </c>
      <c r="N106" s="8">
        <v>113.19</v>
      </c>
      <c r="O106" s="9">
        <v>187</v>
      </c>
      <c r="P106" s="7">
        <v>2212.5</v>
      </c>
      <c r="Q106" s="9">
        <v>10039.200000000001</v>
      </c>
      <c r="R106" s="21">
        <f t="shared" si="9"/>
        <v>0.34591031046377924</v>
      </c>
      <c r="S106" s="21">
        <f t="shared" si="5"/>
        <v>0.58616553724912868</v>
      </c>
      <c r="T106" s="21">
        <f t="shared" si="6"/>
        <v>0.5503933646398731</v>
      </c>
      <c r="U106" s="24">
        <f t="shared" si="7"/>
        <v>0.47378423309125911</v>
      </c>
      <c r="V106" s="59">
        <f t="shared" si="8"/>
        <v>3622.0499999999997</v>
      </c>
    </row>
    <row r="107" spans="1:22" x14ac:dyDescent="0.25">
      <c r="A107" s="81"/>
      <c r="B107" s="7">
        <v>2008</v>
      </c>
      <c r="C107" s="7">
        <v>8837.5</v>
      </c>
      <c r="D107" s="8">
        <v>8837</v>
      </c>
      <c r="E107" s="7">
        <v>3079.82</v>
      </c>
      <c r="F107" s="8">
        <v>1141.8</v>
      </c>
      <c r="G107" s="8">
        <v>633.32000000000005</v>
      </c>
      <c r="H107" s="8">
        <v>332.9</v>
      </c>
      <c r="I107" s="8">
        <v>790.9</v>
      </c>
      <c r="J107" s="8">
        <v>915.12</v>
      </c>
      <c r="K107" s="8">
        <v>989</v>
      </c>
      <c r="L107" s="8">
        <v>963.6</v>
      </c>
      <c r="M107" s="8">
        <v>324.02999999999997</v>
      </c>
      <c r="N107" s="8">
        <v>106.59</v>
      </c>
      <c r="O107" s="9">
        <v>217.44</v>
      </c>
      <c r="P107" s="7">
        <v>2298</v>
      </c>
      <c r="Q107" s="9">
        <v>11135.44</v>
      </c>
      <c r="R107" s="21">
        <f t="shared" si="9"/>
        <v>0.34851420165214442</v>
      </c>
      <c r="S107" s="21">
        <f t="shared" si="5"/>
        <v>0.59956704057437216</v>
      </c>
      <c r="T107" s="21">
        <f t="shared" si="6"/>
        <v>0.56399006000985219</v>
      </c>
      <c r="U107" s="24">
        <f t="shared" si="7"/>
        <v>0.47939642330687682</v>
      </c>
      <c r="V107" s="59">
        <f t="shared" si="8"/>
        <v>4203.62</v>
      </c>
    </row>
    <row r="108" spans="1:22" x14ac:dyDescent="0.25">
      <c r="A108" s="81"/>
      <c r="B108" s="11">
        <v>2009</v>
      </c>
      <c r="C108" s="11">
        <v>9567</v>
      </c>
      <c r="D108" s="12">
        <v>9567</v>
      </c>
      <c r="E108" s="11">
        <v>3272.8</v>
      </c>
      <c r="F108" s="12">
        <v>1270.74</v>
      </c>
      <c r="G108" s="12">
        <v>684.8</v>
      </c>
      <c r="H108" s="12">
        <v>340.22</v>
      </c>
      <c r="I108" s="12">
        <v>875.52</v>
      </c>
      <c r="J108" s="12">
        <v>1034</v>
      </c>
      <c r="K108" s="12">
        <v>1048.1400000000001</v>
      </c>
      <c r="L108" s="12">
        <v>1004.4</v>
      </c>
      <c r="M108" s="12">
        <v>376.7</v>
      </c>
      <c r="N108" s="12">
        <v>140.57</v>
      </c>
      <c r="O108" s="13">
        <v>236.13</v>
      </c>
      <c r="P108" s="11">
        <v>3335.2</v>
      </c>
      <c r="Q108" s="13">
        <v>12902.14</v>
      </c>
      <c r="R108" s="22">
        <f t="shared" si="9"/>
        <v>0.34209261001358837</v>
      </c>
      <c r="S108" s="22">
        <f t="shared" si="5"/>
        <v>0.58678198632371981</v>
      </c>
      <c r="T108" s="22">
        <f t="shared" si="6"/>
        <v>0.54965873058526371</v>
      </c>
      <c r="U108" s="25">
        <f t="shared" si="7"/>
        <v>0.47032178701585375</v>
      </c>
      <c r="V108" s="60">
        <f t="shared" si="8"/>
        <v>4488.5400000000009</v>
      </c>
    </row>
    <row r="109" spans="1:22" x14ac:dyDescent="0.25">
      <c r="A109" s="81" t="s">
        <v>27</v>
      </c>
      <c r="B109" s="4">
        <v>1989</v>
      </c>
      <c r="C109" s="4">
        <v>1130.7</v>
      </c>
      <c r="D109" s="5">
        <v>1131</v>
      </c>
      <c r="E109" s="4">
        <v>607</v>
      </c>
      <c r="F109" s="29">
        <v>146.13</v>
      </c>
      <c r="G109" s="29">
        <v>121.67</v>
      </c>
      <c r="H109" s="29">
        <v>62.05</v>
      </c>
      <c r="I109" s="29">
        <v>18.66</v>
      </c>
      <c r="J109" s="14"/>
      <c r="K109" s="14"/>
      <c r="L109" s="14"/>
      <c r="M109" s="14"/>
      <c r="N109" s="14"/>
      <c r="O109" s="15"/>
      <c r="P109" s="18"/>
      <c r="Q109" s="6">
        <v>1250</v>
      </c>
      <c r="R109" s="20">
        <f t="shared" si="9"/>
        <v>0.53669319186560571</v>
      </c>
      <c r="S109" s="20">
        <f t="shared" si="5"/>
        <v>0.80596975289790607</v>
      </c>
      <c r="T109" s="20">
        <f t="shared" si="6"/>
        <v>0.80596975289790607</v>
      </c>
      <c r="U109" s="23">
        <f t="shared" si="7"/>
        <v>0.80596975289790607</v>
      </c>
      <c r="V109" s="58">
        <f t="shared" si="8"/>
        <v>687.70999999999992</v>
      </c>
    </row>
    <row r="110" spans="1:22" x14ac:dyDescent="0.25">
      <c r="A110" s="81"/>
      <c r="B110" s="7">
        <v>1990</v>
      </c>
      <c r="C110" s="7">
        <v>1220.3</v>
      </c>
      <c r="D110" s="8">
        <v>1237</v>
      </c>
      <c r="E110" s="7">
        <v>652.4</v>
      </c>
      <c r="F110" s="8">
        <v>168.82</v>
      </c>
      <c r="G110" s="8">
        <v>129.72999999999999</v>
      </c>
      <c r="H110" s="10">
        <v>60.1</v>
      </c>
      <c r="I110" s="8">
        <v>21.11</v>
      </c>
      <c r="J110" s="16"/>
      <c r="K110" s="8">
        <v>124.21</v>
      </c>
      <c r="L110" s="8">
        <v>59.07</v>
      </c>
      <c r="M110" s="16"/>
      <c r="N110" s="16"/>
      <c r="O110" s="17"/>
      <c r="P110" s="19"/>
      <c r="Q110" s="9">
        <v>1349.4</v>
      </c>
      <c r="R110" s="21">
        <f t="shared" si="9"/>
        <v>0.52740501212611157</v>
      </c>
      <c r="S110" s="21">
        <f t="shared" si="5"/>
        <v>0.79442780253768774</v>
      </c>
      <c r="T110" s="21">
        <f t="shared" si="6"/>
        <v>0.79442780253768774</v>
      </c>
      <c r="U110" s="24">
        <f t="shared" si="7"/>
        <v>0.74111940383282771</v>
      </c>
      <c r="V110" s="59">
        <f t="shared" si="8"/>
        <v>733.61</v>
      </c>
    </row>
    <row r="111" spans="1:22" x14ac:dyDescent="0.25">
      <c r="A111" s="81"/>
      <c r="B111" s="7">
        <v>1991</v>
      </c>
      <c r="C111" s="7">
        <v>1380.2</v>
      </c>
      <c r="D111" s="8">
        <v>1380.23</v>
      </c>
      <c r="E111" s="7">
        <v>717.4</v>
      </c>
      <c r="F111" s="8">
        <v>200.02</v>
      </c>
      <c r="G111" s="10">
        <v>140.13999999999999</v>
      </c>
      <c r="H111" s="10">
        <v>57.53</v>
      </c>
      <c r="I111" s="10">
        <v>26.54</v>
      </c>
      <c r="J111" s="16"/>
      <c r="K111" s="16"/>
      <c r="L111" s="16"/>
      <c r="M111" s="16"/>
      <c r="N111" s="16"/>
      <c r="O111" s="17"/>
      <c r="P111" s="19"/>
      <c r="Q111" s="9">
        <v>1538.2</v>
      </c>
      <c r="R111" s="21">
        <f t="shared" si="9"/>
        <v>0.51976844438970315</v>
      </c>
      <c r="S111" s="21">
        <f t="shared" si="5"/>
        <v>0.78197554010158921</v>
      </c>
      <c r="T111" s="21">
        <f t="shared" si="6"/>
        <v>0.78197554010158921</v>
      </c>
      <c r="U111" s="24">
        <f t="shared" si="7"/>
        <v>0.78197554010158921</v>
      </c>
      <c r="V111" s="59">
        <f t="shared" si="8"/>
        <v>801.46999999999991</v>
      </c>
    </row>
    <row r="112" spans="1:22" x14ac:dyDescent="0.25">
      <c r="A112" s="81"/>
      <c r="B112" s="7">
        <v>1992</v>
      </c>
      <c r="C112" s="7">
        <v>1577.7</v>
      </c>
      <c r="D112" s="8">
        <v>1578</v>
      </c>
      <c r="E112" s="7">
        <v>799</v>
      </c>
      <c r="F112" s="8">
        <v>258.52999999999997</v>
      </c>
      <c r="G112" s="8">
        <v>134.12</v>
      </c>
      <c r="H112" s="8">
        <v>70.06</v>
      </c>
      <c r="I112" s="8">
        <v>36.69</v>
      </c>
      <c r="J112" s="8">
        <v>24.92</v>
      </c>
      <c r="K112" s="8">
        <v>166.73</v>
      </c>
      <c r="L112" s="8">
        <v>77.97</v>
      </c>
      <c r="M112" s="8">
        <v>79.709999999999994</v>
      </c>
      <c r="N112" s="16"/>
      <c r="O112" s="17"/>
      <c r="P112" s="19"/>
      <c r="Q112" s="9">
        <v>1799.9</v>
      </c>
      <c r="R112" s="21">
        <f t="shared" si="9"/>
        <v>0.50633713561470217</v>
      </c>
      <c r="S112" s="21">
        <f t="shared" si="5"/>
        <v>0.73814032980738142</v>
      </c>
      <c r="T112" s="21">
        <f t="shared" si="6"/>
        <v>0.68751290700075718</v>
      </c>
      <c r="U112" s="24">
        <f t="shared" si="7"/>
        <v>0.64428729246127414</v>
      </c>
      <c r="V112" s="59">
        <f t="shared" si="8"/>
        <v>905.75</v>
      </c>
    </row>
    <row r="113" spans="1:22" x14ac:dyDescent="0.25">
      <c r="A113" s="81"/>
      <c r="B113" s="7">
        <v>1993</v>
      </c>
      <c r="C113" s="7">
        <v>2097.6</v>
      </c>
      <c r="D113" s="8">
        <v>2097.6</v>
      </c>
      <c r="E113" s="7">
        <v>941.54</v>
      </c>
      <c r="F113" s="8">
        <v>356.31</v>
      </c>
      <c r="G113" s="8">
        <v>200.22</v>
      </c>
      <c r="H113" s="8">
        <v>114.42</v>
      </c>
      <c r="I113" s="8">
        <v>53.69</v>
      </c>
      <c r="J113" s="8">
        <v>49.42</v>
      </c>
      <c r="K113" s="8">
        <v>226.17</v>
      </c>
      <c r="L113" s="8">
        <v>128.74</v>
      </c>
      <c r="M113" s="8">
        <v>91.8</v>
      </c>
      <c r="N113" s="16"/>
      <c r="O113" s="17"/>
      <c r="P113" s="19"/>
      <c r="Q113" s="9">
        <v>2358.1</v>
      </c>
      <c r="R113" s="21">
        <f t="shared" si="9"/>
        <v>0.44886536994660564</v>
      </c>
      <c r="S113" s="21">
        <f t="shared" si="5"/>
        <v>0.69885026757813951</v>
      </c>
      <c r="T113" s="21">
        <f t="shared" si="6"/>
        <v>0.65426977144961673</v>
      </c>
      <c r="U113" s="24">
        <f t="shared" si="7"/>
        <v>0.60054470886140543</v>
      </c>
      <c r="V113" s="59">
        <f t="shared" si="8"/>
        <v>1109.6500000000001</v>
      </c>
    </row>
    <row r="114" spans="1:22" x14ac:dyDescent="0.25">
      <c r="A114" s="81"/>
      <c r="B114" s="7">
        <v>1994</v>
      </c>
      <c r="C114" s="7">
        <v>2733.1</v>
      </c>
      <c r="D114" s="8">
        <v>2733.1</v>
      </c>
      <c r="E114" s="7">
        <v>1307.0999999999999</v>
      </c>
      <c r="F114" s="8">
        <v>450.74</v>
      </c>
      <c r="G114" s="8">
        <v>234.47</v>
      </c>
      <c r="H114" s="8">
        <v>133.19999999999999</v>
      </c>
      <c r="I114" s="8">
        <v>69.430000000000007</v>
      </c>
      <c r="J114" s="8">
        <v>84.63</v>
      </c>
      <c r="K114" s="8">
        <v>272.54000000000002</v>
      </c>
      <c r="L114" s="8">
        <v>187.27</v>
      </c>
      <c r="M114" s="8">
        <v>126.89</v>
      </c>
      <c r="N114" s="16"/>
      <c r="O114" s="17"/>
      <c r="P114" s="19"/>
      <c r="Q114" s="9">
        <v>3588.6</v>
      </c>
      <c r="R114" s="21">
        <f t="shared" si="9"/>
        <v>0.47824814313416997</v>
      </c>
      <c r="S114" s="21">
        <f t="shared" si="5"/>
        <v>0.70942810466384798</v>
      </c>
      <c r="T114" s="21">
        <f t="shared" si="6"/>
        <v>0.66371816224560265</v>
      </c>
      <c r="U114" s="24">
        <f t="shared" si="7"/>
        <v>0.60608449293573774</v>
      </c>
      <c r="V114" s="59">
        <f t="shared" si="8"/>
        <v>1509.73</v>
      </c>
    </row>
    <row r="115" spans="1:22" x14ac:dyDescent="0.25">
      <c r="A115" s="81"/>
      <c r="B115" s="7">
        <v>1995</v>
      </c>
      <c r="C115" s="7">
        <v>3434</v>
      </c>
      <c r="D115" s="8">
        <v>3434</v>
      </c>
      <c r="E115" s="7">
        <v>1680.6</v>
      </c>
      <c r="F115" s="8">
        <v>532.36</v>
      </c>
      <c r="G115" s="8">
        <v>261.16000000000003</v>
      </c>
      <c r="H115" s="8">
        <v>138.37</v>
      </c>
      <c r="I115" s="8">
        <v>88.42</v>
      </c>
      <c r="J115" s="8">
        <v>142.1</v>
      </c>
      <c r="K115" s="8">
        <v>353.43</v>
      </c>
      <c r="L115" s="8">
        <v>246.59</v>
      </c>
      <c r="M115" s="8">
        <v>129.12</v>
      </c>
      <c r="N115" s="16"/>
      <c r="O115" s="17"/>
      <c r="P115" s="19"/>
      <c r="Q115" s="9">
        <v>3977.3</v>
      </c>
      <c r="R115" s="21">
        <f t="shared" si="9"/>
        <v>0.48940011648223641</v>
      </c>
      <c r="S115" s="21">
        <f t="shared" si="5"/>
        <v>0.71361239204096705</v>
      </c>
      <c r="T115" s="21">
        <f t="shared" si="6"/>
        <v>0.67652102504649425</v>
      </c>
      <c r="U115" s="24">
        <f t="shared" si="7"/>
        <v>0.61543081255470067</v>
      </c>
      <c r="V115" s="59">
        <f t="shared" si="8"/>
        <v>1907.3899999999999</v>
      </c>
    </row>
    <row r="116" spans="1:22" x14ac:dyDescent="0.25">
      <c r="A116" s="81"/>
      <c r="B116" s="7">
        <v>1996</v>
      </c>
      <c r="C116" s="7">
        <v>3713.51</v>
      </c>
      <c r="D116" s="8">
        <v>3714</v>
      </c>
      <c r="E116" s="7">
        <v>1731.4</v>
      </c>
      <c r="F116" s="8">
        <v>547.64</v>
      </c>
      <c r="G116" s="8">
        <v>279.58</v>
      </c>
      <c r="H116" s="8">
        <v>146.72999999999999</v>
      </c>
      <c r="I116" s="8">
        <v>113.16</v>
      </c>
      <c r="J116" s="8">
        <v>175.41</v>
      </c>
      <c r="K116" s="8">
        <v>436.9</v>
      </c>
      <c r="L116" s="8">
        <v>287.13</v>
      </c>
      <c r="M116" s="8">
        <v>142.25</v>
      </c>
      <c r="N116" s="16"/>
      <c r="O116" s="17"/>
      <c r="P116" s="19"/>
      <c r="Q116" s="9">
        <v>4290.6000000000004</v>
      </c>
      <c r="R116" s="21">
        <f t="shared" si="9"/>
        <v>0.46618201400107701</v>
      </c>
      <c r="S116" s="21">
        <f t="shared" si="5"/>
        <v>0.7054126178981035</v>
      </c>
      <c r="T116" s="21">
        <f t="shared" si="6"/>
        <v>0.66676936111218088</v>
      </c>
      <c r="U116" s="24">
        <f t="shared" si="7"/>
        <v>0.60038213070812085</v>
      </c>
      <c r="V116" s="59">
        <f t="shared" si="8"/>
        <v>1991.2900000000002</v>
      </c>
    </row>
    <row r="117" spans="1:22" x14ac:dyDescent="0.25">
      <c r="A117" s="81"/>
      <c r="B117" s="7">
        <v>1997</v>
      </c>
      <c r="C117" s="7">
        <v>3855.6</v>
      </c>
      <c r="D117" s="8">
        <v>3856</v>
      </c>
      <c r="E117" s="7">
        <v>1773.6</v>
      </c>
      <c r="F117" s="8">
        <v>564.38</v>
      </c>
      <c r="G117" s="8">
        <v>250.55</v>
      </c>
      <c r="H117" s="8">
        <v>119.21</v>
      </c>
      <c r="I117" s="8">
        <v>148.57</v>
      </c>
      <c r="J117" s="8">
        <v>186.25</v>
      </c>
      <c r="K117" s="8">
        <v>449.62</v>
      </c>
      <c r="L117" s="8">
        <v>329.78</v>
      </c>
      <c r="M117" s="8">
        <v>152.88999999999999</v>
      </c>
      <c r="N117" s="16"/>
      <c r="O117" s="17"/>
      <c r="P117" s="7">
        <v>691</v>
      </c>
      <c r="Q117" s="9">
        <v>4549.7</v>
      </c>
      <c r="R117" s="21">
        <f t="shared" si="9"/>
        <v>0.45995850622406637</v>
      </c>
      <c r="S117" s="21">
        <f t="shared" si="5"/>
        <v>0.70263010898372968</v>
      </c>
      <c r="T117" s="21">
        <f t="shared" si="6"/>
        <v>0.66250298828591914</v>
      </c>
      <c r="U117" s="24">
        <f t="shared" si="7"/>
        <v>0.58984336027137574</v>
      </c>
      <c r="V117" s="59">
        <f t="shared" si="8"/>
        <v>2041.3799999999999</v>
      </c>
    </row>
    <row r="118" spans="1:22" x14ac:dyDescent="0.25">
      <c r="A118" s="81"/>
      <c r="B118" s="7">
        <v>1998</v>
      </c>
      <c r="C118" s="7">
        <v>4074.4</v>
      </c>
      <c r="D118" s="8">
        <v>4074.4</v>
      </c>
      <c r="E118" s="7">
        <v>1787.7</v>
      </c>
      <c r="F118" s="8">
        <v>537.04999999999995</v>
      </c>
      <c r="G118" s="8">
        <v>289.33999999999997</v>
      </c>
      <c r="H118" s="8">
        <v>149.13999999999999</v>
      </c>
      <c r="I118" s="8">
        <v>176.26</v>
      </c>
      <c r="J118" s="8">
        <v>214.37</v>
      </c>
      <c r="K118" s="8">
        <v>521.57000000000005</v>
      </c>
      <c r="L118" s="8">
        <v>401.57</v>
      </c>
      <c r="M118" s="8">
        <v>146.51</v>
      </c>
      <c r="N118" s="16"/>
      <c r="O118" s="17"/>
      <c r="P118" s="7">
        <v>822.61</v>
      </c>
      <c r="Q118" s="9">
        <v>4903.1000000000004</v>
      </c>
      <c r="R118" s="21">
        <f t="shared" si="9"/>
        <v>0.43876398978990772</v>
      </c>
      <c r="S118" s="21">
        <f t="shared" si="5"/>
        <v>0.70406282491571892</v>
      </c>
      <c r="T118" s="21">
        <f t="shared" si="6"/>
        <v>0.66565386892460987</v>
      </c>
      <c r="U118" s="24">
        <f t="shared" si="7"/>
        <v>0.57906841150557142</v>
      </c>
      <c r="V118" s="59">
        <f t="shared" si="8"/>
        <v>2113.1000000000004</v>
      </c>
    </row>
    <row r="119" spans="1:22" x14ac:dyDescent="0.25">
      <c r="A119" s="81"/>
      <c r="B119" s="7">
        <v>1999</v>
      </c>
      <c r="C119" s="7">
        <v>4340.6000000000004</v>
      </c>
      <c r="D119" s="8">
        <v>4341</v>
      </c>
      <c r="E119" s="7">
        <v>1783.4</v>
      </c>
      <c r="F119" s="8">
        <v>511.88</v>
      </c>
      <c r="G119" s="8">
        <v>282.83999999999997</v>
      </c>
      <c r="H119" s="8">
        <v>139.02000000000001</v>
      </c>
      <c r="I119" s="8">
        <v>201.01</v>
      </c>
      <c r="J119" s="8">
        <v>237.6</v>
      </c>
      <c r="K119" s="8">
        <v>617.74</v>
      </c>
      <c r="L119" s="8">
        <v>523.52</v>
      </c>
      <c r="M119" s="8">
        <v>182.52</v>
      </c>
      <c r="N119" s="16"/>
      <c r="O119" s="17"/>
      <c r="P119" s="7">
        <v>989.2</v>
      </c>
      <c r="Q119" s="9">
        <v>5333.8</v>
      </c>
      <c r="R119" s="21">
        <f t="shared" si="9"/>
        <v>0.41082699838746833</v>
      </c>
      <c r="S119" s="21">
        <f t="shared" si="5"/>
        <v>0.70409968099554654</v>
      </c>
      <c r="T119" s="21">
        <f t="shared" si="6"/>
        <v>0.65677248287545109</v>
      </c>
      <c r="U119" s="24">
        <f t="shared" si="7"/>
        <v>0.55061563731120255</v>
      </c>
      <c r="V119" s="59">
        <f t="shared" si="8"/>
        <v>2123.4300000000003</v>
      </c>
    </row>
    <row r="120" spans="1:22" x14ac:dyDescent="0.25">
      <c r="A120" s="81"/>
      <c r="B120" s="7">
        <v>2000</v>
      </c>
      <c r="C120" s="7">
        <v>4645</v>
      </c>
      <c r="D120" s="8">
        <v>4645</v>
      </c>
      <c r="E120" s="7">
        <v>1779.4</v>
      </c>
      <c r="F120" s="8">
        <v>530.29999999999995</v>
      </c>
      <c r="G120" s="8">
        <v>377.3</v>
      </c>
      <c r="H120" s="8">
        <v>198.65</v>
      </c>
      <c r="I120" s="8">
        <v>208.9</v>
      </c>
      <c r="J120" s="8">
        <v>280.74</v>
      </c>
      <c r="K120" s="8">
        <v>607</v>
      </c>
      <c r="L120" s="8">
        <v>654.1</v>
      </c>
      <c r="M120" s="8">
        <v>206.75</v>
      </c>
      <c r="N120" s="16"/>
      <c r="O120" s="17"/>
      <c r="P120" s="7">
        <v>997.9</v>
      </c>
      <c r="Q120" s="9">
        <v>5643.6</v>
      </c>
      <c r="R120" s="21">
        <f t="shared" si="9"/>
        <v>0.38307857911733051</v>
      </c>
      <c r="S120" s="21">
        <f t="shared" si="5"/>
        <v>0.68691033183551831</v>
      </c>
      <c r="T120" s="21">
        <f t="shared" si="6"/>
        <v>0.63613841033322738</v>
      </c>
      <c r="U120" s="24">
        <f t="shared" si="7"/>
        <v>0.51557533559915292</v>
      </c>
      <c r="V120" s="59">
        <f t="shared" si="8"/>
        <v>2186.9500000000003</v>
      </c>
    </row>
    <row r="121" spans="1:22" x14ac:dyDescent="0.25">
      <c r="A121" s="81"/>
      <c r="B121" s="7">
        <v>2001</v>
      </c>
      <c r="C121" s="7">
        <v>4805</v>
      </c>
      <c r="D121" s="8">
        <v>4805</v>
      </c>
      <c r="E121" s="7">
        <v>1799.4</v>
      </c>
      <c r="F121" s="8">
        <v>582.70000000000005</v>
      </c>
      <c r="G121" s="8">
        <v>347.84</v>
      </c>
      <c r="H121" s="8">
        <v>184.17</v>
      </c>
      <c r="I121" s="8">
        <v>241.9</v>
      </c>
      <c r="J121" s="8">
        <v>336.2</v>
      </c>
      <c r="K121" s="8">
        <v>698.9</v>
      </c>
      <c r="L121" s="8">
        <v>586.33000000000004</v>
      </c>
      <c r="M121" s="8">
        <v>211.63</v>
      </c>
      <c r="N121" s="16"/>
      <c r="O121" s="17"/>
      <c r="P121" s="7">
        <v>961.5</v>
      </c>
      <c r="Q121" s="9">
        <v>5774.8</v>
      </c>
      <c r="R121" s="21">
        <f t="shared" si="9"/>
        <v>0.37448491155046826</v>
      </c>
      <c r="S121" s="21">
        <f t="shared" si="5"/>
        <v>0.66195784129786994</v>
      </c>
      <c r="T121" s="21">
        <f t="shared" si="6"/>
        <v>0.61414436522374249</v>
      </c>
      <c r="U121" s="24">
        <f t="shared" si="7"/>
        <v>0.51173690227685098</v>
      </c>
      <c r="V121" s="59">
        <f t="shared" si="8"/>
        <v>2225.4700000000003</v>
      </c>
    </row>
    <row r="122" spans="1:22" x14ac:dyDescent="0.25">
      <c r="A122" s="81"/>
      <c r="B122" s="7">
        <v>2002</v>
      </c>
      <c r="C122" s="7">
        <v>5608.92</v>
      </c>
      <c r="D122" s="8">
        <v>5609</v>
      </c>
      <c r="E122" s="7">
        <v>2087.8000000000002</v>
      </c>
      <c r="F122" s="8">
        <v>592.91999999999996</v>
      </c>
      <c r="G122" s="8">
        <v>398.04</v>
      </c>
      <c r="H122" s="8">
        <v>217.2</v>
      </c>
      <c r="I122" s="8">
        <v>370.6</v>
      </c>
      <c r="J122" s="8">
        <v>532.1</v>
      </c>
      <c r="K122" s="8">
        <v>863.2</v>
      </c>
      <c r="L122" s="8">
        <v>612.12</v>
      </c>
      <c r="M122" s="8">
        <v>152.04</v>
      </c>
      <c r="N122" s="8">
        <v>54</v>
      </c>
      <c r="O122" s="9">
        <v>98.04</v>
      </c>
      <c r="P122" s="7">
        <v>1550.8</v>
      </c>
      <c r="Q122" s="9">
        <v>7159.73</v>
      </c>
      <c r="R122" s="21">
        <f t="shared" si="9"/>
        <v>0.37222321269388486</v>
      </c>
      <c r="S122" s="21">
        <f t="shared" si="5"/>
        <v>0.64983410212834836</v>
      </c>
      <c r="T122" s="21">
        <f t="shared" si="6"/>
        <v>0.62047157979826806</v>
      </c>
      <c r="U122" s="24">
        <f t="shared" si="7"/>
        <v>0.52497120930957664</v>
      </c>
      <c r="V122" s="59">
        <f t="shared" si="8"/>
        <v>2675.6</v>
      </c>
    </row>
    <row r="123" spans="1:22" x14ac:dyDescent="0.25">
      <c r="A123" s="81"/>
      <c r="B123" s="7">
        <v>2003</v>
      </c>
      <c r="C123" s="7">
        <v>5963.3</v>
      </c>
      <c r="D123" s="8">
        <v>5963</v>
      </c>
      <c r="E123" s="7">
        <v>2279.6</v>
      </c>
      <c r="F123" s="8">
        <v>669.3</v>
      </c>
      <c r="G123" s="8">
        <v>383.4</v>
      </c>
      <c r="H123" s="8">
        <v>207.37</v>
      </c>
      <c r="I123" s="8">
        <v>397.5</v>
      </c>
      <c r="J123" s="8">
        <v>571.92999999999995</v>
      </c>
      <c r="K123" s="8">
        <v>843.7</v>
      </c>
      <c r="L123" s="8">
        <v>655</v>
      </c>
      <c r="M123" s="8">
        <v>162.83000000000001</v>
      </c>
      <c r="N123" s="8">
        <v>48.76</v>
      </c>
      <c r="O123" s="9">
        <v>114.07</v>
      </c>
      <c r="P123" s="7">
        <v>1587.9</v>
      </c>
      <c r="Q123" s="9">
        <v>7551.1</v>
      </c>
      <c r="R123" s="21">
        <f t="shared" si="9"/>
        <v>0.38229079322488679</v>
      </c>
      <c r="S123" s="21">
        <f t="shared" si="5"/>
        <v>0.64746096801038389</v>
      </c>
      <c r="T123" s="21">
        <f t="shared" si="6"/>
        <v>0.61884104396171202</v>
      </c>
      <c r="U123" s="24">
        <f t="shared" si="7"/>
        <v>0.52541568133939975</v>
      </c>
      <c r="V123" s="59">
        <f t="shared" si="8"/>
        <v>2884.47</v>
      </c>
    </row>
    <row r="124" spans="1:22" x14ac:dyDescent="0.25">
      <c r="A124" s="81"/>
      <c r="B124" s="7">
        <v>2004</v>
      </c>
      <c r="C124" s="7">
        <v>6399</v>
      </c>
      <c r="D124" s="8">
        <v>6399</v>
      </c>
      <c r="E124" s="7">
        <v>2516.1999999999998</v>
      </c>
      <c r="F124" s="8">
        <v>711</v>
      </c>
      <c r="G124" s="8">
        <v>334.12</v>
      </c>
      <c r="H124" s="8">
        <v>153.32</v>
      </c>
      <c r="I124" s="8">
        <v>461.4</v>
      </c>
      <c r="J124" s="8">
        <v>600.5</v>
      </c>
      <c r="K124" s="8">
        <v>938.62</v>
      </c>
      <c r="L124" s="8">
        <v>641.62</v>
      </c>
      <c r="M124" s="8">
        <v>195.12</v>
      </c>
      <c r="N124" s="8">
        <v>59.7</v>
      </c>
      <c r="O124" s="9">
        <v>135.43</v>
      </c>
      <c r="P124" s="7">
        <v>1677.6</v>
      </c>
      <c r="Q124" s="9">
        <v>8076.1</v>
      </c>
      <c r="R124" s="21">
        <f t="shared" si="9"/>
        <v>0.39321769026410375</v>
      </c>
      <c r="S124" s="21">
        <f t="shared" si="5"/>
        <v>0.65736604227081541</v>
      </c>
      <c r="T124" s="21">
        <f t="shared" si="6"/>
        <v>0.6254816273161613</v>
      </c>
      <c r="U124" s="24">
        <f t="shared" si="7"/>
        <v>0.53944310571043896</v>
      </c>
      <c r="V124" s="59">
        <f t="shared" si="8"/>
        <v>3130.92</v>
      </c>
    </row>
    <row r="125" spans="1:22" x14ac:dyDescent="0.25">
      <c r="A125" s="81"/>
      <c r="B125" s="7">
        <v>2005</v>
      </c>
      <c r="C125" s="7">
        <v>6737</v>
      </c>
      <c r="D125" s="8">
        <v>6737</v>
      </c>
      <c r="E125" s="7">
        <v>2625.41</v>
      </c>
      <c r="F125" s="8">
        <v>806.7</v>
      </c>
      <c r="G125" s="8">
        <v>371</v>
      </c>
      <c r="H125" s="8">
        <v>162.6</v>
      </c>
      <c r="I125" s="8">
        <v>499.4</v>
      </c>
      <c r="J125" s="8">
        <v>649.9</v>
      </c>
      <c r="K125" s="8">
        <v>904.8</v>
      </c>
      <c r="L125" s="8">
        <v>683.9</v>
      </c>
      <c r="M125" s="8">
        <v>195.62</v>
      </c>
      <c r="N125" s="8">
        <v>59.37</v>
      </c>
      <c r="O125" s="9">
        <v>136.25</v>
      </c>
      <c r="P125" s="7">
        <v>1846.24</v>
      </c>
      <c r="Q125" s="9">
        <v>8582.7999999999993</v>
      </c>
      <c r="R125" s="21">
        <f t="shared" si="9"/>
        <v>0.38970016327742318</v>
      </c>
      <c r="S125" s="21">
        <f t="shared" si="5"/>
        <v>0.64316598930428881</v>
      </c>
      <c r="T125" s="21">
        <f t="shared" si="6"/>
        <v>0.61375341018274132</v>
      </c>
      <c r="U125" s="24">
        <f t="shared" si="7"/>
        <v>0.52915330553276907</v>
      </c>
      <c r="V125" s="59">
        <f t="shared" si="8"/>
        <v>3287.41</v>
      </c>
    </row>
    <row r="126" spans="1:22" x14ac:dyDescent="0.25">
      <c r="A126" s="81"/>
      <c r="B126" s="7">
        <v>2006</v>
      </c>
      <c r="C126" s="7">
        <v>7397.32</v>
      </c>
      <c r="D126" s="8">
        <v>7397</v>
      </c>
      <c r="E126" s="7">
        <v>2868.4</v>
      </c>
      <c r="F126" s="8">
        <v>877.01</v>
      </c>
      <c r="G126" s="8">
        <v>401.22</v>
      </c>
      <c r="H126" s="8">
        <v>162.6</v>
      </c>
      <c r="I126" s="8">
        <v>517.20000000000005</v>
      </c>
      <c r="J126" s="8">
        <v>763.14</v>
      </c>
      <c r="K126" s="8">
        <v>997.74</v>
      </c>
      <c r="L126" s="8">
        <v>752.6</v>
      </c>
      <c r="M126" s="8">
        <v>220.1</v>
      </c>
      <c r="N126" s="8">
        <v>65.41</v>
      </c>
      <c r="O126" s="9">
        <v>154.66</v>
      </c>
      <c r="P126" s="7">
        <v>2442.4</v>
      </c>
      <c r="Q126" s="9">
        <v>9839.73</v>
      </c>
      <c r="R126" s="21">
        <f t="shared" si="9"/>
        <v>0.38777882925510343</v>
      </c>
      <c r="S126" s="21">
        <f t="shared" si="5"/>
        <v>0.63621341673043441</v>
      </c>
      <c r="T126" s="21">
        <f t="shared" si="6"/>
        <v>0.60660019244393215</v>
      </c>
      <c r="U126" s="24">
        <f t="shared" si="7"/>
        <v>0.52331128848346631</v>
      </c>
      <c r="V126" s="59">
        <f t="shared" si="8"/>
        <v>3548.2</v>
      </c>
    </row>
    <row r="127" spans="1:22" x14ac:dyDescent="0.25">
      <c r="A127" s="81"/>
      <c r="B127" s="7">
        <v>2007</v>
      </c>
      <c r="C127" s="7">
        <v>8701.2000000000007</v>
      </c>
      <c r="D127" s="8">
        <v>8701</v>
      </c>
      <c r="E127" s="7">
        <v>3456</v>
      </c>
      <c r="F127" s="8">
        <v>1046.6199999999999</v>
      </c>
      <c r="G127" s="8">
        <v>550.20000000000005</v>
      </c>
      <c r="H127" s="8">
        <v>234.3</v>
      </c>
      <c r="I127" s="8">
        <v>525.32000000000005</v>
      </c>
      <c r="J127" s="8">
        <v>903.02</v>
      </c>
      <c r="K127" s="8">
        <v>1120.3</v>
      </c>
      <c r="L127" s="8">
        <v>857</v>
      </c>
      <c r="M127" s="8">
        <v>242.82</v>
      </c>
      <c r="N127" s="8">
        <v>78.709999999999994</v>
      </c>
      <c r="O127" s="9">
        <v>164.1</v>
      </c>
      <c r="P127" s="7">
        <v>2737</v>
      </c>
      <c r="Q127" s="9">
        <v>11476.66</v>
      </c>
      <c r="R127" s="21">
        <f t="shared" si="9"/>
        <v>0.39719572462935293</v>
      </c>
      <c r="S127" s="21">
        <f t="shared" si="5"/>
        <v>0.63933225298022067</v>
      </c>
      <c r="T127" s="21">
        <f t="shared" si="6"/>
        <v>0.61184818516905504</v>
      </c>
      <c r="U127" s="24">
        <f t="shared" si="7"/>
        <v>0.53124606100106686</v>
      </c>
      <c r="V127" s="59">
        <f t="shared" si="8"/>
        <v>4215.62</v>
      </c>
    </row>
    <row r="128" spans="1:22" x14ac:dyDescent="0.25">
      <c r="A128" s="81"/>
      <c r="B128" s="7">
        <v>2008</v>
      </c>
      <c r="C128" s="7">
        <v>9478</v>
      </c>
      <c r="D128" s="8">
        <v>9478</v>
      </c>
      <c r="E128" s="7">
        <v>3996.3</v>
      </c>
      <c r="F128" s="8">
        <v>1099.2</v>
      </c>
      <c r="G128" s="8">
        <v>604.4</v>
      </c>
      <c r="H128" s="8">
        <v>265.01</v>
      </c>
      <c r="I128" s="8">
        <v>675.32</v>
      </c>
      <c r="J128" s="8">
        <v>890.12</v>
      </c>
      <c r="K128" s="8">
        <v>1037.24</v>
      </c>
      <c r="L128" s="8">
        <v>914.3</v>
      </c>
      <c r="M128" s="8">
        <v>260.74</v>
      </c>
      <c r="N128" s="8">
        <v>93.6</v>
      </c>
      <c r="O128" s="9">
        <v>167.14</v>
      </c>
      <c r="P128" s="7">
        <v>2993.47</v>
      </c>
      <c r="Q128" s="9">
        <v>12471</v>
      </c>
      <c r="R128" s="21">
        <f t="shared" si="9"/>
        <v>0.42163958641063515</v>
      </c>
      <c r="S128" s="21">
        <f t="shared" si="5"/>
        <v>0.66765013482312607</v>
      </c>
      <c r="T128" s="21">
        <f t="shared" si="6"/>
        <v>0.63978060822623106</v>
      </c>
      <c r="U128" s="24">
        <f t="shared" si="7"/>
        <v>0.55809101395681404</v>
      </c>
      <c r="V128" s="59">
        <f t="shared" si="8"/>
        <v>4936.63</v>
      </c>
    </row>
    <row r="129" spans="1:22" x14ac:dyDescent="0.25">
      <c r="A129" s="81"/>
      <c r="B129" s="11">
        <v>2009</v>
      </c>
      <c r="C129" s="11">
        <v>10294.1</v>
      </c>
      <c r="D129" s="12">
        <v>10294</v>
      </c>
      <c r="E129" s="11">
        <v>4160.51</v>
      </c>
      <c r="F129" s="12">
        <v>1210.32</v>
      </c>
      <c r="G129" s="12">
        <v>759.24</v>
      </c>
      <c r="H129" s="12">
        <v>354.8</v>
      </c>
      <c r="I129" s="12">
        <v>694.61</v>
      </c>
      <c r="J129" s="12">
        <v>953.7</v>
      </c>
      <c r="K129" s="12">
        <v>1208.5</v>
      </c>
      <c r="L129" s="12">
        <v>999.5</v>
      </c>
      <c r="M129" s="12">
        <v>307.8</v>
      </c>
      <c r="N129" s="12">
        <v>89.05</v>
      </c>
      <c r="O129" s="13">
        <v>218.7</v>
      </c>
      <c r="P129" s="11">
        <v>3574.1</v>
      </c>
      <c r="Q129" s="13">
        <v>13868.2</v>
      </c>
      <c r="R129" s="22">
        <f t="shared" si="9"/>
        <v>0.40416844763940163</v>
      </c>
      <c r="S129" s="22">
        <f t="shared" si="5"/>
        <v>0.65783702504375818</v>
      </c>
      <c r="T129" s="22">
        <f t="shared" si="6"/>
        <v>0.62730744700580343</v>
      </c>
      <c r="U129" s="25">
        <f t="shared" si="7"/>
        <v>0.54515234222984532</v>
      </c>
      <c r="V129" s="60">
        <f t="shared" si="8"/>
        <v>5209.92</v>
      </c>
    </row>
    <row r="130" spans="1:22" x14ac:dyDescent="0.25">
      <c r="A130" s="81" t="s">
        <v>28</v>
      </c>
      <c r="B130" s="4">
        <v>1989</v>
      </c>
      <c r="C130" s="4">
        <v>1234</v>
      </c>
      <c r="D130" s="5">
        <v>1234.43</v>
      </c>
      <c r="E130" s="4">
        <v>678.28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5"/>
      <c r="P130" s="18"/>
      <c r="Q130" s="15"/>
      <c r="R130" s="20">
        <f t="shared" si="9"/>
        <v>0.54946817559521388</v>
      </c>
      <c r="S130" s="20">
        <f t="shared" si="5"/>
        <v>1</v>
      </c>
      <c r="T130" s="20">
        <f t="shared" si="6"/>
        <v>1</v>
      </c>
      <c r="U130" s="23">
        <f t="shared" si="7"/>
        <v>1</v>
      </c>
      <c r="V130" s="58">
        <f t="shared" si="8"/>
        <v>678.28</v>
      </c>
    </row>
    <row r="131" spans="1:22" x14ac:dyDescent="0.25">
      <c r="A131" s="81"/>
      <c r="B131" s="7">
        <v>1990</v>
      </c>
      <c r="C131" s="7">
        <v>1294</v>
      </c>
      <c r="D131" s="8">
        <v>1294.7</v>
      </c>
      <c r="E131" s="7">
        <v>720.25</v>
      </c>
      <c r="F131" s="8">
        <v>170.38</v>
      </c>
      <c r="G131" s="16"/>
      <c r="H131" s="16"/>
      <c r="I131" s="8">
        <v>19.239999999999998</v>
      </c>
      <c r="J131" s="16"/>
      <c r="K131" s="16"/>
      <c r="L131" s="8">
        <v>59.95</v>
      </c>
      <c r="M131" s="8">
        <v>49.96</v>
      </c>
      <c r="N131" s="16"/>
      <c r="O131" s="17"/>
      <c r="P131" s="19"/>
      <c r="Q131" s="17"/>
      <c r="R131" s="21">
        <f t="shared" si="9"/>
        <v>0.55630648026569862</v>
      </c>
      <c r="S131" s="21">
        <f t="shared" si="5"/>
        <v>0.80869721433142827</v>
      </c>
      <c r="T131" s="21">
        <f t="shared" si="6"/>
        <v>0.76574277846883332</v>
      </c>
      <c r="U131" s="24">
        <f t="shared" si="7"/>
        <v>0.71986127491154772</v>
      </c>
      <c r="V131" s="59">
        <f t="shared" si="8"/>
        <v>739.49</v>
      </c>
    </row>
    <row r="132" spans="1:22" x14ac:dyDescent="0.25">
      <c r="A132" s="81"/>
      <c r="B132" s="7">
        <v>1991</v>
      </c>
      <c r="C132" s="7">
        <v>1446</v>
      </c>
      <c r="D132" s="8">
        <v>1445.51</v>
      </c>
      <c r="E132" s="7">
        <v>772.07</v>
      </c>
      <c r="F132" s="8">
        <v>177.46</v>
      </c>
      <c r="G132" s="16"/>
      <c r="H132" s="16"/>
      <c r="I132" s="8">
        <v>25.6</v>
      </c>
      <c r="J132" s="16"/>
      <c r="K132" s="16"/>
      <c r="L132" s="8">
        <v>71.260000000000005</v>
      </c>
      <c r="M132" s="8">
        <v>67.62</v>
      </c>
      <c r="N132" s="16"/>
      <c r="O132" s="17"/>
      <c r="P132" s="19"/>
      <c r="Q132" s="17"/>
      <c r="R132" s="21">
        <f t="shared" si="9"/>
        <v>0.5341159867451627</v>
      </c>
      <c r="S132" s="21">
        <f t="shared" si="5"/>
        <v>0.81310753741324648</v>
      </c>
      <c r="T132" s="21">
        <f t="shared" si="6"/>
        <v>0.75905225384653197</v>
      </c>
      <c r="U132" s="24">
        <f t="shared" si="7"/>
        <v>0.70935584935823814</v>
      </c>
      <c r="V132" s="59">
        <f t="shared" si="8"/>
        <v>797.67000000000007</v>
      </c>
    </row>
    <row r="133" spans="1:22" x14ac:dyDescent="0.25">
      <c r="A133" s="81"/>
      <c r="B133" s="7">
        <v>1992</v>
      </c>
      <c r="C133" s="7">
        <v>1732</v>
      </c>
      <c r="D133" s="8">
        <v>1654</v>
      </c>
      <c r="E133" s="7">
        <v>881.56</v>
      </c>
      <c r="F133" s="8">
        <v>216.72</v>
      </c>
      <c r="G133" s="8">
        <v>157.84</v>
      </c>
      <c r="H133" s="8">
        <v>74.66</v>
      </c>
      <c r="I133" s="8">
        <v>43.33</v>
      </c>
      <c r="J133" s="8">
        <v>36.53</v>
      </c>
      <c r="K133" s="8">
        <v>167.1</v>
      </c>
      <c r="L133" s="8">
        <v>102.9</v>
      </c>
      <c r="M133" s="8">
        <v>94.36</v>
      </c>
      <c r="N133" s="16"/>
      <c r="O133" s="17"/>
      <c r="P133" s="19"/>
      <c r="Q133" s="17"/>
      <c r="R133" s="21">
        <f t="shared" si="9"/>
        <v>0.53298669891172912</v>
      </c>
      <c r="S133" s="21">
        <f t="shared" ref="S133:S192" si="10">E133/(F133+J133+E133)</f>
        <v>0.77683488865977568</v>
      </c>
      <c r="T133" s="21">
        <f t="shared" ref="T133:T192" si="11">E133/(E133+F133+J133+M133)</f>
        <v>0.71719941098464823</v>
      </c>
      <c r="U133" s="24">
        <f t="shared" ref="U133:U192" si="12">E133/(E133+F133+J133+L133+M133)</f>
        <v>0.66179705270744027</v>
      </c>
      <c r="V133" s="59">
        <f t="shared" ref="V133:V192" si="13">E133+H133+I133</f>
        <v>999.55</v>
      </c>
    </row>
    <row r="134" spans="1:22" x14ac:dyDescent="0.25">
      <c r="A134" s="81"/>
      <c r="B134" s="7">
        <v>1993</v>
      </c>
      <c r="C134" s="7">
        <v>2194</v>
      </c>
      <c r="D134" s="8">
        <v>2194</v>
      </c>
      <c r="E134" s="7">
        <v>1049.4000000000001</v>
      </c>
      <c r="F134" s="8">
        <v>276.18</v>
      </c>
      <c r="G134" s="8">
        <v>220.41</v>
      </c>
      <c r="H134" s="8">
        <v>111.16</v>
      </c>
      <c r="I134" s="8">
        <v>58.75</v>
      </c>
      <c r="J134" s="8">
        <v>66.41</v>
      </c>
      <c r="K134" s="8">
        <v>211.42</v>
      </c>
      <c r="L134" s="8">
        <v>164.59</v>
      </c>
      <c r="M134" s="8">
        <v>111.65</v>
      </c>
      <c r="N134" s="16"/>
      <c r="O134" s="17"/>
      <c r="P134" s="19"/>
      <c r="Q134" s="17"/>
      <c r="R134" s="21">
        <f t="shared" ref="R134:R192" si="14">E134/D134</f>
        <v>0.47830446672743854</v>
      </c>
      <c r="S134" s="21">
        <f t="shared" si="10"/>
        <v>0.75388472618337765</v>
      </c>
      <c r="T134" s="21">
        <f t="shared" si="11"/>
        <v>0.69790641376925322</v>
      </c>
      <c r="U134" s="24">
        <f t="shared" si="12"/>
        <v>0.62904995114582518</v>
      </c>
      <c r="V134" s="59">
        <f t="shared" si="13"/>
        <v>1219.3100000000002</v>
      </c>
    </row>
    <row r="135" spans="1:22" x14ac:dyDescent="0.25">
      <c r="A135" s="81"/>
      <c r="B135" s="7">
        <v>1994</v>
      </c>
      <c r="C135" s="7">
        <v>3138</v>
      </c>
      <c r="D135" s="8">
        <v>3138.2</v>
      </c>
      <c r="E135" s="7">
        <v>1496.8</v>
      </c>
      <c r="F135" s="8">
        <v>420.68</v>
      </c>
      <c r="G135" s="8">
        <v>301.91000000000003</v>
      </c>
      <c r="H135" s="8">
        <v>168.5</v>
      </c>
      <c r="I135" s="8">
        <v>82.05</v>
      </c>
      <c r="J135" s="8">
        <v>184.61</v>
      </c>
      <c r="K135" s="8">
        <v>316</v>
      </c>
      <c r="L135" s="8">
        <v>184.47</v>
      </c>
      <c r="M135" s="8">
        <v>151.02000000000001</v>
      </c>
      <c r="N135" s="16"/>
      <c r="O135" s="17"/>
      <c r="P135" s="19"/>
      <c r="Q135" s="17"/>
      <c r="R135" s="21">
        <f t="shared" si="14"/>
        <v>0.47696131540373465</v>
      </c>
      <c r="S135" s="21">
        <f t="shared" si="10"/>
        <v>0.71205324224938027</v>
      </c>
      <c r="T135" s="21">
        <f t="shared" si="11"/>
        <v>0.66432619801074955</v>
      </c>
      <c r="U135" s="24">
        <f t="shared" si="12"/>
        <v>0.61405164138202639</v>
      </c>
      <c r="V135" s="59">
        <f t="shared" si="13"/>
        <v>1747.35</v>
      </c>
    </row>
    <row r="136" spans="1:22" x14ac:dyDescent="0.25">
      <c r="A136" s="81"/>
      <c r="B136" s="7">
        <v>1995</v>
      </c>
      <c r="C136" s="7">
        <v>3886</v>
      </c>
      <c r="D136" s="8">
        <v>3886</v>
      </c>
      <c r="E136" s="7">
        <v>1898.1</v>
      </c>
      <c r="F136" s="8">
        <v>481.06</v>
      </c>
      <c r="G136" s="8">
        <v>370.72</v>
      </c>
      <c r="H136" s="8">
        <v>196.04</v>
      </c>
      <c r="I136" s="8">
        <v>108.72</v>
      </c>
      <c r="J136" s="8">
        <v>206.9</v>
      </c>
      <c r="K136" s="8">
        <v>408.37</v>
      </c>
      <c r="L136" s="8">
        <v>244.29</v>
      </c>
      <c r="M136" s="8">
        <v>167.5</v>
      </c>
      <c r="N136" s="16"/>
      <c r="O136" s="17"/>
      <c r="P136" s="19"/>
      <c r="Q136" s="17"/>
      <c r="R136" s="21">
        <f t="shared" si="14"/>
        <v>0.48844570252187336</v>
      </c>
      <c r="S136" s="21">
        <f t="shared" si="10"/>
        <v>0.73397368970557531</v>
      </c>
      <c r="T136" s="21">
        <f t="shared" si="11"/>
        <v>0.68932581821351269</v>
      </c>
      <c r="U136" s="24">
        <f t="shared" si="12"/>
        <v>0.63315376019480629</v>
      </c>
      <c r="V136" s="59">
        <f t="shared" si="13"/>
        <v>2202.8599999999997</v>
      </c>
    </row>
    <row r="137" spans="1:22" x14ac:dyDescent="0.25">
      <c r="A137" s="81"/>
      <c r="B137" s="7">
        <v>1996</v>
      </c>
      <c r="C137" s="7">
        <v>4098.26</v>
      </c>
      <c r="D137" s="8">
        <v>4098.3</v>
      </c>
      <c r="E137" s="7">
        <v>1986.6</v>
      </c>
      <c r="F137" s="8">
        <v>507.06</v>
      </c>
      <c r="G137" s="8">
        <v>334.06</v>
      </c>
      <c r="H137" s="8">
        <v>145.35</v>
      </c>
      <c r="I137" s="8">
        <v>149.81</v>
      </c>
      <c r="J137" s="8">
        <v>210.63</v>
      </c>
      <c r="K137" s="8">
        <v>460.88</v>
      </c>
      <c r="L137" s="8">
        <v>267.79000000000002</v>
      </c>
      <c r="M137" s="8">
        <v>181.45</v>
      </c>
      <c r="N137" s="16"/>
      <c r="O137" s="17"/>
      <c r="P137" s="19"/>
      <c r="Q137" s="17"/>
      <c r="R137" s="21">
        <f t="shared" si="14"/>
        <v>0.48473757411609686</v>
      </c>
      <c r="S137" s="21">
        <f t="shared" si="10"/>
        <v>0.73461056321622309</v>
      </c>
      <c r="T137" s="21">
        <f t="shared" si="11"/>
        <v>0.68841960814210568</v>
      </c>
      <c r="U137" s="24">
        <f t="shared" si="12"/>
        <v>0.6299607106956332</v>
      </c>
      <c r="V137" s="59">
        <f t="shared" si="13"/>
        <v>2281.7599999999998</v>
      </c>
    </row>
    <row r="138" spans="1:22" x14ac:dyDescent="0.25">
      <c r="A138" s="81"/>
      <c r="B138" s="7">
        <v>1997</v>
      </c>
      <c r="C138" s="7">
        <v>4317.2</v>
      </c>
      <c r="D138" s="8">
        <v>4317.1000000000004</v>
      </c>
      <c r="E138" s="7">
        <v>1972.77</v>
      </c>
      <c r="F138" s="8">
        <v>497.63</v>
      </c>
      <c r="G138" s="8">
        <v>327.77</v>
      </c>
      <c r="H138" s="8">
        <v>149.63999999999999</v>
      </c>
      <c r="I138" s="8">
        <v>161.16</v>
      </c>
      <c r="J138" s="8">
        <v>276.72000000000003</v>
      </c>
      <c r="K138" s="8">
        <v>576.38</v>
      </c>
      <c r="L138" s="8">
        <v>316.67</v>
      </c>
      <c r="M138" s="8">
        <v>188.06</v>
      </c>
      <c r="N138" s="16"/>
      <c r="O138" s="17"/>
      <c r="P138" s="7">
        <v>978</v>
      </c>
      <c r="Q138" s="9">
        <v>5302</v>
      </c>
      <c r="R138" s="21">
        <f t="shared" si="14"/>
        <v>0.45696648212920704</v>
      </c>
      <c r="S138" s="21">
        <f t="shared" si="10"/>
        <v>0.71812297970237926</v>
      </c>
      <c r="T138" s="21">
        <f t="shared" si="11"/>
        <v>0.67211210215387129</v>
      </c>
      <c r="U138" s="24">
        <f t="shared" si="12"/>
        <v>0.60666082383873798</v>
      </c>
      <c r="V138" s="59">
        <f t="shared" si="13"/>
        <v>2283.5699999999997</v>
      </c>
    </row>
    <row r="139" spans="1:22" x14ac:dyDescent="0.25">
      <c r="A139" s="81"/>
      <c r="B139" s="7">
        <v>1998</v>
      </c>
      <c r="C139" s="7">
        <v>4371</v>
      </c>
      <c r="D139" s="8">
        <v>4371</v>
      </c>
      <c r="E139" s="7">
        <v>1907.62</v>
      </c>
      <c r="F139" s="8">
        <v>458.42</v>
      </c>
      <c r="G139" s="8">
        <v>332.16</v>
      </c>
      <c r="H139" s="8">
        <v>158.1</v>
      </c>
      <c r="I139" s="8">
        <v>183.87</v>
      </c>
      <c r="J139" s="8">
        <v>255.79</v>
      </c>
      <c r="K139" s="8">
        <v>642.67999999999995</v>
      </c>
      <c r="L139" s="8">
        <v>411.22</v>
      </c>
      <c r="M139" s="8">
        <v>179.2</v>
      </c>
      <c r="N139" s="16"/>
      <c r="O139" s="17"/>
      <c r="P139" s="7">
        <v>1348.76</v>
      </c>
      <c r="Q139" s="9">
        <v>5724</v>
      </c>
      <c r="R139" s="21">
        <f t="shared" si="14"/>
        <v>0.43642644703729122</v>
      </c>
      <c r="S139" s="21">
        <f t="shared" si="10"/>
        <v>0.72759103374360656</v>
      </c>
      <c r="T139" s="21">
        <f t="shared" si="11"/>
        <v>0.68104233085686339</v>
      </c>
      <c r="U139" s="24">
        <f t="shared" si="12"/>
        <v>0.59385788777336757</v>
      </c>
      <c r="V139" s="59">
        <f t="shared" si="13"/>
        <v>2249.5899999999997</v>
      </c>
    </row>
    <row r="140" spans="1:22" x14ac:dyDescent="0.25">
      <c r="A140" s="81"/>
      <c r="B140" s="7">
        <v>1999</v>
      </c>
      <c r="C140" s="7">
        <v>4800</v>
      </c>
      <c r="D140" s="8">
        <v>4800</v>
      </c>
      <c r="E140" s="7">
        <v>1942.23</v>
      </c>
      <c r="F140" s="8">
        <v>512.27</v>
      </c>
      <c r="G140" s="8">
        <v>401.39</v>
      </c>
      <c r="H140" s="8">
        <v>226.28</v>
      </c>
      <c r="I140" s="8">
        <v>206.06</v>
      </c>
      <c r="J140" s="8">
        <v>321.29000000000002</v>
      </c>
      <c r="K140" s="8">
        <v>697.22</v>
      </c>
      <c r="L140" s="8">
        <v>492.6</v>
      </c>
      <c r="M140" s="8">
        <v>226.45</v>
      </c>
      <c r="N140" s="16"/>
      <c r="O140" s="17"/>
      <c r="P140" s="7">
        <v>1305.56</v>
      </c>
      <c r="Q140" s="9">
        <v>6109.6</v>
      </c>
      <c r="R140" s="21">
        <f t="shared" si="14"/>
        <v>0.40463125</v>
      </c>
      <c r="S140" s="21">
        <f t="shared" si="10"/>
        <v>0.6997035078302033</v>
      </c>
      <c r="T140" s="21">
        <f t="shared" si="11"/>
        <v>0.64692696120230231</v>
      </c>
      <c r="U140" s="24">
        <f t="shared" si="12"/>
        <v>0.55574217989950903</v>
      </c>
      <c r="V140" s="59">
        <f t="shared" si="13"/>
        <v>2374.5700000000002</v>
      </c>
    </row>
    <row r="141" spans="1:22" x14ac:dyDescent="0.25">
      <c r="A141" s="81"/>
      <c r="B141" s="7">
        <v>2000</v>
      </c>
      <c r="C141" s="7">
        <v>5219</v>
      </c>
      <c r="D141" s="8">
        <v>5219</v>
      </c>
      <c r="E141" s="7">
        <v>1943.68</v>
      </c>
      <c r="F141" s="8">
        <v>495.16</v>
      </c>
      <c r="G141" s="8">
        <v>544.53</v>
      </c>
      <c r="H141" s="8">
        <v>335.59</v>
      </c>
      <c r="I141" s="8">
        <v>270.24</v>
      </c>
      <c r="J141" s="8">
        <v>395.65</v>
      </c>
      <c r="K141" s="8">
        <v>753.83</v>
      </c>
      <c r="L141" s="8">
        <v>576.65</v>
      </c>
      <c r="M141" s="8">
        <v>239.05</v>
      </c>
      <c r="N141" s="16"/>
      <c r="O141" s="17"/>
      <c r="P141" s="7">
        <v>1211.0999999999999</v>
      </c>
      <c r="Q141" s="9">
        <v>6433.3</v>
      </c>
      <c r="R141" s="21">
        <f t="shared" si="14"/>
        <v>0.37242383598390499</v>
      </c>
      <c r="S141" s="21">
        <f t="shared" si="10"/>
        <v>0.68572476882966604</v>
      </c>
      <c r="T141" s="21">
        <f t="shared" si="11"/>
        <v>0.63239131425001782</v>
      </c>
      <c r="U141" s="24">
        <f t="shared" si="12"/>
        <v>0.53248734997356295</v>
      </c>
      <c r="V141" s="59">
        <f t="shared" si="13"/>
        <v>2549.5100000000002</v>
      </c>
    </row>
    <row r="142" spans="1:22" x14ac:dyDescent="0.25">
      <c r="A142" s="81"/>
      <c r="B142" s="7">
        <v>2001</v>
      </c>
      <c r="C142" s="7">
        <v>5546.22</v>
      </c>
      <c r="D142" s="8">
        <v>5546</v>
      </c>
      <c r="E142" s="7">
        <v>1944</v>
      </c>
      <c r="F142" s="8">
        <v>551.5</v>
      </c>
      <c r="G142" s="8">
        <v>460.2</v>
      </c>
      <c r="H142" s="8">
        <v>257.08</v>
      </c>
      <c r="I142" s="8">
        <v>328.63</v>
      </c>
      <c r="J142" s="8">
        <v>474.7</v>
      </c>
      <c r="K142" s="8">
        <v>826.9</v>
      </c>
      <c r="L142" s="8">
        <v>662.4</v>
      </c>
      <c r="M142" s="8">
        <v>298.5</v>
      </c>
      <c r="N142" s="16"/>
      <c r="O142" s="17"/>
      <c r="P142" s="7">
        <v>1377.6</v>
      </c>
      <c r="Q142" s="9">
        <v>6925.5</v>
      </c>
      <c r="R142" s="21">
        <f t="shared" si="14"/>
        <v>0.35052289938694553</v>
      </c>
      <c r="S142" s="21">
        <f t="shared" si="10"/>
        <v>0.65450138037842576</v>
      </c>
      <c r="T142" s="21">
        <f t="shared" si="11"/>
        <v>0.59473185058280054</v>
      </c>
      <c r="U142" s="24">
        <f t="shared" si="12"/>
        <v>0.49451807382157664</v>
      </c>
      <c r="V142" s="59">
        <f t="shared" si="13"/>
        <v>2529.71</v>
      </c>
    </row>
    <row r="143" spans="1:22" x14ac:dyDescent="0.25">
      <c r="A143" s="81"/>
      <c r="B143" s="7">
        <v>2002</v>
      </c>
      <c r="C143" s="7">
        <v>5574.72</v>
      </c>
      <c r="D143" s="8">
        <v>5575</v>
      </c>
      <c r="E143" s="7">
        <v>1985.9</v>
      </c>
      <c r="F143" s="8">
        <v>577.70000000000005</v>
      </c>
      <c r="G143" s="8">
        <v>420.4</v>
      </c>
      <c r="H143" s="8">
        <v>227.52</v>
      </c>
      <c r="I143" s="8">
        <v>343.7</v>
      </c>
      <c r="J143" s="8">
        <v>596.04</v>
      </c>
      <c r="K143" s="8">
        <v>883.6</v>
      </c>
      <c r="L143" s="8">
        <v>581.9</v>
      </c>
      <c r="M143" s="8">
        <v>185.64</v>
      </c>
      <c r="N143" s="8">
        <v>70.92</v>
      </c>
      <c r="O143" s="9">
        <v>114.72</v>
      </c>
      <c r="P143" s="7">
        <v>2008.9</v>
      </c>
      <c r="Q143" s="9">
        <v>7583.6</v>
      </c>
      <c r="R143" s="21">
        <f t="shared" si="14"/>
        <v>0.35621524663677134</v>
      </c>
      <c r="S143" s="21">
        <f t="shared" si="10"/>
        <v>0.62852097074350244</v>
      </c>
      <c r="T143" s="21">
        <f t="shared" si="11"/>
        <v>0.59364238568968819</v>
      </c>
      <c r="U143" s="24">
        <f t="shared" si="12"/>
        <v>0.50568092116989793</v>
      </c>
      <c r="V143" s="59">
        <f t="shared" si="13"/>
        <v>2557.12</v>
      </c>
    </row>
    <row r="144" spans="1:22" x14ac:dyDescent="0.25">
      <c r="A144" s="81"/>
      <c r="B144" s="7">
        <v>2003</v>
      </c>
      <c r="C144" s="7">
        <v>6082.62</v>
      </c>
      <c r="D144" s="8">
        <v>6083</v>
      </c>
      <c r="E144" s="7">
        <v>2179.4</v>
      </c>
      <c r="F144" s="8">
        <v>621.33000000000004</v>
      </c>
      <c r="G144" s="8">
        <v>420.2</v>
      </c>
      <c r="H144" s="8">
        <v>208.98</v>
      </c>
      <c r="I144" s="8">
        <v>391.3</v>
      </c>
      <c r="J144" s="8">
        <v>680.21</v>
      </c>
      <c r="K144" s="8">
        <v>993.94</v>
      </c>
      <c r="L144" s="8">
        <v>586.9</v>
      </c>
      <c r="M144" s="8">
        <v>209.4</v>
      </c>
      <c r="N144" s="8">
        <v>72.63</v>
      </c>
      <c r="O144" s="9">
        <v>136.72999999999999</v>
      </c>
      <c r="P144" s="7">
        <v>2359</v>
      </c>
      <c r="Q144" s="9">
        <v>8441.6</v>
      </c>
      <c r="R144" s="21">
        <f t="shared" si="14"/>
        <v>0.35827716587210262</v>
      </c>
      <c r="S144" s="21">
        <f t="shared" si="10"/>
        <v>0.62609525013358458</v>
      </c>
      <c r="T144" s="21">
        <f t="shared" si="11"/>
        <v>0.59056889067132023</v>
      </c>
      <c r="U144" s="24">
        <f t="shared" si="12"/>
        <v>0.50953418559631913</v>
      </c>
      <c r="V144" s="59">
        <f t="shared" si="13"/>
        <v>2779.6800000000003</v>
      </c>
    </row>
    <row r="145" spans="1:22" x14ac:dyDescent="0.25">
      <c r="A145" s="81"/>
      <c r="B145" s="7">
        <v>2004</v>
      </c>
      <c r="C145" s="7">
        <v>6885</v>
      </c>
      <c r="D145" s="8">
        <v>6885</v>
      </c>
      <c r="E145" s="7">
        <v>2479.6</v>
      </c>
      <c r="F145" s="8">
        <v>689.5</v>
      </c>
      <c r="G145" s="8">
        <v>388.2</v>
      </c>
      <c r="H145" s="8">
        <v>168.05</v>
      </c>
      <c r="I145" s="8">
        <v>475.61</v>
      </c>
      <c r="J145" s="8">
        <v>881.9</v>
      </c>
      <c r="K145" s="8">
        <v>1091.3</v>
      </c>
      <c r="L145" s="8">
        <v>640.73</v>
      </c>
      <c r="M145" s="8">
        <v>237.9</v>
      </c>
      <c r="N145" s="8">
        <v>83.89</v>
      </c>
      <c r="O145" s="9">
        <v>153.97999999999999</v>
      </c>
      <c r="P145" s="7">
        <v>2563.6</v>
      </c>
      <c r="Q145" s="9">
        <v>9448.2000000000007</v>
      </c>
      <c r="R145" s="21">
        <f t="shared" si="14"/>
        <v>0.3601452432824982</v>
      </c>
      <c r="S145" s="21">
        <f t="shared" si="10"/>
        <v>0.6120957788200444</v>
      </c>
      <c r="T145" s="21">
        <f t="shared" si="11"/>
        <v>0.57814357993891208</v>
      </c>
      <c r="U145" s="24">
        <f t="shared" si="12"/>
        <v>0.50299921089412392</v>
      </c>
      <c r="V145" s="59">
        <f t="shared" si="13"/>
        <v>3123.26</v>
      </c>
    </row>
    <row r="146" spans="1:22" x14ac:dyDescent="0.25">
      <c r="A146" s="81"/>
      <c r="B146" s="7">
        <v>2005</v>
      </c>
      <c r="C146" s="7">
        <v>7505</v>
      </c>
      <c r="D146" s="8">
        <v>7505</v>
      </c>
      <c r="E146" s="7">
        <v>2689.4</v>
      </c>
      <c r="F146" s="8">
        <v>790.7</v>
      </c>
      <c r="G146" s="8">
        <v>451</v>
      </c>
      <c r="H146" s="8">
        <v>205</v>
      </c>
      <c r="I146" s="8">
        <v>601.34</v>
      </c>
      <c r="J146" s="8">
        <v>801.3</v>
      </c>
      <c r="K146" s="8">
        <v>1138.7</v>
      </c>
      <c r="L146" s="8">
        <v>771.5</v>
      </c>
      <c r="M146" s="8">
        <v>261.2</v>
      </c>
      <c r="N146" s="8">
        <v>92.12</v>
      </c>
      <c r="O146" s="9">
        <v>169.06</v>
      </c>
      <c r="P146" s="7">
        <v>2747.7</v>
      </c>
      <c r="Q146" s="9">
        <v>10253</v>
      </c>
      <c r="R146" s="21">
        <f t="shared" si="14"/>
        <v>0.35834776815456365</v>
      </c>
      <c r="S146" s="21">
        <f t="shared" si="10"/>
        <v>0.62815901340682967</v>
      </c>
      <c r="T146" s="21">
        <f t="shared" si="11"/>
        <v>0.59203980099502485</v>
      </c>
      <c r="U146" s="24">
        <f t="shared" si="12"/>
        <v>0.50608757832935025</v>
      </c>
      <c r="V146" s="59">
        <f t="shared" si="13"/>
        <v>3495.7400000000002</v>
      </c>
    </row>
    <row r="147" spans="1:22" x14ac:dyDescent="0.25">
      <c r="A147" s="81"/>
      <c r="B147" s="7">
        <v>2006</v>
      </c>
      <c r="C147" s="7">
        <v>8169.3</v>
      </c>
      <c r="D147" s="8">
        <v>8437</v>
      </c>
      <c r="E147" s="7">
        <v>2850.94</v>
      </c>
      <c r="F147" s="8">
        <v>868.23</v>
      </c>
      <c r="G147" s="8">
        <v>513.63</v>
      </c>
      <c r="H147" s="8">
        <v>235.6</v>
      </c>
      <c r="I147" s="8">
        <v>632.52</v>
      </c>
      <c r="J147" s="8">
        <v>965.1</v>
      </c>
      <c r="K147" s="8">
        <v>1182.2</v>
      </c>
      <c r="L147" s="8">
        <v>871.7</v>
      </c>
      <c r="M147" s="8">
        <v>285</v>
      </c>
      <c r="N147" s="8">
        <v>97.93</v>
      </c>
      <c r="O147" s="9">
        <v>187.07</v>
      </c>
      <c r="P147" s="7">
        <v>2954.2</v>
      </c>
      <c r="Q147" s="9">
        <v>11123.5</v>
      </c>
      <c r="R147" s="21">
        <f t="shared" si="14"/>
        <v>0.33790920943463315</v>
      </c>
      <c r="S147" s="21">
        <f t="shared" si="10"/>
        <v>0.6086199130280705</v>
      </c>
      <c r="T147" s="21">
        <f t="shared" si="11"/>
        <v>0.57371404652997315</v>
      </c>
      <c r="U147" s="24">
        <f t="shared" si="12"/>
        <v>0.48809358719527751</v>
      </c>
      <c r="V147" s="59">
        <f t="shared" si="13"/>
        <v>3719.06</v>
      </c>
    </row>
    <row r="148" spans="1:22" x14ac:dyDescent="0.25">
      <c r="A148" s="81"/>
      <c r="B148" s="7">
        <v>2007</v>
      </c>
      <c r="C148" s="7">
        <v>8991</v>
      </c>
      <c r="D148" s="8">
        <v>8991</v>
      </c>
      <c r="E148" s="7">
        <v>3243.9</v>
      </c>
      <c r="F148" s="8">
        <v>1017.6</v>
      </c>
      <c r="G148" s="8">
        <v>603.20000000000005</v>
      </c>
      <c r="H148" s="8">
        <v>248.54</v>
      </c>
      <c r="I148" s="8">
        <v>668.53</v>
      </c>
      <c r="J148" s="8">
        <v>986.9</v>
      </c>
      <c r="K148" s="8">
        <v>1285.24</v>
      </c>
      <c r="L148" s="8">
        <v>869.6</v>
      </c>
      <c r="M148" s="8">
        <v>315.82</v>
      </c>
      <c r="N148" s="8">
        <v>114.92</v>
      </c>
      <c r="O148" s="9">
        <v>200.89</v>
      </c>
      <c r="P148" s="7">
        <v>3378.1</v>
      </c>
      <c r="Q148" s="9">
        <v>12369</v>
      </c>
      <c r="R148" s="21">
        <f t="shared" si="14"/>
        <v>0.36079412746079415</v>
      </c>
      <c r="S148" s="21">
        <f t="shared" si="10"/>
        <v>0.61807407971953365</v>
      </c>
      <c r="T148" s="21">
        <f t="shared" si="11"/>
        <v>0.5829927644845101</v>
      </c>
      <c r="U148" s="24">
        <f t="shared" si="12"/>
        <v>0.50419501944412504</v>
      </c>
      <c r="V148" s="59">
        <f t="shared" si="13"/>
        <v>4160.97</v>
      </c>
    </row>
    <row r="149" spans="1:22" x14ac:dyDescent="0.25">
      <c r="A149" s="81"/>
      <c r="B149" s="7">
        <v>2008</v>
      </c>
      <c r="C149" s="7">
        <v>9946</v>
      </c>
      <c r="D149" s="8">
        <v>9946</v>
      </c>
      <c r="E149" s="7">
        <v>3970.42</v>
      </c>
      <c r="F149" s="8">
        <v>1090.72</v>
      </c>
      <c r="G149" s="8">
        <v>674.84</v>
      </c>
      <c r="H149" s="8">
        <v>254.2</v>
      </c>
      <c r="I149" s="8">
        <v>791</v>
      </c>
      <c r="J149" s="8">
        <v>971.1</v>
      </c>
      <c r="K149" s="8">
        <v>1110.1099999999999</v>
      </c>
      <c r="L149" s="8">
        <v>960.82</v>
      </c>
      <c r="M149" s="8">
        <v>376.62</v>
      </c>
      <c r="N149" s="8">
        <v>159.52000000000001</v>
      </c>
      <c r="O149" s="9">
        <v>217.09</v>
      </c>
      <c r="P149" s="7">
        <v>3364</v>
      </c>
      <c r="Q149" s="9">
        <v>13309.26</v>
      </c>
      <c r="R149" s="21">
        <f t="shared" si="14"/>
        <v>0.39919766740398149</v>
      </c>
      <c r="S149" s="21">
        <f t="shared" si="10"/>
        <v>0.65819993899446971</v>
      </c>
      <c r="T149" s="21">
        <f t="shared" si="11"/>
        <v>0.61952047634056595</v>
      </c>
      <c r="U149" s="24">
        <f t="shared" si="12"/>
        <v>0.53875066488639944</v>
      </c>
      <c r="V149" s="59">
        <f t="shared" si="13"/>
        <v>5015.62</v>
      </c>
    </row>
    <row r="150" spans="1:22" x14ac:dyDescent="0.25">
      <c r="A150" s="81"/>
      <c r="B150" s="11">
        <v>2009</v>
      </c>
      <c r="C150" s="11">
        <v>10828.23</v>
      </c>
      <c r="D150" s="12">
        <v>10828</v>
      </c>
      <c r="E150" s="11">
        <v>4174.6000000000004</v>
      </c>
      <c r="F150" s="12">
        <v>1146.3</v>
      </c>
      <c r="G150" s="12">
        <v>798.4</v>
      </c>
      <c r="H150" s="12">
        <v>342.4</v>
      </c>
      <c r="I150" s="12">
        <v>784.7</v>
      </c>
      <c r="J150" s="12">
        <v>1233.82</v>
      </c>
      <c r="K150" s="12">
        <v>1207.72</v>
      </c>
      <c r="L150" s="12">
        <v>1074.7</v>
      </c>
      <c r="M150" s="12">
        <v>408.14</v>
      </c>
      <c r="N150" s="12">
        <v>142.12</v>
      </c>
      <c r="O150" s="13">
        <v>266.02</v>
      </c>
      <c r="P150" s="11">
        <v>4128.1000000000004</v>
      </c>
      <c r="Q150" s="13">
        <v>14956.3</v>
      </c>
      <c r="R150" s="22">
        <f t="shared" si="14"/>
        <v>0.38553749538234211</v>
      </c>
      <c r="S150" s="22">
        <f t="shared" si="10"/>
        <v>0.63688456562599172</v>
      </c>
      <c r="T150" s="22">
        <f t="shared" si="11"/>
        <v>0.59955248274415973</v>
      </c>
      <c r="U150" s="25">
        <f t="shared" si="12"/>
        <v>0.5193864804741738</v>
      </c>
      <c r="V150" s="60">
        <f t="shared" si="13"/>
        <v>5301.7</v>
      </c>
    </row>
    <row r="151" spans="1:22" x14ac:dyDescent="0.25">
      <c r="A151" s="64" t="s">
        <v>29</v>
      </c>
      <c r="B151" s="4">
        <v>1989</v>
      </c>
      <c r="C151" s="4">
        <v>1296</v>
      </c>
      <c r="D151" s="5">
        <v>1296.48</v>
      </c>
      <c r="E151" s="4">
        <v>768.11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5"/>
      <c r="P151" s="18"/>
      <c r="Q151" s="6">
        <v>1420.56</v>
      </c>
      <c r="R151" s="20">
        <f t="shared" si="14"/>
        <v>0.59245804023201287</v>
      </c>
      <c r="S151" s="20">
        <f t="shared" si="10"/>
        <v>1</v>
      </c>
      <c r="T151" s="20">
        <f t="shared" si="11"/>
        <v>1</v>
      </c>
      <c r="U151" s="23">
        <f t="shared" si="12"/>
        <v>1</v>
      </c>
      <c r="V151" s="58">
        <f t="shared" si="13"/>
        <v>768.11</v>
      </c>
    </row>
    <row r="152" spans="1:22" x14ac:dyDescent="0.25">
      <c r="A152" s="65"/>
      <c r="B152" s="7">
        <v>1990</v>
      </c>
      <c r="C152" s="7">
        <v>1338.1</v>
      </c>
      <c r="D152" s="8">
        <v>1338.1</v>
      </c>
      <c r="E152" s="7">
        <v>784.63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7"/>
      <c r="P152" s="19"/>
      <c r="Q152" s="9">
        <v>1466.31</v>
      </c>
      <c r="R152" s="21">
        <f t="shared" si="14"/>
        <v>0.58637620506688592</v>
      </c>
      <c r="S152" s="21">
        <f t="shared" si="10"/>
        <v>1</v>
      </c>
      <c r="T152" s="21">
        <f t="shared" si="11"/>
        <v>1</v>
      </c>
      <c r="U152" s="24">
        <f t="shared" si="12"/>
        <v>1</v>
      </c>
      <c r="V152" s="59">
        <f t="shared" si="13"/>
        <v>784.63</v>
      </c>
    </row>
    <row r="153" spans="1:22" x14ac:dyDescent="0.25">
      <c r="A153" s="65"/>
      <c r="B153" s="7">
        <v>1991</v>
      </c>
      <c r="C153" s="7">
        <v>1584</v>
      </c>
      <c r="D153" s="8">
        <v>1584</v>
      </c>
      <c r="E153" s="7">
        <v>875</v>
      </c>
      <c r="F153" s="8">
        <v>156.32</v>
      </c>
      <c r="G153" s="16"/>
      <c r="H153" s="16"/>
      <c r="I153" s="16"/>
      <c r="J153" s="16"/>
      <c r="K153" s="16"/>
      <c r="L153" s="16"/>
      <c r="M153" s="16"/>
      <c r="N153" s="16"/>
      <c r="O153" s="17"/>
      <c r="P153" s="19"/>
      <c r="Q153" s="9">
        <v>1749.21</v>
      </c>
      <c r="R153" s="21">
        <f t="shared" si="14"/>
        <v>0.55239898989898994</v>
      </c>
      <c r="S153" s="21">
        <f t="shared" si="10"/>
        <v>0.84842725827095378</v>
      </c>
      <c r="T153" s="21">
        <f t="shared" si="11"/>
        <v>0.84842725827095378</v>
      </c>
      <c r="U153" s="24">
        <f t="shared" si="12"/>
        <v>0.84842725827095378</v>
      </c>
      <c r="V153" s="59">
        <f t="shared" si="13"/>
        <v>875</v>
      </c>
    </row>
    <row r="154" spans="1:22" x14ac:dyDescent="0.25">
      <c r="A154" s="65"/>
      <c r="B154" s="7">
        <v>1992</v>
      </c>
      <c r="C154" s="7">
        <v>1740</v>
      </c>
      <c r="D154" s="8">
        <v>1740</v>
      </c>
      <c r="E154" s="7">
        <v>973.07</v>
      </c>
      <c r="F154" s="8">
        <v>170.22</v>
      </c>
      <c r="G154" s="8">
        <v>136.77000000000001</v>
      </c>
      <c r="H154" s="8">
        <v>64.64</v>
      </c>
      <c r="I154" s="8">
        <v>37.700000000000003</v>
      </c>
      <c r="J154" s="8">
        <v>31.56</v>
      </c>
      <c r="K154" s="8">
        <v>218.16</v>
      </c>
      <c r="L154" s="8">
        <v>97.36</v>
      </c>
      <c r="M154" s="8">
        <v>75.05</v>
      </c>
      <c r="N154" s="16"/>
      <c r="O154" s="17"/>
      <c r="P154" s="19"/>
      <c r="Q154" s="9" t="s">
        <v>22</v>
      </c>
      <c r="R154" s="21">
        <f t="shared" si="14"/>
        <v>0.55923563218390804</v>
      </c>
      <c r="S154" s="21">
        <f t="shared" si="10"/>
        <v>0.82825041494658891</v>
      </c>
      <c r="T154" s="21">
        <f t="shared" si="11"/>
        <v>0.77851828146251711</v>
      </c>
      <c r="U154" s="24">
        <f t="shared" si="12"/>
        <v>0.72225850986446583</v>
      </c>
      <c r="V154" s="59">
        <f t="shared" si="13"/>
        <v>1075.4100000000001</v>
      </c>
    </row>
    <row r="155" spans="1:22" x14ac:dyDescent="0.25">
      <c r="A155" s="65"/>
      <c r="B155" s="7">
        <v>1993</v>
      </c>
      <c r="C155" s="7">
        <v>2303.0300000000002</v>
      </c>
      <c r="D155" s="8">
        <v>2318.31</v>
      </c>
      <c r="E155" s="7">
        <v>1236.2</v>
      </c>
      <c r="F155" s="8">
        <v>237.89</v>
      </c>
      <c r="G155" s="8">
        <v>193.04</v>
      </c>
      <c r="H155" s="8">
        <v>111.06</v>
      </c>
      <c r="I155" s="8">
        <v>48.72</v>
      </c>
      <c r="J155" s="8">
        <v>84.71</v>
      </c>
      <c r="K155" s="8">
        <v>275.67</v>
      </c>
      <c r="L155" s="8">
        <v>137.62</v>
      </c>
      <c r="M155" s="8">
        <v>89.19</v>
      </c>
      <c r="N155" s="16"/>
      <c r="O155" s="17"/>
      <c r="P155" s="19"/>
      <c r="Q155" s="9">
        <v>3017.22</v>
      </c>
      <c r="R155" s="21">
        <f t="shared" si="14"/>
        <v>0.53323326043540342</v>
      </c>
      <c r="S155" s="21">
        <f t="shared" si="10"/>
        <v>0.79304593276879654</v>
      </c>
      <c r="T155" s="21">
        <f t="shared" si="11"/>
        <v>0.75012591095819747</v>
      </c>
      <c r="U155" s="24">
        <f t="shared" si="12"/>
        <v>0.69231243104597306</v>
      </c>
      <c r="V155" s="59">
        <f t="shared" si="13"/>
        <v>1395.98</v>
      </c>
    </row>
    <row r="156" spans="1:22" x14ac:dyDescent="0.25">
      <c r="A156" s="65"/>
      <c r="B156" s="7">
        <v>1994</v>
      </c>
      <c r="C156" s="7">
        <v>3327</v>
      </c>
      <c r="D156" s="8">
        <v>3346.23</v>
      </c>
      <c r="E156" s="7">
        <v>1677.36</v>
      </c>
      <c r="F156" s="8">
        <v>320.27999999999997</v>
      </c>
      <c r="G156" s="8">
        <v>327.47000000000003</v>
      </c>
      <c r="H156" s="8">
        <v>202.62</v>
      </c>
      <c r="I156" s="8">
        <v>79.930000000000007</v>
      </c>
      <c r="J156" s="8">
        <v>160.81</v>
      </c>
      <c r="K156" s="8">
        <v>367.65</v>
      </c>
      <c r="L156" s="8">
        <v>267.69</v>
      </c>
      <c r="M156" s="8">
        <v>125.62</v>
      </c>
      <c r="N156" s="16"/>
      <c r="O156" s="17"/>
      <c r="P156" s="19"/>
      <c r="Q156" s="9">
        <v>4204.45</v>
      </c>
      <c r="R156" s="21">
        <f t="shared" si="14"/>
        <v>0.50126859181825512</v>
      </c>
      <c r="S156" s="21">
        <f t="shared" si="10"/>
        <v>0.77711320623595637</v>
      </c>
      <c r="T156" s="21">
        <f t="shared" si="11"/>
        <v>0.73437328978533933</v>
      </c>
      <c r="U156" s="24">
        <f t="shared" si="12"/>
        <v>0.65733454556854876</v>
      </c>
      <c r="V156" s="59">
        <f t="shared" si="13"/>
        <v>1959.91</v>
      </c>
    </row>
    <row r="157" spans="1:22" x14ac:dyDescent="0.25">
      <c r="A157" s="65"/>
      <c r="B157" s="7">
        <v>1995</v>
      </c>
      <c r="C157" s="7">
        <v>4046</v>
      </c>
      <c r="D157" s="8">
        <v>4062.82</v>
      </c>
      <c r="E157" s="7">
        <v>2061.4699999999998</v>
      </c>
      <c r="F157" s="8">
        <v>355</v>
      </c>
      <c r="G157" s="8">
        <v>384.18</v>
      </c>
      <c r="H157" s="8">
        <v>250.31</v>
      </c>
      <c r="I157" s="8">
        <v>99.02</v>
      </c>
      <c r="J157" s="8">
        <v>211.41</v>
      </c>
      <c r="K157" s="8">
        <v>452.25</v>
      </c>
      <c r="L157" s="8">
        <v>325.52</v>
      </c>
      <c r="M157" s="8">
        <v>156.97999999999999</v>
      </c>
      <c r="N157" s="16"/>
      <c r="O157" s="17"/>
      <c r="P157" s="19"/>
      <c r="Q157" s="9">
        <v>4879.1499999999996</v>
      </c>
      <c r="R157" s="21">
        <f t="shared" si="14"/>
        <v>0.50739880181745678</v>
      </c>
      <c r="S157" s="21">
        <f t="shared" si="10"/>
        <v>0.7844612387171408</v>
      </c>
      <c r="T157" s="21">
        <f t="shared" si="11"/>
        <v>0.74024187930452523</v>
      </c>
      <c r="U157" s="24">
        <f t="shared" si="12"/>
        <v>0.6627711083533202</v>
      </c>
      <c r="V157" s="59">
        <f t="shared" si="13"/>
        <v>2410.7999999999997</v>
      </c>
    </row>
    <row r="158" spans="1:22" x14ac:dyDescent="0.25">
      <c r="A158" s="65"/>
      <c r="B158" s="7">
        <v>1996</v>
      </c>
      <c r="C158" s="7">
        <v>4339.42</v>
      </c>
      <c r="D158" s="8">
        <v>4350.54</v>
      </c>
      <c r="E158" s="7">
        <v>2188.14</v>
      </c>
      <c r="F158" s="8">
        <v>379.09</v>
      </c>
      <c r="G158" s="8">
        <v>344.15</v>
      </c>
      <c r="H158" s="8">
        <v>195.32</v>
      </c>
      <c r="I158" s="8">
        <v>106.33</v>
      </c>
      <c r="J158" s="8">
        <v>252.3</v>
      </c>
      <c r="K158" s="8">
        <v>530.48</v>
      </c>
      <c r="L158" s="8">
        <v>376.06</v>
      </c>
      <c r="M158" s="8">
        <v>162.87</v>
      </c>
      <c r="N158" s="16"/>
      <c r="O158" s="17"/>
      <c r="P158" s="19"/>
      <c r="Q158" s="9">
        <v>5259.14</v>
      </c>
      <c r="R158" s="21">
        <f t="shared" si="14"/>
        <v>0.50295825345819134</v>
      </c>
      <c r="S158" s="21">
        <f t="shared" si="10"/>
        <v>0.7760655144651768</v>
      </c>
      <c r="T158" s="21">
        <f t="shared" si="11"/>
        <v>0.7336842811158798</v>
      </c>
      <c r="U158" s="24">
        <f t="shared" si="12"/>
        <v>0.6515307611226574</v>
      </c>
      <c r="V158" s="59">
        <f t="shared" si="13"/>
        <v>2489.79</v>
      </c>
    </row>
    <row r="159" spans="1:22" x14ac:dyDescent="0.25">
      <c r="A159" s="65"/>
      <c r="B159" s="7">
        <v>1997</v>
      </c>
      <c r="C159" s="7">
        <v>4453</v>
      </c>
      <c r="D159" s="8">
        <v>4461.6000000000004</v>
      </c>
      <c r="E159" s="7">
        <v>2112.7600000000002</v>
      </c>
      <c r="F159" s="8">
        <v>347.53</v>
      </c>
      <c r="G159" s="8">
        <v>322.52</v>
      </c>
      <c r="H159" s="8">
        <v>166.24</v>
      </c>
      <c r="I159" s="8">
        <v>135.24</v>
      </c>
      <c r="J159" s="8">
        <v>265.02999999999997</v>
      </c>
      <c r="K159" s="8">
        <v>548.34</v>
      </c>
      <c r="L159" s="8">
        <v>530.53</v>
      </c>
      <c r="M159" s="8">
        <v>190.76</v>
      </c>
      <c r="N159" s="16"/>
      <c r="O159" s="17"/>
      <c r="P159" s="7">
        <v>1061</v>
      </c>
      <c r="Q159" s="9">
        <v>5522.48</v>
      </c>
      <c r="R159" s="21">
        <f t="shared" si="14"/>
        <v>0.47354312354312356</v>
      </c>
      <c r="S159" s="21">
        <f t="shared" si="10"/>
        <v>0.77523373402022522</v>
      </c>
      <c r="T159" s="21">
        <f t="shared" si="11"/>
        <v>0.72452058928424468</v>
      </c>
      <c r="U159" s="24">
        <f t="shared" si="12"/>
        <v>0.61299653862781123</v>
      </c>
      <c r="V159" s="59">
        <f t="shared" si="13"/>
        <v>2414.2399999999998</v>
      </c>
    </row>
    <row r="160" spans="1:22" x14ac:dyDescent="0.25">
      <c r="A160" s="65"/>
      <c r="B160" s="7">
        <v>1998</v>
      </c>
      <c r="C160" s="7">
        <v>4381.09</v>
      </c>
      <c r="D160" s="8">
        <v>4385.17</v>
      </c>
      <c r="E160" s="7">
        <v>2029.32</v>
      </c>
      <c r="F160" s="8">
        <v>326.05</v>
      </c>
      <c r="G160" s="8">
        <v>320.56</v>
      </c>
      <c r="H160" s="8">
        <v>178.44</v>
      </c>
      <c r="I160" s="8">
        <v>136.9</v>
      </c>
      <c r="J160" s="8">
        <v>252.37</v>
      </c>
      <c r="K160" s="8">
        <v>561.05999999999995</v>
      </c>
      <c r="L160" s="8">
        <v>565.22</v>
      </c>
      <c r="M160" s="8">
        <v>189.61</v>
      </c>
      <c r="N160" s="16"/>
      <c r="O160" s="17"/>
      <c r="P160" s="7">
        <v>1263.3399999999999</v>
      </c>
      <c r="Q160" s="9">
        <v>5648.51</v>
      </c>
      <c r="R160" s="21">
        <f t="shared" si="14"/>
        <v>0.46276883222315213</v>
      </c>
      <c r="S160" s="21">
        <f t="shared" si="10"/>
        <v>0.77819107733132908</v>
      </c>
      <c r="T160" s="21">
        <f t="shared" si="11"/>
        <v>0.72544372352404951</v>
      </c>
      <c r="U160" s="24">
        <f t="shared" si="12"/>
        <v>0.60350267801116408</v>
      </c>
      <c r="V160" s="59">
        <f t="shared" si="13"/>
        <v>2344.66</v>
      </c>
    </row>
    <row r="161" spans="1:22" x14ac:dyDescent="0.25">
      <c r="A161" s="65"/>
      <c r="B161" s="7">
        <v>1999</v>
      </c>
      <c r="C161" s="7">
        <v>4587.22</v>
      </c>
      <c r="D161" s="8">
        <v>4587</v>
      </c>
      <c r="E161" s="7">
        <v>2033.87</v>
      </c>
      <c r="F161" s="8">
        <v>300.82</v>
      </c>
      <c r="G161" s="8">
        <v>338.65</v>
      </c>
      <c r="H161" s="8">
        <v>194.98</v>
      </c>
      <c r="I161" s="8">
        <v>157.78</v>
      </c>
      <c r="J161" s="8">
        <v>329.06</v>
      </c>
      <c r="K161" s="8">
        <v>621.74</v>
      </c>
      <c r="L161" s="8">
        <v>587.02</v>
      </c>
      <c r="M161" s="8">
        <v>218.27</v>
      </c>
      <c r="N161" s="16"/>
      <c r="O161" s="17"/>
      <c r="P161" s="7">
        <v>1296.93</v>
      </c>
      <c r="Q161" s="9">
        <v>5889.05</v>
      </c>
      <c r="R161" s="21">
        <f t="shared" si="14"/>
        <v>0.44339873555700893</v>
      </c>
      <c r="S161" s="21">
        <f t="shared" si="10"/>
        <v>0.76353636790239321</v>
      </c>
      <c r="T161" s="21">
        <f t="shared" si="11"/>
        <v>0.70570988403966661</v>
      </c>
      <c r="U161" s="24">
        <f t="shared" si="12"/>
        <v>0.58629188478656913</v>
      </c>
      <c r="V161" s="59">
        <f t="shared" si="13"/>
        <v>2386.63</v>
      </c>
    </row>
    <row r="162" spans="1:22" x14ac:dyDescent="0.25">
      <c r="A162" s="65"/>
      <c r="B162" s="7">
        <v>2000</v>
      </c>
      <c r="C162" s="7">
        <v>4852.3100000000004</v>
      </c>
      <c r="D162" s="8">
        <v>4852</v>
      </c>
      <c r="E162" s="7">
        <v>1936.1</v>
      </c>
      <c r="F162" s="8">
        <v>313.43</v>
      </c>
      <c r="G162" s="8">
        <v>436.89</v>
      </c>
      <c r="H162" s="8">
        <v>259.5</v>
      </c>
      <c r="I162" s="8">
        <v>228.01</v>
      </c>
      <c r="J162" s="8">
        <v>372.78</v>
      </c>
      <c r="K162" s="8">
        <v>585.66999999999996</v>
      </c>
      <c r="L162" s="8">
        <v>752.54</v>
      </c>
      <c r="M162" s="8">
        <v>226.97</v>
      </c>
      <c r="N162" s="16"/>
      <c r="O162" s="17"/>
      <c r="P162" s="7">
        <v>1228.4000000000001</v>
      </c>
      <c r="Q162" s="9">
        <v>6097.68</v>
      </c>
      <c r="R162" s="21">
        <f t="shared" si="14"/>
        <v>0.3990313272877164</v>
      </c>
      <c r="S162" s="21">
        <f t="shared" si="10"/>
        <v>0.73831850543986022</v>
      </c>
      <c r="T162" s="21">
        <f t="shared" si="11"/>
        <v>0.67950499775381867</v>
      </c>
      <c r="U162" s="24">
        <f t="shared" si="12"/>
        <v>0.53753380235547588</v>
      </c>
      <c r="V162" s="59">
        <f t="shared" si="13"/>
        <v>2423.6099999999997</v>
      </c>
    </row>
    <row r="163" spans="1:22" x14ac:dyDescent="0.25">
      <c r="A163" s="65"/>
      <c r="B163" s="7">
        <v>2001</v>
      </c>
      <c r="C163" s="7">
        <v>5225</v>
      </c>
      <c r="D163" s="8">
        <v>5225</v>
      </c>
      <c r="E163" s="7">
        <v>1968.02</v>
      </c>
      <c r="F163" s="8">
        <v>363.2</v>
      </c>
      <c r="G163" s="8">
        <v>480.73</v>
      </c>
      <c r="H163" s="8">
        <v>280.18</v>
      </c>
      <c r="I163" s="8">
        <v>253.23</v>
      </c>
      <c r="J163" s="8">
        <v>457.24</v>
      </c>
      <c r="K163" s="8">
        <v>704.6</v>
      </c>
      <c r="L163" s="8">
        <v>740.1</v>
      </c>
      <c r="M163" s="8">
        <v>257.72000000000003</v>
      </c>
      <c r="N163" s="16"/>
      <c r="O163" s="17"/>
      <c r="P163" s="7">
        <v>1302.2</v>
      </c>
      <c r="Q163" s="9">
        <v>6531.7</v>
      </c>
      <c r="R163" s="21">
        <f t="shared" si="14"/>
        <v>0.37665454545454546</v>
      </c>
      <c r="S163" s="21">
        <f t="shared" si="10"/>
        <v>0.70577307904721598</v>
      </c>
      <c r="T163" s="21">
        <f t="shared" si="11"/>
        <v>0.64606162472342399</v>
      </c>
      <c r="U163" s="24">
        <f t="shared" si="12"/>
        <v>0.51977666733574912</v>
      </c>
      <c r="V163" s="59">
        <f t="shared" si="13"/>
        <v>2501.4299999999998</v>
      </c>
    </row>
    <row r="164" spans="1:22" x14ac:dyDescent="0.25">
      <c r="A164" s="65"/>
      <c r="B164" s="7">
        <v>2002</v>
      </c>
      <c r="C164" s="7">
        <v>5413.44</v>
      </c>
      <c r="D164" s="8">
        <v>5413</v>
      </c>
      <c r="E164" s="7">
        <v>2201.4</v>
      </c>
      <c r="F164" s="8">
        <v>409</v>
      </c>
      <c r="G164" s="8">
        <v>362.8</v>
      </c>
      <c r="H164" s="8">
        <v>206.76</v>
      </c>
      <c r="I164" s="8">
        <v>241.7</v>
      </c>
      <c r="J164" s="8">
        <v>607</v>
      </c>
      <c r="K164" s="8">
        <v>869.2</v>
      </c>
      <c r="L164" s="8">
        <v>552</v>
      </c>
      <c r="M164" s="8">
        <v>170.52</v>
      </c>
      <c r="N164" s="8">
        <v>65.400000000000006</v>
      </c>
      <c r="O164" s="9">
        <v>105.24</v>
      </c>
      <c r="P164" s="7">
        <v>1463.6</v>
      </c>
      <c r="Q164" s="9">
        <v>6877.2</v>
      </c>
      <c r="R164" s="21">
        <f t="shared" si="14"/>
        <v>0.40668760391649733</v>
      </c>
      <c r="S164" s="21">
        <f t="shared" si="10"/>
        <v>0.68421706968359541</v>
      </c>
      <c r="T164" s="21">
        <f t="shared" si="11"/>
        <v>0.64977921556589291</v>
      </c>
      <c r="U164" s="24">
        <f t="shared" si="12"/>
        <v>0.55874230948851755</v>
      </c>
      <c r="V164" s="59">
        <f t="shared" si="13"/>
        <v>2649.8599999999997</v>
      </c>
    </row>
    <row r="165" spans="1:22" x14ac:dyDescent="0.25">
      <c r="A165" s="65"/>
      <c r="B165" s="7">
        <v>2003</v>
      </c>
      <c r="C165" s="7">
        <v>5763.5</v>
      </c>
      <c r="D165" s="8">
        <v>5764</v>
      </c>
      <c r="E165" s="7">
        <v>2306</v>
      </c>
      <c r="F165" s="8">
        <v>373.6</v>
      </c>
      <c r="G165" s="8">
        <v>376.9</v>
      </c>
      <c r="H165" s="8">
        <v>199.45</v>
      </c>
      <c r="I165" s="8">
        <v>322.7</v>
      </c>
      <c r="J165" s="8">
        <v>608.29999999999995</v>
      </c>
      <c r="K165" s="8">
        <v>797.81</v>
      </c>
      <c r="L165" s="8">
        <v>801.2</v>
      </c>
      <c r="M165" s="8">
        <v>177.2</v>
      </c>
      <c r="N165" s="8">
        <v>65.069999999999993</v>
      </c>
      <c r="O165" s="9">
        <v>112.08</v>
      </c>
      <c r="P165" s="7">
        <v>1818.8</v>
      </c>
      <c r="Q165" s="9">
        <v>7582.3</v>
      </c>
      <c r="R165" s="21">
        <f t="shared" si="14"/>
        <v>0.40006939625260235</v>
      </c>
      <c r="S165" s="21">
        <f t="shared" si="10"/>
        <v>0.70135953039934307</v>
      </c>
      <c r="T165" s="21">
        <f t="shared" si="11"/>
        <v>0.66549305936336622</v>
      </c>
      <c r="U165" s="24">
        <f t="shared" si="12"/>
        <v>0.5405152005250452</v>
      </c>
      <c r="V165" s="59">
        <f t="shared" si="13"/>
        <v>2828.1499999999996</v>
      </c>
    </row>
    <row r="166" spans="1:22" x14ac:dyDescent="0.25">
      <c r="A166" s="65"/>
      <c r="B166" s="7">
        <v>2004</v>
      </c>
      <c r="C166" s="7">
        <v>6446</v>
      </c>
      <c r="D166" s="8">
        <v>6446</v>
      </c>
      <c r="E166" s="7">
        <v>2727.1</v>
      </c>
      <c r="F166" s="8">
        <v>423.2</v>
      </c>
      <c r="G166" s="8">
        <v>397.33</v>
      </c>
      <c r="H166" s="8">
        <v>231.27</v>
      </c>
      <c r="I166" s="8">
        <v>461.7</v>
      </c>
      <c r="J166" s="8">
        <v>584.12</v>
      </c>
      <c r="K166" s="8">
        <v>960.8</v>
      </c>
      <c r="L166" s="8">
        <v>660.3</v>
      </c>
      <c r="M166" s="8">
        <v>231.31</v>
      </c>
      <c r="N166" s="8">
        <v>94.21</v>
      </c>
      <c r="O166" s="9">
        <v>137.11000000000001</v>
      </c>
      <c r="P166" s="7">
        <v>1785</v>
      </c>
      <c r="Q166" s="9">
        <v>8230.7000000000007</v>
      </c>
      <c r="R166" s="21">
        <f t="shared" si="14"/>
        <v>0.42306856965560036</v>
      </c>
      <c r="S166" s="21">
        <f t="shared" si="10"/>
        <v>0.73026065627326331</v>
      </c>
      <c r="T166" s="21">
        <f t="shared" si="11"/>
        <v>0.68766658345373999</v>
      </c>
      <c r="U166" s="24">
        <f t="shared" si="12"/>
        <v>0.58951195733706874</v>
      </c>
      <c r="V166" s="59">
        <f t="shared" si="13"/>
        <v>3420.0699999999997</v>
      </c>
    </row>
    <row r="167" spans="1:22" x14ac:dyDescent="0.25">
      <c r="A167" s="65"/>
      <c r="B167" s="7">
        <v>2005</v>
      </c>
      <c r="C167" s="7">
        <v>7033</v>
      </c>
      <c r="D167" s="8">
        <v>7033</v>
      </c>
      <c r="E167" s="7">
        <v>2906.7</v>
      </c>
      <c r="F167" s="8">
        <v>520</v>
      </c>
      <c r="G167" s="8">
        <v>420.7</v>
      </c>
      <c r="H167" s="8">
        <v>209.7</v>
      </c>
      <c r="I167" s="8">
        <v>466.04</v>
      </c>
      <c r="J167" s="8">
        <v>703.4</v>
      </c>
      <c r="K167" s="8">
        <v>998.9</v>
      </c>
      <c r="L167" s="8">
        <v>769.8</v>
      </c>
      <c r="M167" s="8">
        <v>247.4</v>
      </c>
      <c r="N167" s="8">
        <v>97.17</v>
      </c>
      <c r="O167" s="9">
        <v>150.21</v>
      </c>
      <c r="P167" s="7">
        <v>1974.3</v>
      </c>
      <c r="Q167" s="9">
        <v>9007.1</v>
      </c>
      <c r="R167" s="21">
        <f t="shared" si="14"/>
        <v>0.41329446893217686</v>
      </c>
      <c r="S167" s="21">
        <f t="shared" si="10"/>
        <v>0.70378441199970931</v>
      </c>
      <c r="T167" s="21">
        <f t="shared" si="11"/>
        <v>0.66400913763563685</v>
      </c>
      <c r="U167" s="24">
        <f t="shared" si="12"/>
        <v>0.56470382530647145</v>
      </c>
      <c r="V167" s="59">
        <f t="shared" si="13"/>
        <v>3582.4399999999996</v>
      </c>
    </row>
    <row r="168" spans="1:22" x14ac:dyDescent="0.25">
      <c r="A168" s="65"/>
      <c r="B168" s="7">
        <v>2006</v>
      </c>
      <c r="C168" s="7">
        <v>6792</v>
      </c>
      <c r="D168" s="8">
        <v>6792</v>
      </c>
      <c r="E168" s="7">
        <v>2857.4</v>
      </c>
      <c r="F168" s="8">
        <v>477.7</v>
      </c>
      <c r="G168" s="8">
        <v>360.62</v>
      </c>
      <c r="H168" s="8">
        <v>167.4</v>
      </c>
      <c r="I168" s="8">
        <v>401.1</v>
      </c>
      <c r="J168" s="8">
        <v>785.01</v>
      </c>
      <c r="K168" s="8">
        <v>850.9</v>
      </c>
      <c r="L168" s="8">
        <v>826.9</v>
      </c>
      <c r="M168" s="8">
        <v>232.43</v>
      </c>
      <c r="N168" s="8">
        <v>76.84</v>
      </c>
      <c r="O168" s="9">
        <v>155.59</v>
      </c>
      <c r="P168" s="7">
        <v>2486</v>
      </c>
      <c r="Q168" s="9">
        <v>9277.7000000000007</v>
      </c>
      <c r="R168" s="21">
        <f t="shared" si="14"/>
        <v>0.4207008244994111</v>
      </c>
      <c r="S168" s="21">
        <f t="shared" si="10"/>
        <v>0.69352517287159798</v>
      </c>
      <c r="T168" s="21">
        <f t="shared" si="11"/>
        <v>0.65649023328906797</v>
      </c>
      <c r="U168" s="24">
        <f t="shared" si="12"/>
        <v>0.55168126283922592</v>
      </c>
      <c r="V168" s="59">
        <f t="shared" si="13"/>
        <v>3425.9</v>
      </c>
    </row>
    <row r="169" spans="1:22" x14ac:dyDescent="0.25">
      <c r="A169" s="65"/>
      <c r="B169" s="7">
        <v>2007</v>
      </c>
      <c r="C169" s="7">
        <v>8151.3</v>
      </c>
      <c r="D169" s="8">
        <v>8151</v>
      </c>
      <c r="E169" s="7">
        <v>3398.1</v>
      </c>
      <c r="F169" s="8">
        <v>656.7</v>
      </c>
      <c r="G169" s="8">
        <v>491.03</v>
      </c>
      <c r="H169" s="8">
        <v>229.5</v>
      </c>
      <c r="I169" s="8">
        <v>542.1</v>
      </c>
      <c r="J169" s="8">
        <v>932.9</v>
      </c>
      <c r="K169" s="8">
        <v>1050.04</v>
      </c>
      <c r="L169" s="8">
        <v>803.04</v>
      </c>
      <c r="M169" s="8">
        <v>277.43</v>
      </c>
      <c r="N169" s="8">
        <v>106.26</v>
      </c>
      <c r="O169" s="9">
        <v>171.17</v>
      </c>
      <c r="P169" s="7">
        <v>2789.3</v>
      </c>
      <c r="Q169" s="9">
        <v>10941.51</v>
      </c>
      <c r="R169" s="21">
        <f t="shared" si="14"/>
        <v>0.41689363268310636</v>
      </c>
      <c r="S169" s="21">
        <f t="shared" si="10"/>
        <v>0.68129598813080183</v>
      </c>
      <c r="T169" s="21">
        <f t="shared" si="11"/>
        <v>0.64539716968052063</v>
      </c>
      <c r="U169" s="24">
        <f t="shared" si="12"/>
        <v>0.55998760746650145</v>
      </c>
      <c r="V169" s="59">
        <f t="shared" si="13"/>
        <v>4169.7</v>
      </c>
    </row>
    <row r="170" spans="1:22" x14ac:dyDescent="0.25">
      <c r="A170" s="65"/>
      <c r="B170" s="7">
        <v>2008</v>
      </c>
      <c r="C170" s="7">
        <v>9627.4</v>
      </c>
      <c r="D170" s="8">
        <v>9627</v>
      </c>
      <c r="E170" s="7">
        <v>4083</v>
      </c>
      <c r="F170" s="8">
        <v>772.3</v>
      </c>
      <c r="G170" s="8">
        <v>603.84</v>
      </c>
      <c r="H170" s="8">
        <v>294.83</v>
      </c>
      <c r="I170" s="8">
        <v>529.4</v>
      </c>
      <c r="J170" s="8">
        <v>1376.03</v>
      </c>
      <c r="K170" s="8">
        <v>1081.54</v>
      </c>
      <c r="L170" s="8">
        <v>891.33</v>
      </c>
      <c r="M170" s="8">
        <v>290.04000000000002</v>
      </c>
      <c r="N170" s="8">
        <v>87.57</v>
      </c>
      <c r="O170" s="9">
        <v>202.46</v>
      </c>
      <c r="P170" s="7">
        <v>3213</v>
      </c>
      <c r="Q170" s="9">
        <v>12839.98</v>
      </c>
      <c r="R170" s="21">
        <f t="shared" si="14"/>
        <v>0.42411966344655655</v>
      </c>
      <c r="S170" s="21">
        <f t="shared" si="10"/>
        <v>0.655237324937052</v>
      </c>
      <c r="T170" s="21">
        <f t="shared" si="11"/>
        <v>0.62609543700173431</v>
      </c>
      <c r="U170" s="24">
        <f t="shared" si="12"/>
        <v>0.55081144522238856</v>
      </c>
      <c r="V170" s="59">
        <f t="shared" si="13"/>
        <v>4907.2299999999996</v>
      </c>
    </row>
    <row r="171" spans="1:22" x14ac:dyDescent="0.25">
      <c r="A171" s="82"/>
      <c r="B171" s="11">
        <v>2009</v>
      </c>
      <c r="C171" s="11">
        <v>10352.4</v>
      </c>
      <c r="D171" s="12">
        <v>10352</v>
      </c>
      <c r="E171" s="11">
        <v>4129.6000000000004</v>
      </c>
      <c r="F171" s="12">
        <v>855.6</v>
      </c>
      <c r="G171" s="12">
        <v>754.8</v>
      </c>
      <c r="H171" s="12">
        <v>406.93</v>
      </c>
      <c r="I171" s="12">
        <v>538.20000000000005</v>
      </c>
      <c r="J171" s="12">
        <v>1598.7</v>
      </c>
      <c r="K171" s="12">
        <v>1111.1300000000001</v>
      </c>
      <c r="L171" s="12">
        <v>1021.11</v>
      </c>
      <c r="M171" s="12">
        <v>343.33</v>
      </c>
      <c r="N171" s="12">
        <v>93.71</v>
      </c>
      <c r="O171" s="13">
        <v>249.62</v>
      </c>
      <c r="P171" s="11">
        <v>4435</v>
      </c>
      <c r="Q171" s="13">
        <v>14787.14</v>
      </c>
      <c r="R171" s="22">
        <f t="shared" si="14"/>
        <v>0.39891808346213298</v>
      </c>
      <c r="S171" s="22">
        <f t="shared" si="10"/>
        <v>0.62722702349671167</v>
      </c>
      <c r="T171" s="22">
        <f t="shared" si="11"/>
        <v>0.59614015991962155</v>
      </c>
      <c r="U171" s="25">
        <f t="shared" si="12"/>
        <v>0.5195550265841673</v>
      </c>
      <c r="V171" s="60">
        <f t="shared" si="13"/>
        <v>5074.7300000000005</v>
      </c>
    </row>
    <row r="172" spans="1:22" x14ac:dyDescent="0.25">
      <c r="A172" s="64" t="s">
        <v>30</v>
      </c>
      <c r="B172" s="4">
        <v>1989</v>
      </c>
      <c r="C172" s="4">
        <v>1102.56</v>
      </c>
      <c r="D172" s="5">
        <v>1103</v>
      </c>
      <c r="E172" s="4">
        <v>640.20000000000005</v>
      </c>
      <c r="F172" s="14"/>
      <c r="G172" s="5">
        <v>92.64</v>
      </c>
      <c r="H172" s="14"/>
      <c r="I172" s="14"/>
      <c r="J172" s="14"/>
      <c r="K172" s="5">
        <v>101.52</v>
      </c>
      <c r="L172" s="14"/>
      <c r="M172" s="14"/>
      <c r="N172" s="14"/>
      <c r="O172" s="15"/>
      <c r="P172" s="18"/>
      <c r="Q172" s="15"/>
      <c r="R172" s="20">
        <f t="shared" si="14"/>
        <v>0.58041704442429742</v>
      </c>
      <c r="S172" s="20">
        <f t="shared" si="10"/>
        <v>1</v>
      </c>
      <c r="T172" s="20">
        <f t="shared" si="11"/>
        <v>1</v>
      </c>
      <c r="U172" s="23">
        <f t="shared" si="12"/>
        <v>1</v>
      </c>
      <c r="V172" s="58">
        <f t="shared" si="13"/>
        <v>640.20000000000005</v>
      </c>
    </row>
    <row r="173" spans="1:22" x14ac:dyDescent="0.25">
      <c r="A173" s="65"/>
      <c r="B173" s="7">
        <v>1990</v>
      </c>
      <c r="C173" s="7">
        <v>1163.25</v>
      </c>
      <c r="D173" s="8">
        <v>1163.25</v>
      </c>
      <c r="E173" s="7">
        <v>658.19</v>
      </c>
      <c r="F173" s="16"/>
      <c r="G173" s="8">
        <v>90.17</v>
      </c>
      <c r="H173" s="16"/>
      <c r="I173" s="16"/>
      <c r="J173" s="16"/>
      <c r="K173" s="8">
        <v>131.79</v>
      </c>
      <c r="L173" s="16"/>
      <c r="M173" s="16"/>
      <c r="N173" s="16"/>
      <c r="O173" s="17"/>
      <c r="P173" s="19"/>
      <c r="Q173" s="17"/>
      <c r="R173" s="21">
        <f t="shared" si="14"/>
        <v>0.56581990113905012</v>
      </c>
      <c r="S173" s="21">
        <f t="shared" si="10"/>
        <v>1</v>
      </c>
      <c r="T173" s="21">
        <f t="shared" si="11"/>
        <v>1</v>
      </c>
      <c r="U173" s="24">
        <f t="shared" si="12"/>
        <v>1</v>
      </c>
      <c r="V173" s="59">
        <f t="shared" si="13"/>
        <v>658.19</v>
      </c>
    </row>
    <row r="174" spans="1:22" x14ac:dyDescent="0.25">
      <c r="A174" s="65"/>
      <c r="B174" s="7">
        <v>1991</v>
      </c>
      <c r="C174" s="7">
        <v>1338.9</v>
      </c>
      <c r="D174" s="8">
        <v>1338.9</v>
      </c>
      <c r="E174" s="7">
        <v>750.81</v>
      </c>
      <c r="F174" s="8">
        <v>181.57</v>
      </c>
      <c r="G174" s="8">
        <v>99.5</v>
      </c>
      <c r="H174" s="16"/>
      <c r="I174" s="16"/>
      <c r="J174" s="16"/>
      <c r="K174" s="8">
        <v>142.93</v>
      </c>
      <c r="L174" s="16"/>
      <c r="M174" s="16"/>
      <c r="N174" s="16"/>
      <c r="O174" s="17"/>
      <c r="P174" s="19"/>
      <c r="Q174" s="17"/>
      <c r="R174" s="21">
        <f t="shared" si="14"/>
        <v>0.56076630069459998</v>
      </c>
      <c r="S174" s="21">
        <f t="shared" si="10"/>
        <v>0.8052618031274803</v>
      </c>
      <c r="T174" s="21">
        <f t="shared" si="11"/>
        <v>0.8052618031274803</v>
      </c>
      <c r="U174" s="24">
        <f t="shared" si="12"/>
        <v>0.8052618031274803</v>
      </c>
      <c r="V174" s="59">
        <f t="shared" si="13"/>
        <v>750.81</v>
      </c>
    </row>
    <row r="175" spans="1:22" x14ac:dyDescent="0.25">
      <c r="A175" s="65"/>
      <c r="B175" s="7">
        <v>1992</v>
      </c>
      <c r="C175" s="7">
        <v>1564.34</v>
      </c>
      <c r="D175" s="8">
        <v>1564.34</v>
      </c>
      <c r="E175" s="7">
        <v>886.89</v>
      </c>
      <c r="F175" s="8">
        <v>203.94</v>
      </c>
      <c r="G175" s="8">
        <v>126.5</v>
      </c>
      <c r="H175" s="8">
        <v>59.22</v>
      </c>
      <c r="I175" s="8">
        <v>36.68</v>
      </c>
      <c r="J175" s="8">
        <v>24.31</v>
      </c>
      <c r="K175" s="8">
        <v>124.05</v>
      </c>
      <c r="L175" s="8">
        <v>79.02</v>
      </c>
      <c r="M175" s="8">
        <v>85.57</v>
      </c>
      <c r="N175" s="16"/>
      <c r="O175" s="17"/>
      <c r="P175" s="19"/>
      <c r="Q175" s="17"/>
      <c r="R175" s="21">
        <f t="shared" si="14"/>
        <v>0.56694196913714412</v>
      </c>
      <c r="S175" s="21">
        <f t="shared" si="10"/>
        <v>0.7953171799056622</v>
      </c>
      <c r="T175" s="21">
        <f t="shared" si="11"/>
        <v>0.73863797253291807</v>
      </c>
      <c r="U175" s="24">
        <f t="shared" si="12"/>
        <v>0.69302899830432996</v>
      </c>
      <c r="V175" s="59">
        <f t="shared" si="13"/>
        <v>982.79</v>
      </c>
    </row>
    <row r="176" spans="1:22" x14ac:dyDescent="0.25">
      <c r="A176" s="65"/>
      <c r="B176" s="7">
        <v>1993</v>
      </c>
      <c r="C176" s="7">
        <v>1876.24</v>
      </c>
      <c r="D176" s="8">
        <v>1876.24</v>
      </c>
      <c r="E176" s="7">
        <v>1021.42</v>
      </c>
      <c r="F176" s="8">
        <v>248.59</v>
      </c>
      <c r="G176" s="8">
        <v>167.92</v>
      </c>
      <c r="H176" s="8">
        <v>80.58</v>
      </c>
      <c r="I176" s="8">
        <v>45.99</v>
      </c>
      <c r="J176" s="8">
        <v>45</v>
      </c>
      <c r="K176" s="8">
        <v>154.62</v>
      </c>
      <c r="L176" s="8">
        <v>104.6</v>
      </c>
      <c r="M176" s="8">
        <v>94.5</v>
      </c>
      <c r="N176" s="16"/>
      <c r="O176" s="17"/>
      <c r="P176" s="19"/>
      <c r="Q176" s="17"/>
      <c r="R176" s="21">
        <f t="shared" si="14"/>
        <v>0.54439730524879548</v>
      </c>
      <c r="S176" s="21">
        <f t="shared" si="10"/>
        <v>0.77673934038524417</v>
      </c>
      <c r="T176" s="21">
        <f t="shared" si="11"/>
        <v>0.724663180821704</v>
      </c>
      <c r="U176" s="24">
        <f t="shared" si="12"/>
        <v>0.67460092067287059</v>
      </c>
      <c r="V176" s="59">
        <f t="shared" si="13"/>
        <v>1147.99</v>
      </c>
    </row>
    <row r="177" spans="1:22" x14ac:dyDescent="0.25">
      <c r="A177" s="65"/>
      <c r="B177" s="7">
        <v>1994</v>
      </c>
      <c r="C177" s="7">
        <v>2531.7800000000002</v>
      </c>
      <c r="D177" s="8">
        <v>2532</v>
      </c>
      <c r="E177" s="7">
        <v>1353.13</v>
      </c>
      <c r="F177" s="8">
        <v>325.83</v>
      </c>
      <c r="G177" s="8">
        <v>206.5</v>
      </c>
      <c r="H177" s="8">
        <v>130.44</v>
      </c>
      <c r="I177" s="8">
        <v>59.97</v>
      </c>
      <c r="J177" s="8">
        <v>81.93</v>
      </c>
      <c r="K177" s="8">
        <v>206.3</v>
      </c>
      <c r="L177" s="8">
        <v>153.06</v>
      </c>
      <c r="M177" s="8">
        <v>117.53</v>
      </c>
      <c r="N177" s="16"/>
      <c r="O177" s="17"/>
      <c r="P177" s="19"/>
      <c r="Q177" s="17"/>
      <c r="R177" s="21">
        <f t="shared" si="14"/>
        <v>0.53441153238546613</v>
      </c>
      <c r="S177" s="21">
        <f t="shared" si="10"/>
        <v>0.76843527988687543</v>
      </c>
      <c r="T177" s="21">
        <f t="shared" si="11"/>
        <v>0.72035540507447748</v>
      </c>
      <c r="U177" s="24">
        <f t="shared" si="12"/>
        <v>0.66608088684112077</v>
      </c>
      <c r="V177" s="59">
        <f t="shared" si="13"/>
        <v>1543.5400000000002</v>
      </c>
    </row>
    <row r="178" spans="1:22" x14ac:dyDescent="0.25">
      <c r="A178" s="65"/>
      <c r="B178" s="7">
        <v>1995</v>
      </c>
      <c r="C178" s="7">
        <v>3251</v>
      </c>
      <c r="D178" s="8">
        <v>3251</v>
      </c>
      <c r="E178" s="7">
        <v>1752.41</v>
      </c>
      <c r="F178" s="8">
        <v>390.87</v>
      </c>
      <c r="G178" s="8">
        <v>230.73</v>
      </c>
      <c r="H178" s="8">
        <v>162.69999999999999</v>
      </c>
      <c r="I178" s="8">
        <v>77.91</v>
      </c>
      <c r="J178" s="8">
        <v>131.93</v>
      </c>
      <c r="K178" s="8">
        <v>274.52999999999997</v>
      </c>
      <c r="L178" s="8">
        <v>192.11</v>
      </c>
      <c r="M178" s="8">
        <v>134.35</v>
      </c>
      <c r="N178" s="16"/>
      <c r="O178" s="17"/>
      <c r="P178" s="19"/>
      <c r="Q178" s="17"/>
      <c r="R178" s="21">
        <f t="shared" si="14"/>
        <v>0.53903721931713322</v>
      </c>
      <c r="S178" s="21">
        <f t="shared" si="10"/>
        <v>0.77021901275047144</v>
      </c>
      <c r="T178" s="21">
        <f t="shared" si="11"/>
        <v>0.72727385912780762</v>
      </c>
      <c r="U178" s="24">
        <f t="shared" si="12"/>
        <v>0.67357120618679545</v>
      </c>
      <c r="V178" s="59">
        <f t="shared" si="13"/>
        <v>1993.0200000000002</v>
      </c>
    </row>
    <row r="179" spans="1:22" x14ac:dyDescent="0.25">
      <c r="A179" s="65"/>
      <c r="B179" s="7">
        <v>1996</v>
      </c>
      <c r="C179" s="7">
        <v>3572.78</v>
      </c>
      <c r="D179" s="8">
        <v>3573</v>
      </c>
      <c r="E179" s="7">
        <v>1923.49</v>
      </c>
      <c r="F179" s="8">
        <v>409.21</v>
      </c>
      <c r="G179" s="8">
        <v>249.77</v>
      </c>
      <c r="H179" s="8">
        <v>140.51</v>
      </c>
      <c r="I179" s="8">
        <v>93.04</v>
      </c>
      <c r="J179" s="8">
        <v>154.85</v>
      </c>
      <c r="K179" s="8">
        <v>295.95999999999998</v>
      </c>
      <c r="L179" s="8">
        <v>257.57</v>
      </c>
      <c r="M179" s="8">
        <v>146.83000000000001</v>
      </c>
      <c r="N179" s="16"/>
      <c r="O179" s="17"/>
      <c r="P179" s="19"/>
      <c r="Q179" s="17"/>
      <c r="R179" s="21">
        <f t="shared" si="14"/>
        <v>0.53834033025468797</v>
      </c>
      <c r="S179" s="21">
        <f t="shared" si="10"/>
        <v>0.77324676890916755</v>
      </c>
      <c r="T179" s="21">
        <f t="shared" si="11"/>
        <v>0.73014902937313531</v>
      </c>
      <c r="U179" s="24">
        <f t="shared" si="12"/>
        <v>0.66511869154031023</v>
      </c>
      <c r="V179" s="59">
        <f t="shared" si="13"/>
        <v>2157.04</v>
      </c>
    </row>
    <row r="180" spans="1:22" x14ac:dyDescent="0.25">
      <c r="A180" s="65"/>
      <c r="B180" s="7">
        <v>1997</v>
      </c>
      <c r="C180" s="7">
        <v>3555.69</v>
      </c>
      <c r="D180" s="8">
        <v>3556</v>
      </c>
      <c r="E180" s="7">
        <v>1819.9</v>
      </c>
      <c r="F180" s="8">
        <v>433.8</v>
      </c>
      <c r="G180" s="8">
        <v>236.03</v>
      </c>
      <c r="H180" s="8">
        <v>122.47</v>
      </c>
      <c r="I180" s="8">
        <v>125.43</v>
      </c>
      <c r="J180" s="8">
        <v>176.84</v>
      </c>
      <c r="K180" s="8">
        <v>351.39</v>
      </c>
      <c r="L180" s="8">
        <v>246.67</v>
      </c>
      <c r="M180" s="8">
        <v>147.24</v>
      </c>
      <c r="N180" s="16"/>
      <c r="O180" s="17"/>
      <c r="P180" s="7">
        <v>715</v>
      </c>
      <c r="Q180" s="9">
        <v>4275</v>
      </c>
      <c r="R180" s="21">
        <f t="shared" si="14"/>
        <v>0.51178290213723288</v>
      </c>
      <c r="S180" s="21">
        <f t="shared" si="10"/>
        <v>0.74876364923021221</v>
      </c>
      <c r="T180" s="21">
        <f t="shared" si="11"/>
        <v>0.7059950810387231</v>
      </c>
      <c r="U180" s="24">
        <f t="shared" si="12"/>
        <v>0.6443378356848235</v>
      </c>
      <c r="V180" s="59">
        <f t="shared" si="13"/>
        <v>2067.8000000000002</v>
      </c>
    </row>
    <row r="181" spans="1:22" x14ac:dyDescent="0.25">
      <c r="A181" s="65"/>
      <c r="B181" s="7">
        <v>1998</v>
      </c>
      <c r="C181" s="7">
        <v>3799.38</v>
      </c>
      <c r="D181" s="8">
        <v>3799.38</v>
      </c>
      <c r="E181" s="7">
        <v>1839.64</v>
      </c>
      <c r="F181" s="8">
        <v>420.65</v>
      </c>
      <c r="G181" s="8">
        <v>271.10000000000002</v>
      </c>
      <c r="H181" s="8">
        <v>177.69</v>
      </c>
      <c r="I181" s="8">
        <v>145.43</v>
      </c>
      <c r="J181" s="8">
        <v>227.21</v>
      </c>
      <c r="K181" s="8">
        <v>374.22</v>
      </c>
      <c r="L181" s="8">
        <v>308.62</v>
      </c>
      <c r="M181" s="8">
        <v>176.97</v>
      </c>
      <c r="N181" s="16"/>
      <c r="O181" s="17"/>
      <c r="P181" s="7">
        <v>858.73</v>
      </c>
      <c r="Q181" s="9">
        <v>4662.24</v>
      </c>
      <c r="R181" s="21">
        <f t="shared" si="14"/>
        <v>0.48419478967621032</v>
      </c>
      <c r="S181" s="21">
        <f t="shared" si="10"/>
        <v>0.73955376884422119</v>
      </c>
      <c r="T181" s="21">
        <f t="shared" si="11"/>
        <v>0.69043374479727682</v>
      </c>
      <c r="U181" s="24">
        <f t="shared" si="12"/>
        <v>0.61876364321295363</v>
      </c>
      <c r="V181" s="59">
        <f t="shared" si="13"/>
        <v>2162.7600000000002</v>
      </c>
    </row>
    <row r="182" spans="1:22" x14ac:dyDescent="0.25">
      <c r="A182" s="65"/>
      <c r="B182" s="7">
        <v>1999</v>
      </c>
      <c r="C182" s="7">
        <v>3964.35</v>
      </c>
      <c r="D182" s="8">
        <v>3964</v>
      </c>
      <c r="E182" s="7">
        <v>1683.38</v>
      </c>
      <c r="F182" s="8">
        <v>437.75</v>
      </c>
      <c r="G182" s="8">
        <v>461.61</v>
      </c>
      <c r="H182" s="8">
        <v>290.98</v>
      </c>
      <c r="I182" s="8">
        <v>153.32</v>
      </c>
      <c r="J182" s="8">
        <v>254.66</v>
      </c>
      <c r="K182" s="8">
        <v>469.29</v>
      </c>
      <c r="L182" s="8">
        <v>346.11</v>
      </c>
      <c r="M182" s="8">
        <v>191.48</v>
      </c>
      <c r="N182" s="16"/>
      <c r="O182" s="17"/>
      <c r="P182" s="7">
        <v>938.71</v>
      </c>
      <c r="Q182" s="9">
        <v>4908.29</v>
      </c>
      <c r="R182" s="21">
        <f t="shared" si="14"/>
        <v>0.42466700302724525</v>
      </c>
      <c r="S182" s="21">
        <f t="shared" si="10"/>
        <v>0.70855589088261173</v>
      </c>
      <c r="T182" s="21">
        <f t="shared" si="11"/>
        <v>0.65570820365602378</v>
      </c>
      <c r="U182" s="24">
        <f t="shared" si="12"/>
        <v>0.57780996643074367</v>
      </c>
      <c r="V182" s="59">
        <f t="shared" si="13"/>
        <v>2127.6800000000003</v>
      </c>
    </row>
    <row r="183" spans="1:22" x14ac:dyDescent="0.25">
      <c r="A183" s="65"/>
      <c r="B183" s="7">
        <v>2000</v>
      </c>
      <c r="C183" s="7">
        <v>4278.28</v>
      </c>
      <c r="D183" s="8">
        <v>4278</v>
      </c>
      <c r="E183" s="7">
        <v>1847.63</v>
      </c>
      <c r="F183" s="8">
        <v>453.1</v>
      </c>
      <c r="G183" s="8">
        <v>316.69</v>
      </c>
      <c r="H183" s="8">
        <v>147</v>
      </c>
      <c r="I183" s="8">
        <v>233.28</v>
      </c>
      <c r="J183" s="8">
        <v>369.02</v>
      </c>
      <c r="K183" s="8">
        <v>490.04</v>
      </c>
      <c r="L183" s="8">
        <v>331.41</v>
      </c>
      <c r="M183" s="8">
        <v>144.86000000000001</v>
      </c>
      <c r="N183" s="16"/>
      <c r="O183" s="17"/>
      <c r="P183" s="7">
        <v>794.8</v>
      </c>
      <c r="Q183" s="9">
        <v>5075.8</v>
      </c>
      <c r="R183" s="21">
        <f t="shared" si="14"/>
        <v>0.43189107059373544</v>
      </c>
      <c r="S183" s="21">
        <f t="shared" si="10"/>
        <v>0.69206105440584331</v>
      </c>
      <c r="T183" s="21">
        <f t="shared" si="11"/>
        <v>0.65644263326002539</v>
      </c>
      <c r="U183" s="24">
        <f t="shared" si="12"/>
        <v>0.58729124417518008</v>
      </c>
      <c r="V183" s="59">
        <f t="shared" si="13"/>
        <v>2227.9100000000003</v>
      </c>
    </row>
    <row r="184" spans="1:22" x14ac:dyDescent="0.25">
      <c r="A184" s="65"/>
      <c r="B184" s="7">
        <v>2001</v>
      </c>
      <c r="C184" s="7">
        <v>4492.25</v>
      </c>
      <c r="D184" s="8">
        <v>4274</v>
      </c>
      <c r="E184" s="7">
        <v>1832.26</v>
      </c>
      <c r="F184" s="8">
        <v>506.17</v>
      </c>
      <c r="G184" s="8">
        <v>361.9</v>
      </c>
      <c r="H184" s="8">
        <v>158.79</v>
      </c>
      <c r="I184" s="8">
        <v>268.42</v>
      </c>
      <c r="J184" s="8">
        <v>417.97</v>
      </c>
      <c r="K184" s="8">
        <v>582.72</v>
      </c>
      <c r="L184" s="8">
        <v>397.07</v>
      </c>
      <c r="M184" s="8">
        <v>199.5</v>
      </c>
      <c r="N184" s="16"/>
      <c r="O184" s="17"/>
      <c r="P184" s="7">
        <v>822.1</v>
      </c>
      <c r="Q184" s="9">
        <v>5098.6000000000004</v>
      </c>
      <c r="R184" s="21">
        <f t="shared" si="14"/>
        <v>0.42869911090313523</v>
      </c>
      <c r="S184" s="21">
        <f t="shared" si="10"/>
        <v>0.66472935713249159</v>
      </c>
      <c r="T184" s="21">
        <f t="shared" si="11"/>
        <v>0.61986535403768739</v>
      </c>
      <c r="U184" s="24">
        <f t="shared" si="12"/>
        <v>0.54645881114355332</v>
      </c>
      <c r="V184" s="59">
        <f t="shared" si="13"/>
        <v>2259.4699999999998</v>
      </c>
    </row>
    <row r="185" spans="1:22" x14ac:dyDescent="0.25">
      <c r="A185" s="65"/>
      <c r="B185" s="7">
        <v>2002</v>
      </c>
      <c r="C185" s="7">
        <v>4598.3</v>
      </c>
      <c r="D185" s="8">
        <v>4598.3</v>
      </c>
      <c r="E185" s="7">
        <v>1788.61</v>
      </c>
      <c r="F185" s="8">
        <v>483.88</v>
      </c>
      <c r="G185" s="8">
        <v>280.89999999999998</v>
      </c>
      <c r="H185" s="8">
        <v>110.62</v>
      </c>
      <c r="I185" s="8">
        <v>265.3</v>
      </c>
      <c r="J185" s="8">
        <v>460.92</v>
      </c>
      <c r="K185" s="8">
        <v>675.4</v>
      </c>
      <c r="L185" s="8">
        <v>476.2</v>
      </c>
      <c r="M185" s="8">
        <v>167.3</v>
      </c>
      <c r="N185" s="8">
        <v>65.64</v>
      </c>
      <c r="O185" s="9">
        <v>101.64</v>
      </c>
      <c r="P185" s="7">
        <v>975.2</v>
      </c>
      <c r="Q185" s="9">
        <v>5574</v>
      </c>
      <c r="R185" s="21">
        <f t="shared" si="14"/>
        <v>0.38897201139551568</v>
      </c>
      <c r="S185" s="21">
        <f t="shared" si="10"/>
        <v>0.65435115844311686</v>
      </c>
      <c r="T185" s="21">
        <f t="shared" si="11"/>
        <v>0.61661110555691534</v>
      </c>
      <c r="U185" s="24">
        <f t="shared" si="12"/>
        <v>0.52965877088817881</v>
      </c>
      <c r="V185" s="59">
        <f t="shared" si="13"/>
        <v>2164.5300000000002</v>
      </c>
    </row>
    <row r="186" spans="1:22" x14ac:dyDescent="0.25">
      <c r="A186" s="65"/>
      <c r="B186" s="7">
        <v>2003</v>
      </c>
      <c r="C186" s="7">
        <v>4949</v>
      </c>
      <c r="D186" s="8">
        <v>4949</v>
      </c>
      <c r="E186" s="7">
        <v>1968.2</v>
      </c>
      <c r="F186" s="8">
        <v>524.9</v>
      </c>
      <c r="G186" s="8">
        <v>286.63</v>
      </c>
      <c r="H186" s="8">
        <v>100.66</v>
      </c>
      <c r="I186" s="8">
        <v>291.8</v>
      </c>
      <c r="J186" s="8">
        <v>561.20000000000005</v>
      </c>
      <c r="K186" s="8">
        <v>714.3</v>
      </c>
      <c r="L186" s="8">
        <v>422.1</v>
      </c>
      <c r="M186" s="8">
        <v>179.9</v>
      </c>
      <c r="N186" s="8">
        <v>67.63</v>
      </c>
      <c r="O186" s="9">
        <v>112.23</v>
      </c>
      <c r="P186" s="7">
        <v>1132.3</v>
      </c>
      <c r="Q186" s="9">
        <v>6081.2</v>
      </c>
      <c r="R186" s="21">
        <f t="shared" si="14"/>
        <v>0.39769650434431197</v>
      </c>
      <c r="S186" s="21">
        <f t="shared" si="10"/>
        <v>0.64440297285793802</v>
      </c>
      <c r="T186" s="21">
        <f t="shared" si="11"/>
        <v>0.6085585307031105</v>
      </c>
      <c r="U186" s="24">
        <f t="shared" si="12"/>
        <v>0.53830374969231187</v>
      </c>
      <c r="V186" s="59">
        <f t="shared" si="13"/>
        <v>2360.6600000000003</v>
      </c>
    </row>
    <row r="187" spans="1:22" x14ac:dyDescent="0.25">
      <c r="A187" s="65"/>
      <c r="B187" s="7">
        <v>2004</v>
      </c>
      <c r="C187" s="7">
        <v>5494.5</v>
      </c>
      <c r="D187" s="8">
        <v>5494</v>
      </c>
      <c r="E187" s="7">
        <v>2260.5</v>
      </c>
      <c r="F187" s="8">
        <v>585.20000000000005</v>
      </c>
      <c r="G187" s="8">
        <v>286.60000000000002</v>
      </c>
      <c r="H187" s="8">
        <v>89.31</v>
      </c>
      <c r="I187" s="8">
        <v>301.3</v>
      </c>
      <c r="J187" s="8">
        <v>601.1</v>
      </c>
      <c r="K187" s="8">
        <v>793.4</v>
      </c>
      <c r="L187" s="8">
        <v>468.21</v>
      </c>
      <c r="M187" s="8">
        <v>198.3</v>
      </c>
      <c r="N187" s="8">
        <v>65.569999999999993</v>
      </c>
      <c r="O187" s="9">
        <v>132.72999999999999</v>
      </c>
      <c r="P187" s="7">
        <v>1305.5</v>
      </c>
      <c r="Q187" s="9">
        <v>6800</v>
      </c>
      <c r="R187" s="21">
        <f t="shared" si="14"/>
        <v>0.41144885329450309</v>
      </c>
      <c r="S187" s="21">
        <f t="shared" si="10"/>
        <v>0.65582569339677377</v>
      </c>
      <c r="T187" s="21">
        <f t="shared" si="11"/>
        <v>0.62014759540204656</v>
      </c>
      <c r="U187" s="24">
        <f t="shared" si="12"/>
        <v>0.54955741240023248</v>
      </c>
      <c r="V187" s="59">
        <f t="shared" si="13"/>
        <v>2651.11</v>
      </c>
    </row>
    <row r="188" spans="1:22" x14ac:dyDescent="0.25">
      <c r="A188" s="65"/>
      <c r="B188" s="7">
        <v>2005</v>
      </c>
      <c r="C188" s="7">
        <v>6159.3</v>
      </c>
      <c r="D188" s="8">
        <v>6159</v>
      </c>
      <c r="E188" s="7">
        <v>2458.3000000000002</v>
      </c>
      <c r="F188" s="8">
        <v>702.9</v>
      </c>
      <c r="G188" s="8">
        <v>335.7</v>
      </c>
      <c r="H188" s="8">
        <v>113.5</v>
      </c>
      <c r="I188" s="8">
        <v>403.43</v>
      </c>
      <c r="J188" s="8">
        <v>625.44000000000005</v>
      </c>
      <c r="K188" s="8">
        <v>811.73</v>
      </c>
      <c r="L188" s="8">
        <v>583.5</v>
      </c>
      <c r="M188" s="8">
        <v>238.4</v>
      </c>
      <c r="N188" s="8">
        <v>78.2</v>
      </c>
      <c r="O188" s="9">
        <v>160.15</v>
      </c>
      <c r="P188" s="7">
        <v>1485.2</v>
      </c>
      <c r="Q188" s="9">
        <v>7645</v>
      </c>
      <c r="R188" s="21">
        <f t="shared" si="14"/>
        <v>0.39913947069329442</v>
      </c>
      <c r="S188" s="21">
        <f t="shared" si="10"/>
        <v>0.64920351551771494</v>
      </c>
      <c r="T188" s="21">
        <f t="shared" si="11"/>
        <v>0.61075169439309918</v>
      </c>
      <c r="U188" s="24">
        <f t="shared" si="12"/>
        <v>0.53342273257908146</v>
      </c>
      <c r="V188" s="59">
        <f t="shared" si="13"/>
        <v>2975.23</v>
      </c>
    </row>
    <row r="189" spans="1:22" x14ac:dyDescent="0.25">
      <c r="A189" s="65"/>
      <c r="B189" s="7">
        <v>2006</v>
      </c>
      <c r="C189" s="7">
        <v>6848.4</v>
      </c>
      <c r="D189" s="8">
        <v>6848</v>
      </c>
      <c r="E189" s="7">
        <v>2649.02</v>
      </c>
      <c r="F189" s="8">
        <v>832.74</v>
      </c>
      <c r="G189" s="8">
        <v>446.53</v>
      </c>
      <c r="H189" s="8">
        <v>159.6</v>
      </c>
      <c r="I189" s="8">
        <v>329.8</v>
      </c>
      <c r="J189" s="8">
        <v>775.1</v>
      </c>
      <c r="K189" s="8">
        <v>938.4</v>
      </c>
      <c r="L189" s="8">
        <v>627.23</v>
      </c>
      <c r="M189" s="8">
        <v>249.7</v>
      </c>
      <c r="N189" s="8">
        <v>79.72</v>
      </c>
      <c r="O189" s="9">
        <v>169.94</v>
      </c>
      <c r="P189" s="7">
        <v>1806.4</v>
      </c>
      <c r="Q189" s="9">
        <v>8655</v>
      </c>
      <c r="R189" s="21">
        <f t="shared" si="14"/>
        <v>0.38683119158878504</v>
      </c>
      <c r="S189" s="21">
        <f t="shared" si="10"/>
        <v>0.62229436720963327</v>
      </c>
      <c r="T189" s="21">
        <f t="shared" si="11"/>
        <v>0.5878142086203223</v>
      </c>
      <c r="U189" s="24">
        <f t="shared" si="12"/>
        <v>0.51599695351777142</v>
      </c>
      <c r="V189" s="59">
        <f t="shared" si="13"/>
        <v>3138.42</v>
      </c>
    </row>
    <row r="190" spans="1:22" x14ac:dyDescent="0.25">
      <c r="A190" s="65"/>
      <c r="B190" s="7">
        <v>2007</v>
      </c>
      <c r="C190" s="7">
        <v>7759</v>
      </c>
      <c r="D190" s="8">
        <v>7759</v>
      </c>
      <c r="E190" s="7">
        <v>3122.5</v>
      </c>
      <c r="F190" s="8">
        <v>910.3</v>
      </c>
      <c r="G190" s="8">
        <v>463.6</v>
      </c>
      <c r="H190" s="8">
        <v>162.6</v>
      </c>
      <c r="I190" s="8">
        <v>354.52</v>
      </c>
      <c r="J190" s="8">
        <v>895.04</v>
      </c>
      <c r="K190" s="8">
        <v>1036</v>
      </c>
      <c r="L190" s="8">
        <v>718.7</v>
      </c>
      <c r="M190" s="8">
        <v>258.20999999999998</v>
      </c>
      <c r="N190" s="8">
        <v>85.76</v>
      </c>
      <c r="O190" s="9">
        <v>172.45</v>
      </c>
      <c r="P190" s="7">
        <v>1977</v>
      </c>
      <c r="Q190" s="9">
        <v>9735.2000000000007</v>
      </c>
      <c r="R190" s="21">
        <f t="shared" si="14"/>
        <v>0.40243588091248872</v>
      </c>
      <c r="S190" s="21">
        <f t="shared" si="10"/>
        <v>0.63364476119354518</v>
      </c>
      <c r="T190" s="21">
        <f t="shared" si="11"/>
        <v>0.60209600755873927</v>
      </c>
      <c r="U190" s="24">
        <f t="shared" si="12"/>
        <v>0.52881155002328639</v>
      </c>
      <c r="V190" s="59">
        <f t="shared" si="13"/>
        <v>3639.62</v>
      </c>
    </row>
    <row r="191" spans="1:22" x14ac:dyDescent="0.25">
      <c r="A191" s="65"/>
      <c r="B191" s="7">
        <v>2008</v>
      </c>
      <c r="C191" s="7">
        <v>8349.2099999999991</v>
      </c>
      <c r="D191" s="8">
        <v>8349</v>
      </c>
      <c r="E191" s="7">
        <v>3597.94</v>
      </c>
      <c r="F191" s="8">
        <v>851.5</v>
      </c>
      <c r="G191" s="8">
        <v>525.70000000000005</v>
      </c>
      <c r="H191" s="8">
        <v>186.1</v>
      </c>
      <c r="I191" s="8">
        <v>471.4</v>
      </c>
      <c r="J191" s="8">
        <v>871.2</v>
      </c>
      <c r="K191" s="8">
        <v>934.73</v>
      </c>
      <c r="L191" s="8">
        <v>836.54</v>
      </c>
      <c r="M191" s="8">
        <v>260.3</v>
      </c>
      <c r="N191" s="8">
        <v>91.65</v>
      </c>
      <c r="O191" s="9">
        <v>168.61</v>
      </c>
      <c r="P191" s="7">
        <v>1887.46</v>
      </c>
      <c r="Q191" s="9">
        <v>10237</v>
      </c>
      <c r="R191" s="21">
        <f t="shared" si="14"/>
        <v>0.43094262785962389</v>
      </c>
      <c r="S191" s="21">
        <f t="shared" si="10"/>
        <v>0.6762231611234738</v>
      </c>
      <c r="T191" s="21">
        <f t="shared" si="11"/>
        <v>0.64468351209652852</v>
      </c>
      <c r="U191" s="24">
        <f t="shared" si="12"/>
        <v>0.56064685826835448</v>
      </c>
      <c r="V191" s="59">
        <f t="shared" si="13"/>
        <v>4255.4399999999996</v>
      </c>
    </row>
    <row r="192" spans="1:22" x14ac:dyDescent="0.25">
      <c r="A192" s="82"/>
      <c r="B192" s="11">
        <v>2009</v>
      </c>
      <c r="C192" s="11">
        <v>9048.2999999999993</v>
      </c>
      <c r="D192" s="12">
        <v>9048</v>
      </c>
      <c r="E192" s="11">
        <v>3755.61</v>
      </c>
      <c r="F192" s="12">
        <v>1012.14</v>
      </c>
      <c r="G192" s="12">
        <v>589.4</v>
      </c>
      <c r="H192" s="12">
        <v>212.21</v>
      </c>
      <c r="I192" s="12">
        <v>535.42999999999995</v>
      </c>
      <c r="J192" s="12">
        <v>983.13</v>
      </c>
      <c r="K192" s="12">
        <v>1146.4000000000001</v>
      </c>
      <c r="L192" s="12">
        <v>747.6</v>
      </c>
      <c r="M192" s="12">
        <v>278.70999999999998</v>
      </c>
      <c r="N192" s="12">
        <v>85.99</v>
      </c>
      <c r="O192" s="13">
        <v>192.72</v>
      </c>
      <c r="P192" s="11">
        <v>3038</v>
      </c>
      <c r="Q192" s="13">
        <v>12086</v>
      </c>
      <c r="R192" s="22">
        <f t="shared" si="14"/>
        <v>0.41507625994694963</v>
      </c>
      <c r="S192" s="22">
        <f t="shared" si="10"/>
        <v>0.65304962023203406</v>
      </c>
      <c r="T192" s="22">
        <f t="shared" si="11"/>
        <v>0.62286324609135946</v>
      </c>
      <c r="U192" s="25">
        <f t="shared" si="12"/>
        <v>0.55415445044332534</v>
      </c>
      <c r="V192" s="60">
        <f t="shared" si="13"/>
        <v>4503.25</v>
      </c>
    </row>
    <row r="193" spans="3:16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28"/>
    </row>
    <row r="194" spans="3:16" x14ac:dyDescent="0.25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28"/>
    </row>
    <row r="205" spans="3:16" x14ac:dyDescent="0.25">
      <c r="G205" s="3"/>
      <c r="H205" s="3"/>
      <c r="I205" s="3"/>
      <c r="J205" s="3"/>
      <c r="K205" s="3"/>
    </row>
    <row r="206" spans="3:16" x14ac:dyDescent="0.25">
      <c r="G206" s="3"/>
      <c r="H206" s="3"/>
      <c r="I206" s="3"/>
      <c r="J206" s="3"/>
      <c r="K206" s="3"/>
    </row>
    <row r="207" spans="3:16" x14ac:dyDescent="0.25">
      <c r="G207" s="3"/>
      <c r="H207" s="61"/>
      <c r="I207" s="61"/>
      <c r="J207" s="61"/>
      <c r="K207" s="3"/>
    </row>
    <row r="208" spans="3:16" x14ac:dyDescent="0.25">
      <c r="G208" s="3"/>
      <c r="H208" s="61"/>
      <c r="I208" s="61"/>
      <c r="J208" s="61"/>
      <c r="K208" s="3"/>
    </row>
    <row r="209" spans="7:11" x14ac:dyDescent="0.25">
      <c r="G209" s="3"/>
      <c r="H209" s="3"/>
      <c r="I209" s="3"/>
      <c r="J209" s="3"/>
      <c r="K209" s="3"/>
    </row>
    <row r="210" spans="7:11" x14ac:dyDescent="0.25">
      <c r="G210" s="3"/>
      <c r="H210" s="3"/>
      <c r="I210" s="3"/>
      <c r="J210" s="3"/>
      <c r="K210" s="3"/>
    </row>
  </sheetData>
  <mergeCells count="31">
    <mergeCell ref="V1:V3"/>
    <mergeCell ref="L2:L3"/>
    <mergeCell ref="A130:A150"/>
    <mergeCell ref="A151:A171"/>
    <mergeCell ref="A172:A192"/>
    <mergeCell ref="A25:A45"/>
    <mergeCell ref="A46:A66"/>
    <mergeCell ref="A67:A87"/>
    <mergeCell ref="A88:A108"/>
    <mergeCell ref="A109:A129"/>
    <mergeCell ref="B1:B3"/>
    <mergeCell ref="A1:A3"/>
    <mergeCell ref="A4:A24"/>
    <mergeCell ref="E2:E3"/>
    <mergeCell ref="F2:F3"/>
    <mergeCell ref="U1:U3"/>
    <mergeCell ref="N2:N3"/>
    <mergeCell ref="O2:O3"/>
    <mergeCell ref="C1:O1"/>
    <mergeCell ref="G2:H2"/>
    <mergeCell ref="C2:C3"/>
    <mergeCell ref="D2:D3"/>
    <mergeCell ref="M2:M3"/>
    <mergeCell ref="I2:I3"/>
    <mergeCell ref="J2:J3"/>
    <mergeCell ref="K2:K3"/>
    <mergeCell ref="R1:R3"/>
    <mergeCell ref="S1:S3"/>
    <mergeCell ref="T1:T3"/>
    <mergeCell ref="Q1:Q3"/>
    <mergeCell ref="P1:P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92"/>
  <sheetViews>
    <sheetView workbookViewId="0">
      <selection activeCell="T17" sqref="T17"/>
    </sheetView>
  </sheetViews>
  <sheetFormatPr defaultRowHeight="12.75" x14ac:dyDescent="0.2"/>
  <cols>
    <col min="1" max="13" width="9.140625" style="30"/>
    <col min="14" max="14" width="17.42578125" style="30" hidden="1" customWidth="1"/>
    <col min="15" max="15" width="19.28515625" style="30" hidden="1" customWidth="1"/>
    <col min="16" max="16" width="20.5703125" style="30" hidden="1" customWidth="1"/>
    <col min="17" max="17" width="18" style="30" hidden="1" customWidth="1"/>
    <col min="18" max="16384" width="9.140625" style="30"/>
  </cols>
  <sheetData>
    <row r="1" spans="1:18" x14ac:dyDescent="0.2">
      <c r="A1" s="93" t="s">
        <v>0</v>
      </c>
      <c r="B1" s="83" t="s">
        <v>1</v>
      </c>
      <c r="C1" s="93" t="s">
        <v>31</v>
      </c>
      <c r="D1" s="70"/>
      <c r="E1" s="70"/>
      <c r="F1" s="70"/>
      <c r="G1" s="70"/>
      <c r="H1" s="70"/>
      <c r="I1" s="70"/>
      <c r="J1" s="70"/>
      <c r="K1" s="70"/>
      <c r="L1" s="71"/>
      <c r="M1" s="96" t="s">
        <v>32</v>
      </c>
      <c r="N1" s="62" t="s">
        <v>5</v>
      </c>
      <c r="O1" s="62" t="s">
        <v>6</v>
      </c>
      <c r="P1" s="62" t="s">
        <v>7</v>
      </c>
      <c r="Q1" s="88" t="s">
        <v>8</v>
      </c>
      <c r="R1" s="90" t="s">
        <v>35</v>
      </c>
    </row>
    <row r="2" spans="1:18" x14ac:dyDescent="0.2">
      <c r="A2" s="94"/>
      <c r="B2" s="72"/>
      <c r="C2" s="101"/>
      <c r="D2" s="103" t="s">
        <v>9</v>
      </c>
      <c r="E2" s="101" t="s">
        <v>10</v>
      </c>
      <c r="F2" s="105" t="s">
        <v>11</v>
      </c>
      <c r="G2" s="106" t="s">
        <v>12</v>
      </c>
      <c r="H2" s="98" t="s">
        <v>13</v>
      </c>
      <c r="I2" s="78" t="s">
        <v>14</v>
      </c>
      <c r="J2" s="78" t="s">
        <v>33</v>
      </c>
      <c r="K2" s="98" t="s">
        <v>16</v>
      </c>
      <c r="L2" s="88" t="s">
        <v>34</v>
      </c>
      <c r="M2" s="66"/>
      <c r="N2" s="63"/>
      <c r="O2" s="63"/>
      <c r="P2" s="63"/>
      <c r="Q2" s="77"/>
      <c r="R2" s="91"/>
    </row>
    <row r="3" spans="1:18" x14ac:dyDescent="0.2">
      <c r="A3" s="95"/>
      <c r="B3" s="84"/>
      <c r="C3" s="102"/>
      <c r="D3" s="104"/>
      <c r="E3" s="102"/>
      <c r="F3" s="84"/>
      <c r="G3" s="107"/>
      <c r="H3" s="99"/>
      <c r="I3" s="89"/>
      <c r="J3" s="89"/>
      <c r="K3" s="99"/>
      <c r="L3" s="100"/>
      <c r="M3" s="97"/>
      <c r="N3" s="80"/>
      <c r="O3" s="80"/>
      <c r="P3" s="80"/>
      <c r="Q3" s="100"/>
      <c r="R3" s="92"/>
    </row>
    <row r="4" spans="1:18" x14ac:dyDescent="0.2">
      <c r="A4" s="81" t="s">
        <v>21</v>
      </c>
      <c r="B4" s="31">
        <v>1989</v>
      </c>
      <c r="C4" s="32"/>
      <c r="D4" s="33">
        <v>668.4</v>
      </c>
      <c r="E4" s="31">
        <v>325.2</v>
      </c>
      <c r="F4" s="34">
        <v>71.7</v>
      </c>
      <c r="G4" s="35"/>
      <c r="H4" s="35"/>
      <c r="I4" s="35"/>
      <c r="J4" s="36">
        <v>41.76</v>
      </c>
      <c r="K4" s="35"/>
      <c r="L4" s="37"/>
      <c r="M4" s="38"/>
      <c r="N4" s="39">
        <f>E4/D4</f>
        <v>0.48653500897666069</v>
      </c>
      <c r="O4" s="39">
        <f>E4/(E4+F4+I4)</f>
        <v>0.8193499622071051</v>
      </c>
      <c r="P4" s="39">
        <f>E4/(E4+F4+I4+L4)</f>
        <v>0.8193499622071051</v>
      </c>
      <c r="Q4" s="40">
        <f>E4/(E4+F4+I4+K4+L4)</f>
        <v>0.8193499622071051</v>
      </c>
      <c r="R4" s="108">
        <f>E4+G4+H4</f>
        <v>325.2</v>
      </c>
    </row>
    <row r="5" spans="1:18" x14ac:dyDescent="0.2">
      <c r="A5" s="81"/>
      <c r="B5" s="41">
        <v>1990</v>
      </c>
      <c r="C5" s="42"/>
      <c r="D5" s="43">
        <v>679.1</v>
      </c>
      <c r="E5" s="41">
        <v>322.06</v>
      </c>
      <c r="F5" s="44">
        <v>67.94</v>
      </c>
      <c r="G5" s="44">
        <v>34.9</v>
      </c>
      <c r="H5" s="45"/>
      <c r="I5" s="45"/>
      <c r="J5" s="45"/>
      <c r="K5" s="45"/>
      <c r="L5" s="46"/>
      <c r="M5" s="47">
        <v>1091</v>
      </c>
      <c r="N5" s="48">
        <f t="shared" ref="N5:N68" si="0">E5/D5</f>
        <v>0.47424532469444852</v>
      </c>
      <c r="O5" s="48">
        <f t="shared" ref="O5:O68" si="1">E5/(E5+F5+I5)</f>
        <v>0.82579487179487177</v>
      </c>
      <c r="P5" s="48">
        <f t="shared" ref="P5:P68" si="2">E5/(E5+F5+I5+L5)</f>
        <v>0.82579487179487177</v>
      </c>
      <c r="Q5" s="49">
        <f t="shared" ref="Q5:Q68" si="3">E5/(E5+F5+I5+K5+L5)</f>
        <v>0.82579487179487177</v>
      </c>
      <c r="R5" s="109">
        <f t="shared" ref="R5:R68" si="4">E5+G5+H5</f>
        <v>356.96</v>
      </c>
    </row>
    <row r="6" spans="1:18" x14ac:dyDescent="0.2">
      <c r="A6" s="81"/>
      <c r="B6" s="41">
        <v>1991</v>
      </c>
      <c r="C6" s="42"/>
      <c r="D6" s="43">
        <v>767.2</v>
      </c>
      <c r="E6" s="41">
        <v>397.2</v>
      </c>
      <c r="F6" s="44">
        <v>82.24</v>
      </c>
      <c r="G6" s="45"/>
      <c r="H6" s="45"/>
      <c r="I6" s="45"/>
      <c r="J6" s="45"/>
      <c r="K6" s="45"/>
      <c r="L6" s="46"/>
      <c r="M6" s="50"/>
      <c r="N6" s="48">
        <f t="shared" si="0"/>
        <v>0.51772679874869654</v>
      </c>
      <c r="O6" s="48">
        <f t="shared" si="1"/>
        <v>0.82846654430168531</v>
      </c>
      <c r="P6" s="48">
        <f t="shared" si="2"/>
        <v>0.82846654430168531</v>
      </c>
      <c r="Q6" s="49">
        <f t="shared" si="3"/>
        <v>0.82846654430168531</v>
      </c>
      <c r="R6" s="109">
        <f t="shared" si="4"/>
        <v>397.2</v>
      </c>
    </row>
    <row r="7" spans="1:18" x14ac:dyDescent="0.2">
      <c r="A7" s="81"/>
      <c r="B7" s="41">
        <v>1992</v>
      </c>
      <c r="C7" s="42"/>
      <c r="D7" s="43">
        <v>799.4</v>
      </c>
      <c r="E7" s="41">
        <v>413.3</v>
      </c>
      <c r="F7" s="44">
        <v>86.39</v>
      </c>
      <c r="G7" s="45"/>
      <c r="H7" s="45"/>
      <c r="I7" s="44">
        <v>20.5</v>
      </c>
      <c r="J7" s="45"/>
      <c r="K7" s="44">
        <v>130</v>
      </c>
      <c r="L7" s="43">
        <v>5.2</v>
      </c>
      <c r="M7" s="47">
        <v>1356.8</v>
      </c>
      <c r="N7" s="48">
        <f t="shared" si="0"/>
        <v>0.51701275956967729</v>
      </c>
      <c r="O7" s="48">
        <f t="shared" si="1"/>
        <v>0.79451738787750625</v>
      </c>
      <c r="P7" s="48">
        <f t="shared" si="2"/>
        <v>0.78665372390034061</v>
      </c>
      <c r="Q7" s="49">
        <f t="shared" si="3"/>
        <v>0.63061688460306065</v>
      </c>
      <c r="R7" s="109">
        <f t="shared" si="4"/>
        <v>413.3</v>
      </c>
    </row>
    <row r="8" spans="1:18" x14ac:dyDescent="0.2">
      <c r="A8" s="81"/>
      <c r="B8" s="41">
        <v>1993</v>
      </c>
      <c r="C8" s="42"/>
      <c r="D8" s="43">
        <v>940.4</v>
      </c>
      <c r="E8" s="41">
        <v>518.5</v>
      </c>
      <c r="F8" s="44">
        <v>98.5</v>
      </c>
      <c r="G8" s="45"/>
      <c r="H8" s="44">
        <v>40.479999999999997</v>
      </c>
      <c r="I8" s="44">
        <v>18.579999999999998</v>
      </c>
      <c r="J8" s="44">
        <v>83.83</v>
      </c>
      <c r="K8" s="44">
        <v>116.04</v>
      </c>
      <c r="L8" s="43">
        <v>19.440000000000001</v>
      </c>
      <c r="M8" s="47">
        <v>1574.8</v>
      </c>
      <c r="N8" s="48">
        <f t="shared" si="0"/>
        <v>0.55136112292641426</v>
      </c>
      <c r="O8" s="48">
        <f t="shared" si="1"/>
        <v>0.81579030177161016</v>
      </c>
      <c r="P8" s="48">
        <f t="shared" si="2"/>
        <v>0.79157888308753921</v>
      </c>
      <c r="Q8" s="49">
        <f t="shared" si="3"/>
        <v>0.67245091173190152</v>
      </c>
      <c r="R8" s="109">
        <f t="shared" si="4"/>
        <v>558.98</v>
      </c>
    </row>
    <row r="9" spans="1:18" x14ac:dyDescent="0.2">
      <c r="A9" s="81"/>
      <c r="B9" s="41">
        <v>1994</v>
      </c>
      <c r="C9" s="42"/>
      <c r="D9" s="43">
        <v>1241</v>
      </c>
      <c r="E9" s="41">
        <v>719.6</v>
      </c>
      <c r="F9" s="44">
        <v>118.7</v>
      </c>
      <c r="G9" s="45"/>
      <c r="H9" s="44">
        <v>46.5</v>
      </c>
      <c r="I9" s="44">
        <v>21.3</v>
      </c>
      <c r="J9" s="44">
        <v>97.6</v>
      </c>
      <c r="K9" s="44">
        <v>156.30000000000001</v>
      </c>
      <c r="L9" s="43">
        <v>20.7</v>
      </c>
      <c r="M9" s="47">
        <v>2197</v>
      </c>
      <c r="N9" s="48">
        <f t="shared" si="0"/>
        <v>0.57985495568090251</v>
      </c>
      <c r="O9" s="48">
        <f t="shared" si="1"/>
        <v>0.83713355048859939</v>
      </c>
      <c r="P9" s="48">
        <f t="shared" si="2"/>
        <v>0.81744859706918094</v>
      </c>
      <c r="Q9" s="49">
        <f t="shared" si="3"/>
        <v>0.69419255257572832</v>
      </c>
      <c r="R9" s="109">
        <f t="shared" si="4"/>
        <v>766.1</v>
      </c>
    </row>
    <row r="10" spans="1:18" x14ac:dyDescent="0.2">
      <c r="A10" s="81"/>
      <c r="B10" s="41">
        <v>1995</v>
      </c>
      <c r="C10" s="42"/>
      <c r="D10" s="43">
        <v>1472</v>
      </c>
      <c r="E10" s="41">
        <v>887.1</v>
      </c>
      <c r="F10" s="44">
        <v>138.38</v>
      </c>
      <c r="G10" s="44">
        <v>60.1</v>
      </c>
      <c r="H10" s="44">
        <v>48.57</v>
      </c>
      <c r="I10" s="44">
        <v>35.58</v>
      </c>
      <c r="J10" s="44">
        <v>107.28</v>
      </c>
      <c r="K10" s="44">
        <v>169.88</v>
      </c>
      <c r="L10" s="43">
        <v>25.01</v>
      </c>
      <c r="M10" s="47">
        <v>2804.6</v>
      </c>
      <c r="N10" s="48">
        <f t="shared" si="0"/>
        <v>0.60264945652173918</v>
      </c>
      <c r="O10" s="48">
        <f t="shared" si="1"/>
        <v>0.83605074171111915</v>
      </c>
      <c r="P10" s="48">
        <f t="shared" si="2"/>
        <v>0.81679818059609421</v>
      </c>
      <c r="Q10" s="49">
        <f t="shared" si="3"/>
        <v>0.70631792666905524</v>
      </c>
      <c r="R10" s="109">
        <f t="shared" si="4"/>
        <v>995.7700000000001</v>
      </c>
    </row>
    <row r="11" spans="1:18" x14ac:dyDescent="0.2">
      <c r="A11" s="81"/>
      <c r="B11" s="41">
        <v>1996</v>
      </c>
      <c r="C11" s="42"/>
      <c r="D11" s="43">
        <v>1764</v>
      </c>
      <c r="E11" s="41">
        <v>996.5</v>
      </c>
      <c r="F11" s="44">
        <v>176.57</v>
      </c>
      <c r="G11" s="45"/>
      <c r="H11" s="44">
        <v>76.59</v>
      </c>
      <c r="I11" s="44">
        <v>55.25</v>
      </c>
      <c r="J11" s="44">
        <v>139.18</v>
      </c>
      <c r="K11" s="44">
        <v>218.63</v>
      </c>
      <c r="L11" s="43">
        <v>28.35</v>
      </c>
      <c r="M11" s="47">
        <v>3088.3</v>
      </c>
      <c r="N11" s="48">
        <f t="shared" si="0"/>
        <v>0.5649092970521542</v>
      </c>
      <c r="O11" s="48">
        <f t="shared" si="1"/>
        <v>0.81127067865051461</v>
      </c>
      <c r="P11" s="48">
        <f t="shared" si="2"/>
        <v>0.79296871891586507</v>
      </c>
      <c r="Q11" s="49">
        <f t="shared" si="3"/>
        <v>0.67545583949027332</v>
      </c>
      <c r="R11" s="109">
        <f t="shared" si="4"/>
        <v>1073.0899999999999</v>
      </c>
    </row>
    <row r="12" spans="1:18" x14ac:dyDescent="0.2">
      <c r="A12" s="81"/>
      <c r="B12" s="41">
        <v>1997</v>
      </c>
      <c r="C12" s="42"/>
      <c r="D12" s="43">
        <v>1790.22</v>
      </c>
      <c r="E12" s="41">
        <v>992.07</v>
      </c>
      <c r="F12" s="44">
        <v>169.25</v>
      </c>
      <c r="G12" s="45"/>
      <c r="H12" s="44">
        <v>73.48</v>
      </c>
      <c r="I12" s="44">
        <v>63.06</v>
      </c>
      <c r="J12" s="44">
        <v>155.07</v>
      </c>
      <c r="K12" s="44">
        <v>224.23</v>
      </c>
      <c r="L12" s="43">
        <v>34.729999999999997</v>
      </c>
      <c r="M12" s="47">
        <v>2904.7</v>
      </c>
      <c r="N12" s="48">
        <f t="shared" si="0"/>
        <v>0.55416094111338277</v>
      </c>
      <c r="O12" s="48">
        <f t="shared" si="1"/>
        <v>0.81026315359610579</v>
      </c>
      <c r="P12" s="48">
        <f t="shared" si="2"/>
        <v>0.78791368506325898</v>
      </c>
      <c r="Q12" s="49">
        <f t="shared" si="3"/>
        <v>0.66880823007537038</v>
      </c>
      <c r="R12" s="109">
        <f t="shared" si="4"/>
        <v>1065.55</v>
      </c>
    </row>
    <row r="13" spans="1:18" x14ac:dyDescent="0.2">
      <c r="A13" s="81"/>
      <c r="B13" s="41">
        <v>1998</v>
      </c>
      <c r="C13" s="42"/>
      <c r="D13" s="43">
        <v>1703</v>
      </c>
      <c r="E13" s="41">
        <v>898.87</v>
      </c>
      <c r="F13" s="44">
        <v>157.63</v>
      </c>
      <c r="G13" s="45"/>
      <c r="H13" s="44">
        <v>72.739999999999995</v>
      </c>
      <c r="I13" s="44">
        <v>68.959999999999994</v>
      </c>
      <c r="J13" s="44">
        <v>158.79</v>
      </c>
      <c r="K13" s="44">
        <v>230.42</v>
      </c>
      <c r="L13" s="43">
        <v>37.92</v>
      </c>
      <c r="M13" s="47">
        <v>2805.77</v>
      </c>
      <c r="N13" s="48">
        <f t="shared" si="0"/>
        <v>0.52781561949500877</v>
      </c>
      <c r="O13" s="48">
        <f t="shared" si="1"/>
        <v>0.7986689886801841</v>
      </c>
      <c r="P13" s="48">
        <f t="shared" si="2"/>
        <v>0.77263662775705266</v>
      </c>
      <c r="Q13" s="49">
        <f t="shared" si="3"/>
        <v>0.64490601234036438</v>
      </c>
      <c r="R13" s="109">
        <f t="shared" si="4"/>
        <v>971.61</v>
      </c>
    </row>
    <row r="14" spans="1:18" x14ac:dyDescent="0.2">
      <c r="A14" s="81"/>
      <c r="B14" s="41">
        <v>1999</v>
      </c>
      <c r="C14" s="42"/>
      <c r="D14" s="43">
        <v>1618</v>
      </c>
      <c r="E14" s="41">
        <v>817.89</v>
      </c>
      <c r="F14" s="44">
        <v>144.88999999999999</v>
      </c>
      <c r="G14" s="44">
        <v>71.760000000000005</v>
      </c>
      <c r="H14" s="44">
        <v>81.12</v>
      </c>
      <c r="I14" s="44">
        <v>81.23</v>
      </c>
      <c r="J14" s="44">
        <v>172.65</v>
      </c>
      <c r="K14" s="44">
        <v>210.4</v>
      </c>
      <c r="L14" s="43">
        <v>37.71</v>
      </c>
      <c r="M14" s="47">
        <v>2669.95</v>
      </c>
      <c r="N14" s="48">
        <f t="shared" si="0"/>
        <v>0.50549443757725587</v>
      </c>
      <c r="O14" s="48">
        <f t="shared" si="1"/>
        <v>0.78341203628317735</v>
      </c>
      <c r="P14" s="48">
        <f t="shared" si="2"/>
        <v>0.756101394076101</v>
      </c>
      <c r="Q14" s="49">
        <f t="shared" si="3"/>
        <v>0.63298300467448831</v>
      </c>
      <c r="R14" s="109">
        <f t="shared" si="4"/>
        <v>970.77</v>
      </c>
    </row>
    <row r="15" spans="1:18" x14ac:dyDescent="0.2">
      <c r="A15" s="81"/>
      <c r="B15" s="41">
        <v>2000</v>
      </c>
      <c r="C15" s="42"/>
      <c r="D15" s="43">
        <v>1754</v>
      </c>
      <c r="E15" s="41">
        <v>815.7</v>
      </c>
      <c r="F15" s="44">
        <v>152.72999999999999</v>
      </c>
      <c r="G15" s="44">
        <v>70.599999999999994</v>
      </c>
      <c r="H15" s="44">
        <v>109.51</v>
      </c>
      <c r="I15" s="44">
        <v>112.77</v>
      </c>
      <c r="J15" s="44">
        <v>195.38</v>
      </c>
      <c r="K15" s="44">
        <v>243.07</v>
      </c>
      <c r="L15" s="43">
        <v>53.89</v>
      </c>
      <c r="M15" s="47">
        <v>3385.45</v>
      </c>
      <c r="N15" s="48">
        <f t="shared" si="0"/>
        <v>0.46505131128848348</v>
      </c>
      <c r="O15" s="48">
        <f t="shared" si="1"/>
        <v>0.75443951165371814</v>
      </c>
      <c r="P15" s="48">
        <f t="shared" si="2"/>
        <v>0.71862143089975239</v>
      </c>
      <c r="Q15" s="49">
        <f t="shared" si="3"/>
        <v>0.59187612468798978</v>
      </c>
      <c r="R15" s="109">
        <f t="shared" si="4"/>
        <v>995.81000000000006</v>
      </c>
    </row>
    <row r="16" spans="1:18" x14ac:dyDescent="0.2">
      <c r="A16" s="81"/>
      <c r="B16" s="41">
        <v>2001</v>
      </c>
      <c r="C16" s="42"/>
      <c r="D16" s="43">
        <v>1786.3</v>
      </c>
      <c r="E16" s="41">
        <v>814.28</v>
      </c>
      <c r="F16" s="44">
        <v>142.06</v>
      </c>
      <c r="G16" s="44">
        <v>66.53</v>
      </c>
      <c r="H16" s="44">
        <v>100.55</v>
      </c>
      <c r="I16" s="44">
        <v>123.8</v>
      </c>
      <c r="J16" s="44">
        <v>189.26</v>
      </c>
      <c r="K16" s="44">
        <v>296.88</v>
      </c>
      <c r="L16" s="43">
        <v>52.93</v>
      </c>
      <c r="M16" s="47">
        <v>3440.81</v>
      </c>
      <c r="N16" s="48">
        <f t="shared" si="0"/>
        <v>0.45584728209147402</v>
      </c>
      <c r="O16" s="48">
        <f t="shared" si="1"/>
        <v>0.75386523969115116</v>
      </c>
      <c r="P16" s="48">
        <f t="shared" si="2"/>
        <v>0.71864933322742641</v>
      </c>
      <c r="Q16" s="49">
        <f t="shared" si="3"/>
        <v>0.56944648414280219</v>
      </c>
      <c r="R16" s="109">
        <f t="shared" si="4"/>
        <v>981.3599999999999</v>
      </c>
    </row>
    <row r="17" spans="1:18" x14ac:dyDescent="0.2">
      <c r="A17" s="81"/>
      <c r="B17" s="41">
        <v>2002</v>
      </c>
      <c r="C17" s="41">
        <v>1781.3</v>
      </c>
      <c r="D17" s="43">
        <v>1781.3</v>
      </c>
      <c r="E17" s="41">
        <v>802</v>
      </c>
      <c r="F17" s="44">
        <v>146</v>
      </c>
      <c r="G17" s="44">
        <v>69.44</v>
      </c>
      <c r="H17" s="44">
        <v>115.8</v>
      </c>
      <c r="I17" s="44">
        <v>144.35</v>
      </c>
      <c r="J17" s="44">
        <v>208.36</v>
      </c>
      <c r="K17" s="44">
        <v>247.2</v>
      </c>
      <c r="L17" s="43">
        <v>49</v>
      </c>
      <c r="M17" s="47">
        <v>3525.22</v>
      </c>
      <c r="N17" s="48">
        <f t="shared" si="0"/>
        <v>0.45023297591646549</v>
      </c>
      <c r="O17" s="48">
        <f t="shared" si="1"/>
        <v>0.73419691490822547</v>
      </c>
      <c r="P17" s="48">
        <f t="shared" si="2"/>
        <v>0.70267665483856845</v>
      </c>
      <c r="Q17" s="49">
        <f t="shared" si="3"/>
        <v>0.57758092974685826</v>
      </c>
      <c r="R17" s="109">
        <f t="shared" si="4"/>
        <v>987.24</v>
      </c>
    </row>
    <row r="18" spans="1:18" x14ac:dyDescent="0.2">
      <c r="A18" s="81"/>
      <c r="B18" s="41">
        <v>2003</v>
      </c>
      <c r="C18" s="41">
        <v>1884.1</v>
      </c>
      <c r="D18" s="43">
        <v>1884.1</v>
      </c>
      <c r="E18" s="41">
        <v>813.66</v>
      </c>
      <c r="F18" s="44">
        <v>147.72</v>
      </c>
      <c r="G18" s="44">
        <v>68.42</v>
      </c>
      <c r="H18" s="44">
        <v>132.63</v>
      </c>
      <c r="I18" s="44">
        <v>170.6</v>
      </c>
      <c r="J18" s="44">
        <v>218.99</v>
      </c>
      <c r="K18" s="44">
        <v>289.86</v>
      </c>
      <c r="L18" s="43">
        <v>42.2</v>
      </c>
      <c r="M18" s="47">
        <v>3618.71</v>
      </c>
      <c r="N18" s="48">
        <f t="shared" si="0"/>
        <v>0.43185605859561593</v>
      </c>
      <c r="O18" s="48">
        <f t="shared" si="1"/>
        <v>0.71879361826180665</v>
      </c>
      <c r="P18" s="48">
        <f t="shared" si="2"/>
        <v>0.6929601934967381</v>
      </c>
      <c r="Q18" s="49">
        <f t="shared" si="3"/>
        <v>0.55576350372940619</v>
      </c>
      <c r="R18" s="109">
        <f t="shared" si="4"/>
        <v>1014.7099999999999</v>
      </c>
    </row>
    <row r="19" spans="1:18" x14ac:dyDescent="0.2">
      <c r="A19" s="81"/>
      <c r="B19" s="41">
        <v>2004</v>
      </c>
      <c r="C19" s="41">
        <v>2073</v>
      </c>
      <c r="D19" s="43">
        <v>2073</v>
      </c>
      <c r="E19" s="41">
        <v>962</v>
      </c>
      <c r="F19" s="44">
        <v>154.97</v>
      </c>
      <c r="G19" s="44">
        <v>72.58</v>
      </c>
      <c r="H19" s="44">
        <v>145.19</v>
      </c>
      <c r="I19" s="44">
        <v>186.77</v>
      </c>
      <c r="J19" s="44">
        <v>217.95</v>
      </c>
      <c r="K19" s="44">
        <v>290.08</v>
      </c>
      <c r="L19" s="43">
        <v>43.42</v>
      </c>
      <c r="M19" s="47">
        <v>3888.83</v>
      </c>
      <c r="N19" s="48">
        <f t="shared" si="0"/>
        <v>0.46406174626145685</v>
      </c>
      <c r="O19" s="48">
        <f t="shared" si="1"/>
        <v>0.73787718410112446</v>
      </c>
      <c r="P19" s="48">
        <f t="shared" si="2"/>
        <v>0.71409483654502803</v>
      </c>
      <c r="Q19" s="49">
        <f t="shared" si="3"/>
        <v>0.58757421025628498</v>
      </c>
      <c r="R19" s="109">
        <f t="shared" si="4"/>
        <v>1179.77</v>
      </c>
    </row>
    <row r="20" spans="1:18" x14ac:dyDescent="0.2">
      <c r="A20" s="81"/>
      <c r="B20" s="41">
        <v>2005</v>
      </c>
      <c r="C20" s="41">
        <v>2805.9</v>
      </c>
      <c r="D20" s="43">
        <v>2806</v>
      </c>
      <c r="E20" s="41">
        <v>1124.3</v>
      </c>
      <c r="F20" s="44">
        <v>220.15</v>
      </c>
      <c r="G20" s="44">
        <v>100.42</v>
      </c>
      <c r="H20" s="44">
        <v>233.53</v>
      </c>
      <c r="I20" s="44">
        <v>339.4</v>
      </c>
      <c r="J20" s="44">
        <v>376.93</v>
      </c>
      <c r="K20" s="44">
        <v>366.9</v>
      </c>
      <c r="L20" s="43">
        <v>67.900000000000006</v>
      </c>
      <c r="M20" s="47">
        <v>5672.5</v>
      </c>
      <c r="N20" s="48">
        <f t="shared" si="0"/>
        <v>0.40067712045616533</v>
      </c>
      <c r="O20" s="48">
        <f t="shared" si="1"/>
        <v>0.66769605368649232</v>
      </c>
      <c r="P20" s="48">
        <f t="shared" si="2"/>
        <v>0.64181532752961323</v>
      </c>
      <c r="Q20" s="49">
        <f t="shared" si="3"/>
        <v>0.53066811412928039</v>
      </c>
      <c r="R20" s="109">
        <f t="shared" si="4"/>
        <v>1458.25</v>
      </c>
    </row>
    <row r="21" spans="1:18" x14ac:dyDescent="0.2">
      <c r="A21" s="81"/>
      <c r="B21" s="41">
        <v>2006</v>
      </c>
      <c r="C21" s="41">
        <v>3066.9</v>
      </c>
      <c r="D21" s="43">
        <v>3067</v>
      </c>
      <c r="E21" s="41">
        <v>1162.53</v>
      </c>
      <c r="F21" s="44">
        <v>243</v>
      </c>
      <c r="G21" s="44">
        <v>112.22</v>
      </c>
      <c r="H21" s="44">
        <v>267.86</v>
      </c>
      <c r="I21" s="44">
        <v>337.1</v>
      </c>
      <c r="J21" s="44">
        <v>354.6</v>
      </c>
      <c r="K21" s="44">
        <v>509.7</v>
      </c>
      <c r="L21" s="43">
        <v>79.94</v>
      </c>
      <c r="M21" s="47">
        <v>5959.4</v>
      </c>
      <c r="N21" s="48">
        <f t="shared" si="0"/>
        <v>0.37904466905771111</v>
      </c>
      <c r="O21" s="48">
        <f t="shared" si="1"/>
        <v>0.66711235316733897</v>
      </c>
      <c r="P21" s="48">
        <f t="shared" si="2"/>
        <v>0.63785204409158491</v>
      </c>
      <c r="Q21" s="49">
        <f t="shared" si="3"/>
        <v>0.49845429560042359</v>
      </c>
      <c r="R21" s="109">
        <f t="shared" si="4"/>
        <v>1542.6100000000001</v>
      </c>
    </row>
    <row r="22" spans="1:18" x14ac:dyDescent="0.2">
      <c r="A22" s="81"/>
      <c r="B22" s="41">
        <v>2007</v>
      </c>
      <c r="C22" s="41">
        <v>3368.2</v>
      </c>
      <c r="D22" s="43">
        <v>3368.2</v>
      </c>
      <c r="E22" s="41">
        <v>1334.2</v>
      </c>
      <c r="F22" s="44">
        <v>281.2</v>
      </c>
      <c r="G22" s="44">
        <v>142.1</v>
      </c>
      <c r="H22" s="44">
        <v>267.86</v>
      </c>
      <c r="I22" s="44">
        <v>361.8</v>
      </c>
      <c r="J22" s="44">
        <v>362.8</v>
      </c>
      <c r="K22" s="44">
        <v>513.11</v>
      </c>
      <c r="L22" s="43">
        <v>108.1</v>
      </c>
      <c r="M22" s="47">
        <v>6922.2</v>
      </c>
      <c r="N22" s="48">
        <f t="shared" si="0"/>
        <v>0.3961166201531976</v>
      </c>
      <c r="O22" s="48">
        <f t="shared" si="1"/>
        <v>0.67479263605098116</v>
      </c>
      <c r="P22" s="48">
        <f t="shared" si="2"/>
        <v>0.63981201745552196</v>
      </c>
      <c r="Q22" s="49">
        <f t="shared" si="3"/>
        <v>0.51346785149379814</v>
      </c>
      <c r="R22" s="109">
        <f t="shared" si="4"/>
        <v>1744.1599999999999</v>
      </c>
    </row>
    <row r="23" spans="1:18" x14ac:dyDescent="0.2">
      <c r="A23" s="81"/>
      <c r="B23" s="41">
        <v>2008</v>
      </c>
      <c r="C23" s="41">
        <v>3814</v>
      </c>
      <c r="D23" s="43">
        <v>3814.03</v>
      </c>
      <c r="E23" s="41">
        <v>1549</v>
      </c>
      <c r="F23" s="44">
        <v>298.82</v>
      </c>
      <c r="G23" s="44">
        <v>158.9</v>
      </c>
      <c r="H23" s="44">
        <v>283.37</v>
      </c>
      <c r="I23" s="44">
        <v>426.5</v>
      </c>
      <c r="J23" s="44">
        <v>388</v>
      </c>
      <c r="K23" s="44">
        <v>601.71</v>
      </c>
      <c r="L23" s="43">
        <v>107.8</v>
      </c>
      <c r="M23" s="47">
        <v>8290</v>
      </c>
      <c r="N23" s="48">
        <f t="shared" si="0"/>
        <v>0.40613209649635684</v>
      </c>
      <c r="O23" s="48">
        <f t="shared" si="1"/>
        <v>0.6810826972457702</v>
      </c>
      <c r="P23" s="48">
        <f t="shared" si="2"/>
        <v>0.65026111195069936</v>
      </c>
      <c r="Q23" s="49">
        <f t="shared" si="3"/>
        <v>0.51913145185885257</v>
      </c>
      <c r="R23" s="109">
        <f t="shared" si="4"/>
        <v>1991.27</v>
      </c>
    </row>
    <row r="24" spans="1:18" x14ac:dyDescent="0.2">
      <c r="A24" s="81"/>
      <c r="B24" s="51">
        <v>2009</v>
      </c>
      <c r="C24" s="51">
        <v>4254</v>
      </c>
      <c r="D24" s="52">
        <v>4256</v>
      </c>
      <c r="E24" s="51">
        <v>1563.33</v>
      </c>
      <c r="F24" s="53">
        <v>335.93</v>
      </c>
      <c r="G24" s="53">
        <v>185.5</v>
      </c>
      <c r="H24" s="53">
        <v>409.64</v>
      </c>
      <c r="I24" s="53">
        <v>416.41</v>
      </c>
      <c r="J24" s="53">
        <v>437.8</v>
      </c>
      <c r="K24" s="53">
        <v>795.5</v>
      </c>
      <c r="L24" s="52">
        <v>111.53</v>
      </c>
      <c r="M24" s="54">
        <v>9148</v>
      </c>
      <c r="N24" s="55">
        <f t="shared" si="0"/>
        <v>0.36732377819548873</v>
      </c>
      <c r="O24" s="55">
        <f t="shared" si="1"/>
        <v>0.67510914767648234</v>
      </c>
      <c r="P24" s="55">
        <f t="shared" si="2"/>
        <v>0.64408783783783774</v>
      </c>
      <c r="Q24" s="56">
        <f t="shared" si="3"/>
        <v>0.48509945077109251</v>
      </c>
      <c r="R24" s="110">
        <f t="shared" si="4"/>
        <v>2158.4699999999998</v>
      </c>
    </row>
    <row r="25" spans="1:18" x14ac:dyDescent="0.2">
      <c r="A25" s="81" t="s">
        <v>23</v>
      </c>
      <c r="B25" s="31">
        <v>1989</v>
      </c>
      <c r="C25" s="32"/>
      <c r="D25" s="33">
        <v>482</v>
      </c>
      <c r="E25" s="31">
        <v>265.10000000000002</v>
      </c>
      <c r="F25" s="34">
        <v>51.2</v>
      </c>
      <c r="G25" s="35"/>
      <c r="H25" s="34">
        <v>17.8</v>
      </c>
      <c r="I25" s="34">
        <v>3.9</v>
      </c>
      <c r="J25" s="34">
        <v>24.7</v>
      </c>
      <c r="K25" s="34">
        <v>84.7</v>
      </c>
      <c r="L25" s="33">
        <v>0.8</v>
      </c>
      <c r="M25" s="57">
        <v>916.69</v>
      </c>
      <c r="N25" s="39">
        <f t="shared" si="0"/>
        <v>0.55000000000000004</v>
      </c>
      <c r="O25" s="39">
        <f t="shared" si="1"/>
        <v>0.82792004996876967</v>
      </c>
      <c r="P25" s="39">
        <f t="shared" si="2"/>
        <v>0.8258566978193147</v>
      </c>
      <c r="Q25" s="40">
        <f t="shared" si="3"/>
        <v>0.6534385013556816</v>
      </c>
      <c r="R25" s="108">
        <f t="shared" si="4"/>
        <v>282.90000000000003</v>
      </c>
    </row>
    <row r="26" spans="1:18" x14ac:dyDescent="0.2">
      <c r="A26" s="81"/>
      <c r="B26" s="41">
        <v>1990</v>
      </c>
      <c r="C26" s="42"/>
      <c r="D26" s="43">
        <v>586</v>
      </c>
      <c r="E26" s="41">
        <v>331.7</v>
      </c>
      <c r="F26" s="44">
        <v>58.7</v>
      </c>
      <c r="G26" s="44">
        <v>24.7</v>
      </c>
      <c r="H26" s="44">
        <v>28.7</v>
      </c>
      <c r="I26" s="44">
        <v>5.9</v>
      </c>
      <c r="J26" s="44">
        <v>28.3</v>
      </c>
      <c r="K26" s="44">
        <v>102.2</v>
      </c>
      <c r="L26" s="43">
        <v>2.2000000000000002</v>
      </c>
      <c r="M26" s="47">
        <v>1168.3</v>
      </c>
      <c r="N26" s="48">
        <f t="shared" si="0"/>
        <v>0.56604095563139933</v>
      </c>
      <c r="O26" s="48">
        <f t="shared" si="1"/>
        <v>0.83699217764319966</v>
      </c>
      <c r="P26" s="48">
        <f t="shared" si="2"/>
        <v>0.83237139272271021</v>
      </c>
      <c r="Q26" s="49">
        <f t="shared" si="3"/>
        <v>0.66247253844617537</v>
      </c>
      <c r="R26" s="109">
        <f t="shared" si="4"/>
        <v>385.09999999999997</v>
      </c>
    </row>
    <row r="27" spans="1:18" x14ac:dyDescent="0.2">
      <c r="A27" s="81"/>
      <c r="B27" s="41">
        <v>1991</v>
      </c>
      <c r="C27" s="42"/>
      <c r="D27" s="43">
        <v>619</v>
      </c>
      <c r="E27" s="41">
        <v>356.8</v>
      </c>
      <c r="F27" s="44">
        <v>58.2</v>
      </c>
      <c r="G27" s="45"/>
      <c r="H27" s="44">
        <v>21.4</v>
      </c>
      <c r="I27" s="44">
        <v>8.4</v>
      </c>
      <c r="J27" s="44">
        <v>34.6</v>
      </c>
      <c r="K27" s="44">
        <v>96.4</v>
      </c>
      <c r="L27" s="43">
        <v>1.4</v>
      </c>
      <c r="M27" s="47">
        <v>1187.92</v>
      </c>
      <c r="N27" s="48">
        <f t="shared" si="0"/>
        <v>0.57641357027463658</v>
      </c>
      <c r="O27" s="48">
        <f t="shared" si="1"/>
        <v>0.84270193670288152</v>
      </c>
      <c r="P27" s="48">
        <f t="shared" si="2"/>
        <v>0.83992467043314512</v>
      </c>
      <c r="Q27" s="49">
        <f t="shared" si="3"/>
        <v>0.68457405986185738</v>
      </c>
      <c r="R27" s="109">
        <f t="shared" si="4"/>
        <v>378.2</v>
      </c>
    </row>
    <row r="28" spans="1:18" x14ac:dyDescent="0.2">
      <c r="A28" s="81"/>
      <c r="B28" s="41">
        <v>1992</v>
      </c>
      <c r="C28" s="42"/>
      <c r="D28" s="43">
        <v>674.5</v>
      </c>
      <c r="E28" s="41">
        <v>414.3</v>
      </c>
      <c r="F28" s="44">
        <v>59.9</v>
      </c>
      <c r="G28" s="45"/>
      <c r="H28" s="44">
        <v>17.2</v>
      </c>
      <c r="I28" s="44">
        <v>8.3000000000000007</v>
      </c>
      <c r="J28" s="44">
        <v>36.799999999999997</v>
      </c>
      <c r="K28" s="44">
        <v>92.1</v>
      </c>
      <c r="L28" s="43">
        <v>0.4</v>
      </c>
      <c r="M28" s="47">
        <v>1333.73</v>
      </c>
      <c r="N28" s="48">
        <f t="shared" si="0"/>
        <v>0.61423276501111934</v>
      </c>
      <c r="O28" s="48">
        <f t="shared" si="1"/>
        <v>0.8586528497409327</v>
      </c>
      <c r="P28" s="48">
        <f t="shared" si="2"/>
        <v>0.85794160281631815</v>
      </c>
      <c r="Q28" s="49">
        <f t="shared" si="3"/>
        <v>0.72052173913043482</v>
      </c>
      <c r="R28" s="109">
        <f t="shared" si="4"/>
        <v>431.5</v>
      </c>
    </row>
    <row r="29" spans="1:18" x14ac:dyDescent="0.2">
      <c r="A29" s="81"/>
      <c r="B29" s="41">
        <v>1993</v>
      </c>
      <c r="C29" s="42"/>
      <c r="D29" s="43">
        <v>751.4</v>
      </c>
      <c r="E29" s="41">
        <v>458.6</v>
      </c>
      <c r="F29" s="44">
        <v>66.7</v>
      </c>
      <c r="G29" s="45"/>
      <c r="H29" s="44">
        <v>25.38</v>
      </c>
      <c r="I29" s="44">
        <v>11.8</v>
      </c>
      <c r="J29" s="44">
        <v>37.9</v>
      </c>
      <c r="K29" s="44">
        <v>114.6</v>
      </c>
      <c r="L29" s="43">
        <v>7.3</v>
      </c>
      <c r="M29" s="47">
        <v>1384.01</v>
      </c>
      <c r="N29" s="48">
        <f t="shared" si="0"/>
        <v>0.61032738887410176</v>
      </c>
      <c r="O29" s="48">
        <f t="shared" si="1"/>
        <v>0.85384472165332337</v>
      </c>
      <c r="P29" s="48">
        <f t="shared" si="2"/>
        <v>0.8423952975753124</v>
      </c>
      <c r="Q29" s="49">
        <f t="shared" si="3"/>
        <v>0.69590288315629745</v>
      </c>
      <c r="R29" s="109">
        <f t="shared" si="4"/>
        <v>483.98</v>
      </c>
    </row>
    <row r="30" spans="1:18" x14ac:dyDescent="0.2">
      <c r="A30" s="81"/>
      <c r="B30" s="41">
        <v>1994</v>
      </c>
      <c r="C30" s="42"/>
      <c r="D30" s="43">
        <v>1043</v>
      </c>
      <c r="E30" s="41">
        <v>671.1</v>
      </c>
      <c r="F30" s="44">
        <v>81.3</v>
      </c>
      <c r="G30" s="45"/>
      <c r="H30" s="44">
        <v>30.2</v>
      </c>
      <c r="I30" s="44">
        <v>13.2</v>
      </c>
      <c r="J30" s="44">
        <v>50.3</v>
      </c>
      <c r="K30" s="44">
        <v>154.69999999999999</v>
      </c>
      <c r="L30" s="43">
        <v>9.6</v>
      </c>
      <c r="M30" s="47">
        <v>2031.7</v>
      </c>
      <c r="N30" s="48">
        <f t="shared" si="0"/>
        <v>0.64343240651965483</v>
      </c>
      <c r="O30" s="48">
        <f t="shared" si="1"/>
        <v>0.87656739811912221</v>
      </c>
      <c r="P30" s="48">
        <f t="shared" si="2"/>
        <v>0.86571207430340558</v>
      </c>
      <c r="Q30" s="49">
        <f t="shared" si="3"/>
        <v>0.72169050435530702</v>
      </c>
      <c r="R30" s="109">
        <f t="shared" si="4"/>
        <v>701.30000000000007</v>
      </c>
    </row>
    <row r="31" spans="1:18" x14ac:dyDescent="0.2">
      <c r="A31" s="81"/>
      <c r="B31" s="41">
        <v>1995</v>
      </c>
      <c r="C31" s="42"/>
      <c r="D31" s="43">
        <v>1480</v>
      </c>
      <c r="E31" s="41">
        <v>813.4</v>
      </c>
      <c r="F31" s="44">
        <v>139.6</v>
      </c>
      <c r="G31" s="44">
        <v>56.4</v>
      </c>
      <c r="H31" s="44">
        <v>74.8</v>
      </c>
      <c r="I31" s="44">
        <v>34.15</v>
      </c>
      <c r="J31" s="44">
        <v>113.7</v>
      </c>
      <c r="K31" s="44">
        <v>229</v>
      </c>
      <c r="L31" s="43">
        <v>18.7</v>
      </c>
      <c r="M31" s="47">
        <v>3073.7</v>
      </c>
      <c r="N31" s="48">
        <f t="shared" si="0"/>
        <v>0.54959459459459459</v>
      </c>
      <c r="O31" s="48">
        <f t="shared" si="1"/>
        <v>0.8239882489996454</v>
      </c>
      <c r="P31" s="48">
        <f t="shared" si="2"/>
        <v>0.80866928468459509</v>
      </c>
      <c r="Q31" s="49">
        <f t="shared" si="3"/>
        <v>0.65870348625339104</v>
      </c>
      <c r="R31" s="109">
        <f t="shared" si="4"/>
        <v>944.59999999999991</v>
      </c>
    </row>
    <row r="32" spans="1:18" x14ac:dyDescent="0.2">
      <c r="A32" s="81"/>
      <c r="B32" s="41">
        <v>1996</v>
      </c>
      <c r="C32" s="42"/>
      <c r="D32" s="43">
        <v>1537.3</v>
      </c>
      <c r="E32" s="41">
        <v>853.4</v>
      </c>
      <c r="F32" s="44">
        <v>148.35</v>
      </c>
      <c r="G32" s="45"/>
      <c r="H32" s="44">
        <v>80.099999999999994</v>
      </c>
      <c r="I32" s="44">
        <v>40.380000000000003</v>
      </c>
      <c r="J32" s="44">
        <v>111.96</v>
      </c>
      <c r="K32" s="44">
        <v>220.6</v>
      </c>
      <c r="L32" s="43">
        <v>24.6</v>
      </c>
      <c r="M32" s="47">
        <v>3110.2</v>
      </c>
      <c r="N32" s="48">
        <f t="shared" si="0"/>
        <v>0.55512912248747803</v>
      </c>
      <c r="O32" s="48">
        <f t="shared" si="1"/>
        <v>0.81889975338969212</v>
      </c>
      <c r="P32" s="48">
        <f t="shared" si="2"/>
        <v>0.80001499910942786</v>
      </c>
      <c r="Q32" s="49">
        <f t="shared" si="3"/>
        <v>0.66292248296862499</v>
      </c>
      <c r="R32" s="109">
        <f t="shared" si="4"/>
        <v>933.5</v>
      </c>
    </row>
    <row r="33" spans="1:18" x14ac:dyDescent="0.2">
      <c r="A33" s="81"/>
      <c r="B33" s="41">
        <v>1997</v>
      </c>
      <c r="C33" s="42"/>
      <c r="D33" s="43">
        <v>1549.1</v>
      </c>
      <c r="E33" s="41">
        <v>848.9</v>
      </c>
      <c r="F33" s="44">
        <v>147.36000000000001</v>
      </c>
      <c r="G33" s="45"/>
      <c r="H33" s="44">
        <v>82.56</v>
      </c>
      <c r="I33" s="44">
        <v>49.07</v>
      </c>
      <c r="J33" s="44">
        <v>109.69</v>
      </c>
      <c r="K33" s="44">
        <v>223.68</v>
      </c>
      <c r="L33" s="43">
        <v>28.57</v>
      </c>
      <c r="M33" s="47">
        <v>3076.6</v>
      </c>
      <c r="N33" s="48">
        <f t="shared" si="0"/>
        <v>0.54799561035439937</v>
      </c>
      <c r="O33" s="48">
        <f t="shared" si="1"/>
        <v>0.8120880487501555</v>
      </c>
      <c r="P33" s="48">
        <f t="shared" si="2"/>
        <v>0.79048328522208777</v>
      </c>
      <c r="Q33" s="49">
        <f t="shared" si="3"/>
        <v>0.65421785169315194</v>
      </c>
      <c r="R33" s="109">
        <f t="shared" si="4"/>
        <v>931.46</v>
      </c>
    </row>
    <row r="34" spans="1:18" x14ac:dyDescent="0.2">
      <c r="A34" s="81"/>
      <c r="B34" s="41">
        <v>1998</v>
      </c>
      <c r="C34" s="42"/>
      <c r="D34" s="43">
        <v>1465</v>
      </c>
      <c r="E34" s="41">
        <v>805.3</v>
      </c>
      <c r="F34" s="44">
        <v>120.6</v>
      </c>
      <c r="G34" s="45"/>
      <c r="H34" s="44">
        <v>75.959999999999994</v>
      </c>
      <c r="I34" s="44">
        <v>50.3</v>
      </c>
      <c r="J34" s="44">
        <v>109.8</v>
      </c>
      <c r="K34" s="44">
        <v>225.8</v>
      </c>
      <c r="L34" s="43">
        <v>23.2</v>
      </c>
      <c r="M34" s="47">
        <v>2932.13</v>
      </c>
      <c r="N34" s="48">
        <f t="shared" si="0"/>
        <v>0.54969283276450509</v>
      </c>
      <c r="O34" s="48">
        <f t="shared" si="1"/>
        <v>0.8249334152837533</v>
      </c>
      <c r="P34" s="48">
        <f t="shared" si="2"/>
        <v>0.8057834700820492</v>
      </c>
      <c r="Q34" s="49">
        <f t="shared" si="3"/>
        <v>0.65728044400914132</v>
      </c>
      <c r="R34" s="109">
        <f t="shared" si="4"/>
        <v>881.26</v>
      </c>
    </row>
    <row r="35" spans="1:18" x14ac:dyDescent="0.2">
      <c r="A35" s="81"/>
      <c r="B35" s="41">
        <v>1999</v>
      </c>
      <c r="C35" s="42"/>
      <c r="D35" s="43">
        <v>1372</v>
      </c>
      <c r="E35" s="41">
        <v>724.5</v>
      </c>
      <c r="F35" s="44">
        <v>100.4</v>
      </c>
      <c r="G35" s="44">
        <v>50.89</v>
      </c>
      <c r="H35" s="44">
        <v>71.5</v>
      </c>
      <c r="I35" s="44">
        <v>58.7</v>
      </c>
      <c r="J35" s="44">
        <v>114.5</v>
      </c>
      <c r="K35" s="44">
        <v>226.2</v>
      </c>
      <c r="L35" s="43">
        <v>25.04</v>
      </c>
      <c r="M35" s="47">
        <v>2703.72</v>
      </c>
      <c r="N35" s="48">
        <f t="shared" si="0"/>
        <v>0.52806122448979587</v>
      </c>
      <c r="O35" s="48">
        <f t="shared" si="1"/>
        <v>0.81994114984155719</v>
      </c>
      <c r="P35" s="48">
        <f t="shared" si="2"/>
        <v>0.79734548335974642</v>
      </c>
      <c r="Q35" s="49">
        <f t="shared" si="3"/>
        <v>0.6384159881569208</v>
      </c>
      <c r="R35" s="109">
        <f t="shared" si="4"/>
        <v>846.89</v>
      </c>
    </row>
    <row r="36" spans="1:18" x14ac:dyDescent="0.2">
      <c r="A36" s="81"/>
      <c r="B36" s="41">
        <v>2000</v>
      </c>
      <c r="C36" s="42"/>
      <c r="D36" s="43">
        <v>1540.4</v>
      </c>
      <c r="E36" s="41">
        <v>682.8</v>
      </c>
      <c r="F36" s="44">
        <v>105.3</v>
      </c>
      <c r="G36" s="44">
        <v>50.9</v>
      </c>
      <c r="H36" s="44">
        <v>117.2</v>
      </c>
      <c r="I36" s="44">
        <v>84.2</v>
      </c>
      <c r="J36" s="44">
        <v>150.69999999999999</v>
      </c>
      <c r="K36" s="44">
        <v>304.2</v>
      </c>
      <c r="L36" s="43">
        <v>45.2</v>
      </c>
      <c r="M36" s="47">
        <v>3390.1</v>
      </c>
      <c r="N36" s="48">
        <f t="shared" si="0"/>
        <v>0.4432614905219423</v>
      </c>
      <c r="O36" s="48">
        <f t="shared" si="1"/>
        <v>0.78275822538117623</v>
      </c>
      <c r="P36" s="48">
        <f t="shared" si="2"/>
        <v>0.74419618528610354</v>
      </c>
      <c r="Q36" s="49">
        <f t="shared" si="3"/>
        <v>0.55889334533846269</v>
      </c>
      <c r="R36" s="109">
        <f t="shared" si="4"/>
        <v>850.9</v>
      </c>
    </row>
    <row r="37" spans="1:18" x14ac:dyDescent="0.2">
      <c r="A37" s="81"/>
      <c r="B37" s="41">
        <v>2001</v>
      </c>
      <c r="C37" s="42"/>
      <c r="D37" s="43">
        <v>1605</v>
      </c>
      <c r="E37" s="41">
        <v>685.7</v>
      </c>
      <c r="F37" s="44">
        <v>106.2</v>
      </c>
      <c r="G37" s="44">
        <v>57.05</v>
      </c>
      <c r="H37" s="44">
        <v>126.6</v>
      </c>
      <c r="I37" s="44">
        <v>126.6</v>
      </c>
      <c r="J37" s="44">
        <v>161.6</v>
      </c>
      <c r="K37" s="44">
        <v>304.60000000000002</v>
      </c>
      <c r="L37" s="43">
        <v>50.5</v>
      </c>
      <c r="M37" s="47">
        <v>3695.66</v>
      </c>
      <c r="N37" s="48">
        <f t="shared" si="0"/>
        <v>0.4272274143302181</v>
      </c>
      <c r="O37" s="48">
        <f t="shared" si="1"/>
        <v>0.74654327708219914</v>
      </c>
      <c r="P37" s="48">
        <f t="shared" si="2"/>
        <v>0.70763673890608869</v>
      </c>
      <c r="Q37" s="49">
        <f t="shared" si="3"/>
        <v>0.53839510050251249</v>
      </c>
      <c r="R37" s="109">
        <f t="shared" si="4"/>
        <v>869.35</v>
      </c>
    </row>
    <row r="38" spans="1:18" x14ac:dyDescent="0.2">
      <c r="A38" s="81"/>
      <c r="B38" s="41">
        <v>2002</v>
      </c>
      <c r="C38" s="41">
        <v>1674.2</v>
      </c>
      <c r="D38" s="43">
        <v>1674.2</v>
      </c>
      <c r="E38" s="41">
        <v>696.5</v>
      </c>
      <c r="F38" s="44">
        <v>114.1</v>
      </c>
      <c r="G38" s="44">
        <v>57.45</v>
      </c>
      <c r="H38" s="44">
        <v>120.2</v>
      </c>
      <c r="I38" s="44">
        <v>125.06</v>
      </c>
      <c r="J38" s="44">
        <v>172.7</v>
      </c>
      <c r="K38" s="44">
        <v>349.3</v>
      </c>
      <c r="L38" s="43">
        <v>38.9</v>
      </c>
      <c r="M38" s="47">
        <v>4462</v>
      </c>
      <c r="N38" s="48">
        <f t="shared" si="0"/>
        <v>0.41601959144666106</v>
      </c>
      <c r="O38" s="48">
        <f t="shared" si="1"/>
        <v>0.74439433127418075</v>
      </c>
      <c r="P38" s="48">
        <f t="shared" si="2"/>
        <v>0.71468149729108521</v>
      </c>
      <c r="Q38" s="49">
        <f t="shared" si="3"/>
        <v>0.52611303310017665</v>
      </c>
      <c r="R38" s="109">
        <f t="shared" si="4"/>
        <v>874.15000000000009</v>
      </c>
    </row>
    <row r="39" spans="1:18" x14ac:dyDescent="0.2">
      <c r="A39" s="81"/>
      <c r="B39" s="41">
        <v>2003</v>
      </c>
      <c r="C39" s="41">
        <v>1661.7</v>
      </c>
      <c r="D39" s="43">
        <v>1662</v>
      </c>
      <c r="E39" s="41">
        <v>676.1</v>
      </c>
      <c r="F39" s="44">
        <v>119.1</v>
      </c>
      <c r="G39" s="44">
        <v>48.63</v>
      </c>
      <c r="H39" s="44">
        <v>135.19999999999999</v>
      </c>
      <c r="I39" s="44">
        <v>157.9</v>
      </c>
      <c r="J39" s="44">
        <v>188.2</v>
      </c>
      <c r="K39" s="44">
        <v>309.5</v>
      </c>
      <c r="L39" s="43">
        <v>27.2</v>
      </c>
      <c r="M39" s="47">
        <v>3864</v>
      </c>
      <c r="N39" s="48">
        <f t="shared" si="0"/>
        <v>0.40679903730445249</v>
      </c>
      <c r="O39" s="48">
        <f t="shared" si="1"/>
        <v>0.70936942608330711</v>
      </c>
      <c r="P39" s="48">
        <f t="shared" si="2"/>
        <v>0.68968683056207281</v>
      </c>
      <c r="Q39" s="49">
        <f t="shared" si="3"/>
        <v>0.52418979686773148</v>
      </c>
      <c r="R39" s="109">
        <f t="shared" si="4"/>
        <v>859.93000000000006</v>
      </c>
    </row>
    <row r="40" spans="1:18" x14ac:dyDescent="0.2">
      <c r="A40" s="81"/>
      <c r="B40" s="41">
        <v>2004</v>
      </c>
      <c r="C40" s="41">
        <v>1837.4</v>
      </c>
      <c r="D40" s="43">
        <v>1837.4</v>
      </c>
      <c r="E40" s="41">
        <v>750.6</v>
      </c>
      <c r="F40" s="44">
        <v>123.9</v>
      </c>
      <c r="G40" s="44">
        <v>49.86</v>
      </c>
      <c r="H40" s="44">
        <v>131</v>
      </c>
      <c r="I40" s="44">
        <v>175.85</v>
      </c>
      <c r="J40" s="44">
        <v>188.5</v>
      </c>
      <c r="K40" s="44">
        <v>388.9</v>
      </c>
      <c r="L40" s="43">
        <v>28.8</v>
      </c>
      <c r="M40" s="47">
        <v>4352.8100000000004</v>
      </c>
      <c r="N40" s="48">
        <f t="shared" si="0"/>
        <v>0.40851202786546204</v>
      </c>
      <c r="O40" s="48">
        <f t="shared" si="1"/>
        <v>0.71461893654496134</v>
      </c>
      <c r="P40" s="48">
        <f t="shared" si="2"/>
        <v>0.69554742158180061</v>
      </c>
      <c r="Q40" s="49">
        <f t="shared" si="3"/>
        <v>0.51129048738122007</v>
      </c>
      <c r="R40" s="109">
        <f t="shared" si="4"/>
        <v>931.46</v>
      </c>
    </row>
    <row r="41" spans="1:18" x14ac:dyDescent="0.2">
      <c r="A41" s="81"/>
      <c r="B41" s="41">
        <v>2005</v>
      </c>
      <c r="C41" s="41">
        <v>2544.6</v>
      </c>
      <c r="D41" s="43">
        <v>2545</v>
      </c>
      <c r="E41" s="41">
        <v>923.6</v>
      </c>
      <c r="F41" s="44">
        <v>184.11</v>
      </c>
      <c r="G41" s="44">
        <v>73.8</v>
      </c>
      <c r="H41" s="44">
        <v>253.52</v>
      </c>
      <c r="I41" s="44">
        <v>256.60000000000002</v>
      </c>
      <c r="J41" s="44">
        <v>277</v>
      </c>
      <c r="K41" s="44">
        <v>527</v>
      </c>
      <c r="L41" s="43">
        <v>49.1</v>
      </c>
      <c r="M41" s="47">
        <v>6151.3</v>
      </c>
      <c r="N41" s="48">
        <f t="shared" si="0"/>
        <v>0.36290766208251474</v>
      </c>
      <c r="O41" s="48">
        <f t="shared" si="1"/>
        <v>0.6769722423789315</v>
      </c>
      <c r="P41" s="48">
        <f t="shared" si="2"/>
        <v>0.65345511917985588</v>
      </c>
      <c r="Q41" s="49">
        <f t="shared" si="3"/>
        <v>0.47598188011811943</v>
      </c>
      <c r="R41" s="109">
        <f t="shared" si="4"/>
        <v>1250.92</v>
      </c>
    </row>
    <row r="42" spans="1:18" x14ac:dyDescent="0.2">
      <c r="A42" s="81"/>
      <c r="B42" s="41">
        <v>2006</v>
      </c>
      <c r="C42" s="41">
        <v>2618.1999999999998</v>
      </c>
      <c r="D42" s="43">
        <v>2618.1999999999998</v>
      </c>
      <c r="E42" s="41">
        <v>923.7</v>
      </c>
      <c r="F42" s="44">
        <v>199</v>
      </c>
      <c r="G42" s="44">
        <v>79.260000000000005</v>
      </c>
      <c r="H42" s="44">
        <v>253.8</v>
      </c>
      <c r="I42" s="44">
        <v>267.05</v>
      </c>
      <c r="J42" s="44">
        <v>279.7</v>
      </c>
      <c r="K42" s="44">
        <v>560</v>
      </c>
      <c r="L42" s="43">
        <v>55.7</v>
      </c>
      <c r="M42" s="47">
        <v>6070.34</v>
      </c>
      <c r="N42" s="48">
        <f t="shared" si="0"/>
        <v>0.35279963333587966</v>
      </c>
      <c r="O42" s="48">
        <f t="shared" si="1"/>
        <v>0.66465191581219651</v>
      </c>
      <c r="P42" s="48">
        <f t="shared" si="2"/>
        <v>0.63903974540800446</v>
      </c>
      <c r="Q42" s="49">
        <f t="shared" si="3"/>
        <v>0.46059487895484807</v>
      </c>
      <c r="R42" s="109">
        <f t="shared" si="4"/>
        <v>1256.76</v>
      </c>
    </row>
    <row r="43" spans="1:18" x14ac:dyDescent="0.2">
      <c r="A43" s="81"/>
      <c r="B43" s="41">
        <v>2007</v>
      </c>
      <c r="C43" s="41">
        <v>3117.4</v>
      </c>
      <c r="D43" s="43">
        <v>3117.44</v>
      </c>
      <c r="E43" s="41">
        <v>1077.3</v>
      </c>
      <c r="F43" s="44">
        <v>254</v>
      </c>
      <c r="G43" s="44">
        <v>105</v>
      </c>
      <c r="H43" s="44">
        <v>272.5</v>
      </c>
      <c r="I43" s="44">
        <v>335.28</v>
      </c>
      <c r="J43" s="44">
        <v>312.3</v>
      </c>
      <c r="K43" s="44">
        <v>691</v>
      </c>
      <c r="L43" s="43">
        <v>70</v>
      </c>
      <c r="M43" s="47">
        <v>7632</v>
      </c>
      <c r="N43" s="48">
        <f t="shared" si="0"/>
        <v>0.34557200780127284</v>
      </c>
      <c r="O43" s="48">
        <f t="shared" si="1"/>
        <v>0.64641361350790238</v>
      </c>
      <c r="P43" s="48">
        <f t="shared" si="2"/>
        <v>0.62035725391286323</v>
      </c>
      <c r="Q43" s="49">
        <f t="shared" si="3"/>
        <v>0.44377528237998337</v>
      </c>
      <c r="R43" s="109">
        <f t="shared" si="4"/>
        <v>1454.8</v>
      </c>
    </row>
    <row r="44" spans="1:18" x14ac:dyDescent="0.2">
      <c r="A44" s="81"/>
      <c r="B44" s="41">
        <v>2008</v>
      </c>
      <c r="C44" s="41">
        <v>3844.7</v>
      </c>
      <c r="D44" s="43">
        <v>3845</v>
      </c>
      <c r="E44" s="41">
        <v>1267.7</v>
      </c>
      <c r="F44" s="44">
        <v>308.5</v>
      </c>
      <c r="G44" s="44">
        <v>130</v>
      </c>
      <c r="H44" s="44">
        <v>272.49</v>
      </c>
      <c r="I44" s="44">
        <v>395.02</v>
      </c>
      <c r="J44" s="44">
        <v>437.6</v>
      </c>
      <c r="K44" s="44">
        <v>871.51030000000003</v>
      </c>
      <c r="L44" s="43">
        <v>83.41</v>
      </c>
      <c r="M44" s="47">
        <v>9593.44</v>
      </c>
      <c r="N44" s="48">
        <f t="shared" si="0"/>
        <v>0.32970091027308196</v>
      </c>
      <c r="O44" s="48">
        <f t="shared" si="1"/>
        <v>0.64310427045180141</v>
      </c>
      <c r="P44" s="48">
        <f t="shared" si="2"/>
        <v>0.6169967342051853</v>
      </c>
      <c r="Q44" s="49">
        <f t="shared" si="3"/>
        <v>0.43323281525496232</v>
      </c>
      <c r="R44" s="109">
        <f t="shared" si="4"/>
        <v>1670.19</v>
      </c>
    </row>
    <row r="45" spans="1:18" x14ac:dyDescent="0.2">
      <c r="A45" s="81"/>
      <c r="B45" s="51">
        <v>2009</v>
      </c>
      <c r="C45" s="51">
        <v>4241.3</v>
      </c>
      <c r="D45" s="52">
        <v>4241.3</v>
      </c>
      <c r="E45" s="51">
        <v>1331.1</v>
      </c>
      <c r="F45" s="53">
        <v>345.7</v>
      </c>
      <c r="G45" s="53">
        <v>161</v>
      </c>
      <c r="H45" s="53">
        <v>351.1</v>
      </c>
      <c r="I45" s="53">
        <v>427.35</v>
      </c>
      <c r="J45" s="53">
        <v>496.42</v>
      </c>
      <c r="K45" s="53">
        <v>946.84</v>
      </c>
      <c r="L45" s="52">
        <v>98.62</v>
      </c>
      <c r="M45" s="54">
        <v>9729.2000000000007</v>
      </c>
      <c r="N45" s="55">
        <f t="shared" si="0"/>
        <v>0.31384245396458632</v>
      </c>
      <c r="O45" s="55">
        <f t="shared" si="1"/>
        <v>0.63260699094646289</v>
      </c>
      <c r="P45" s="55">
        <f t="shared" si="2"/>
        <v>0.60428460529242722</v>
      </c>
      <c r="Q45" s="56">
        <f t="shared" si="3"/>
        <v>0.42262375341708969</v>
      </c>
      <c r="R45" s="110">
        <f t="shared" si="4"/>
        <v>1843.1999999999998</v>
      </c>
    </row>
    <row r="46" spans="1:18" x14ac:dyDescent="0.2">
      <c r="A46" s="81" t="s">
        <v>24</v>
      </c>
      <c r="B46" s="31">
        <v>1989</v>
      </c>
      <c r="C46" s="32"/>
      <c r="D46" s="33">
        <v>811</v>
      </c>
      <c r="E46" s="31">
        <v>407</v>
      </c>
      <c r="F46" s="34">
        <v>60.65</v>
      </c>
      <c r="G46" s="35"/>
      <c r="H46" s="35"/>
      <c r="I46" s="35"/>
      <c r="J46" s="35"/>
      <c r="K46" s="35"/>
      <c r="L46" s="37"/>
      <c r="M46" s="57">
        <v>1153.5999999999999</v>
      </c>
      <c r="N46" s="39">
        <f t="shared" si="0"/>
        <v>0.50184956843403206</v>
      </c>
      <c r="O46" s="39">
        <f t="shared" si="1"/>
        <v>0.87030899176734744</v>
      </c>
      <c r="P46" s="39">
        <f t="shared" si="2"/>
        <v>0.87030899176734744</v>
      </c>
      <c r="Q46" s="40">
        <f t="shared" si="3"/>
        <v>0.87030899176734744</v>
      </c>
      <c r="R46" s="108">
        <f t="shared" si="4"/>
        <v>407</v>
      </c>
    </row>
    <row r="47" spans="1:18" x14ac:dyDescent="0.2">
      <c r="A47" s="81"/>
      <c r="B47" s="41">
        <v>1990</v>
      </c>
      <c r="C47" s="42"/>
      <c r="D47" s="43">
        <v>843</v>
      </c>
      <c r="E47" s="41">
        <v>412</v>
      </c>
      <c r="F47" s="44">
        <v>57.87</v>
      </c>
      <c r="G47" s="44">
        <v>53.2</v>
      </c>
      <c r="H47" s="45"/>
      <c r="I47" s="44">
        <v>10</v>
      </c>
      <c r="J47" s="45"/>
      <c r="K47" s="44">
        <v>195.02</v>
      </c>
      <c r="L47" s="43">
        <v>3.6</v>
      </c>
      <c r="M47" s="47">
        <v>1166.7</v>
      </c>
      <c r="N47" s="48">
        <f t="shared" si="0"/>
        <v>0.48873072360616843</v>
      </c>
      <c r="O47" s="48">
        <f t="shared" si="1"/>
        <v>0.85856586158751325</v>
      </c>
      <c r="P47" s="48">
        <f t="shared" si="2"/>
        <v>0.85217283388834875</v>
      </c>
      <c r="Q47" s="49">
        <f t="shared" si="3"/>
        <v>0.60723076242833351</v>
      </c>
      <c r="R47" s="109">
        <f t="shared" si="4"/>
        <v>465.2</v>
      </c>
    </row>
    <row r="48" spans="1:18" x14ac:dyDescent="0.2">
      <c r="A48" s="81"/>
      <c r="B48" s="41">
        <v>1991</v>
      </c>
      <c r="C48" s="42"/>
      <c r="D48" s="43">
        <v>878</v>
      </c>
      <c r="E48" s="41">
        <v>493</v>
      </c>
      <c r="F48" s="44">
        <v>66.099999999999994</v>
      </c>
      <c r="G48" s="45"/>
      <c r="H48" s="45"/>
      <c r="I48" s="44">
        <v>11.6</v>
      </c>
      <c r="J48" s="45"/>
      <c r="K48" s="44">
        <v>177.7</v>
      </c>
      <c r="L48" s="43">
        <v>4.2</v>
      </c>
      <c r="M48" s="47">
        <v>1258.9000000000001</v>
      </c>
      <c r="N48" s="48">
        <f t="shared" si="0"/>
        <v>0.56150341685649208</v>
      </c>
      <c r="O48" s="48">
        <f t="shared" si="1"/>
        <v>0.86385141054844916</v>
      </c>
      <c r="P48" s="48">
        <f t="shared" si="2"/>
        <v>0.85754044181596789</v>
      </c>
      <c r="Q48" s="49">
        <f t="shared" si="3"/>
        <v>0.65506245017273446</v>
      </c>
      <c r="R48" s="109">
        <f t="shared" si="4"/>
        <v>493</v>
      </c>
    </row>
    <row r="49" spans="1:18" x14ac:dyDescent="0.2">
      <c r="A49" s="81"/>
      <c r="B49" s="41">
        <v>1992</v>
      </c>
      <c r="C49" s="42"/>
      <c r="D49" s="43">
        <v>953.44</v>
      </c>
      <c r="E49" s="41">
        <v>521</v>
      </c>
      <c r="F49" s="44">
        <v>73.11</v>
      </c>
      <c r="G49" s="45"/>
      <c r="H49" s="45"/>
      <c r="I49" s="44">
        <v>15.4</v>
      </c>
      <c r="J49" s="45"/>
      <c r="K49" s="44">
        <v>192.8</v>
      </c>
      <c r="L49" s="43">
        <v>4.8</v>
      </c>
      <c r="M49" s="47">
        <v>1390.6</v>
      </c>
      <c r="N49" s="48">
        <f t="shared" si="0"/>
        <v>0.54644235610001679</v>
      </c>
      <c r="O49" s="48">
        <f t="shared" si="1"/>
        <v>0.85478499122245744</v>
      </c>
      <c r="P49" s="48">
        <f t="shared" si="2"/>
        <v>0.84810600511142586</v>
      </c>
      <c r="Q49" s="49">
        <f t="shared" si="3"/>
        <v>0.64551300318420046</v>
      </c>
      <c r="R49" s="109">
        <f t="shared" si="4"/>
        <v>521</v>
      </c>
    </row>
    <row r="50" spans="1:18" x14ac:dyDescent="0.2">
      <c r="A50" s="81"/>
      <c r="B50" s="41">
        <v>1993</v>
      </c>
      <c r="C50" s="42"/>
      <c r="D50" s="43">
        <v>1059</v>
      </c>
      <c r="E50" s="41">
        <v>532</v>
      </c>
      <c r="F50" s="44">
        <v>78.37</v>
      </c>
      <c r="G50" s="45"/>
      <c r="H50" s="44">
        <v>35.119999999999997</v>
      </c>
      <c r="I50" s="44">
        <v>29.77</v>
      </c>
      <c r="J50" s="44">
        <v>82.16</v>
      </c>
      <c r="K50" s="44">
        <v>189.41</v>
      </c>
      <c r="L50" s="43">
        <v>21.54</v>
      </c>
      <c r="M50" s="47">
        <v>1510.9</v>
      </c>
      <c r="N50" s="48">
        <f t="shared" si="0"/>
        <v>0.50236071765816803</v>
      </c>
      <c r="O50" s="48">
        <f t="shared" si="1"/>
        <v>0.83106820383041213</v>
      </c>
      <c r="P50" s="48">
        <f t="shared" si="2"/>
        <v>0.80401402490629914</v>
      </c>
      <c r="Q50" s="49">
        <f t="shared" si="3"/>
        <v>0.62508077876605306</v>
      </c>
      <c r="R50" s="109">
        <f t="shared" si="4"/>
        <v>567.12</v>
      </c>
    </row>
    <row r="51" spans="1:18" x14ac:dyDescent="0.2">
      <c r="A51" s="81"/>
      <c r="B51" s="41">
        <v>1994</v>
      </c>
      <c r="C51" s="42"/>
      <c r="D51" s="43">
        <v>1501</v>
      </c>
      <c r="E51" s="41">
        <v>823</v>
      </c>
      <c r="F51" s="44">
        <v>99.6</v>
      </c>
      <c r="G51" s="45"/>
      <c r="H51" s="45"/>
      <c r="I51" s="44">
        <v>37.700000000000003</v>
      </c>
      <c r="J51" s="45"/>
      <c r="K51" s="44">
        <v>258.60000000000002</v>
      </c>
      <c r="L51" s="43">
        <v>26.4</v>
      </c>
      <c r="M51" s="47">
        <v>2185</v>
      </c>
      <c r="N51" s="48">
        <f t="shared" si="0"/>
        <v>0.54830113257828117</v>
      </c>
      <c r="O51" s="48">
        <f t="shared" si="1"/>
        <v>0.85702384671456833</v>
      </c>
      <c r="P51" s="48">
        <f t="shared" si="2"/>
        <v>0.83409344278909492</v>
      </c>
      <c r="Q51" s="49">
        <f t="shared" si="3"/>
        <v>0.66088492732674853</v>
      </c>
      <c r="R51" s="109">
        <f t="shared" si="4"/>
        <v>823</v>
      </c>
    </row>
    <row r="52" spans="1:18" x14ac:dyDescent="0.2">
      <c r="A52" s="81"/>
      <c r="B52" s="41">
        <v>1995</v>
      </c>
      <c r="C52" s="42"/>
      <c r="D52" s="43">
        <v>1938</v>
      </c>
      <c r="E52" s="41">
        <v>1061.4000000000001</v>
      </c>
      <c r="F52" s="44">
        <v>126.78</v>
      </c>
      <c r="G52" s="44">
        <v>133</v>
      </c>
      <c r="H52" s="44">
        <v>49.07</v>
      </c>
      <c r="I52" s="44">
        <v>52.31</v>
      </c>
      <c r="J52" s="44">
        <v>139.18</v>
      </c>
      <c r="K52" s="44">
        <v>344.62</v>
      </c>
      <c r="L52" s="43">
        <v>31.68</v>
      </c>
      <c r="M52" s="47">
        <v>2861.6</v>
      </c>
      <c r="N52" s="48">
        <f t="shared" si="0"/>
        <v>0.54767801857585141</v>
      </c>
      <c r="O52" s="48">
        <f t="shared" si="1"/>
        <v>0.8556296302267653</v>
      </c>
      <c r="P52" s="48">
        <f t="shared" si="2"/>
        <v>0.83432245690434459</v>
      </c>
      <c r="Q52" s="49">
        <f t="shared" si="3"/>
        <v>0.65648600003711055</v>
      </c>
      <c r="R52" s="109">
        <f t="shared" si="4"/>
        <v>1243.47</v>
      </c>
    </row>
    <row r="53" spans="1:18" x14ac:dyDescent="0.2">
      <c r="A53" s="81"/>
      <c r="B53" s="41">
        <v>1996</v>
      </c>
      <c r="C53" s="42"/>
      <c r="D53" s="43">
        <v>2414.4299999999998</v>
      </c>
      <c r="E53" s="41">
        <v>1236</v>
      </c>
      <c r="F53" s="44">
        <v>165.97</v>
      </c>
      <c r="G53" s="45"/>
      <c r="H53" s="44">
        <v>76.83</v>
      </c>
      <c r="I53" s="44">
        <v>92.37</v>
      </c>
      <c r="J53" s="44">
        <v>191.81</v>
      </c>
      <c r="K53" s="44">
        <v>408.32</v>
      </c>
      <c r="L53" s="43">
        <v>64.599999999999994</v>
      </c>
      <c r="M53" s="47">
        <v>3511.8</v>
      </c>
      <c r="N53" s="48">
        <f t="shared" si="0"/>
        <v>0.51192206856276645</v>
      </c>
      <c r="O53" s="48">
        <f t="shared" si="1"/>
        <v>0.82712100325227178</v>
      </c>
      <c r="P53" s="48">
        <f t="shared" si="2"/>
        <v>0.7928464212862586</v>
      </c>
      <c r="Q53" s="49">
        <f t="shared" si="3"/>
        <v>0.62828502587355006</v>
      </c>
      <c r="R53" s="109">
        <f t="shared" si="4"/>
        <v>1312.83</v>
      </c>
    </row>
    <row r="54" spans="1:18" x14ac:dyDescent="0.2">
      <c r="A54" s="81"/>
      <c r="B54" s="41">
        <v>1997</v>
      </c>
      <c r="C54" s="42"/>
      <c r="D54" s="43">
        <v>2488</v>
      </c>
      <c r="E54" s="41">
        <v>1217</v>
      </c>
      <c r="F54" s="44">
        <v>161.54</v>
      </c>
      <c r="G54" s="45"/>
      <c r="H54" s="44">
        <v>80.86</v>
      </c>
      <c r="I54" s="44">
        <v>126.31</v>
      </c>
      <c r="J54" s="44">
        <v>225.36</v>
      </c>
      <c r="K54" s="44">
        <v>427.26</v>
      </c>
      <c r="L54" s="43">
        <v>61.38</v>
      </c>
      <c r="M54" s="47">
        <v>3456.3</v>
      </c>
      <c r="N54" s="48">
        <f t="shared" si="0"/>
        <v>0.48914790996784568</v>
      </c>
      <c r="O54" s="48">
        <f t="shared" si="1"/>
        <v>0.80871847692461052</v>
      </c>
      <c r="P54" s="48">
        <f t="shared" si="2"/>
        <v>0.7770250857153802</v>
      </c>
      <c r="Q54" s="49">
        <f t="shared" si="3"/>
        <v>0.61048713562646417</v>
      </c>
      <c r="R54" s="109">
        <f t="shared" si="4"/>
        <v>1297.8599999999999</v>
      </c>
    </row>
    <row r="55" spans="1:18" x14ac:dyDescent="0.2">
      <c r="A55" s="81"/>
      <c r="B55" s="41">
        <v>1998</v>
      </c>
      <c r="C55" s="42"/>
      <c r="D55" s="43">
        <v>2337</v>
      </c>
      <c r="E55" s="41">
        <v>1117.01</v>
      </c>
      <c r="F55" s="44">
        <v>135.09</v>
      </c>
      <c r="G55" s="45"/>
      <c r="H55" s="44">
        <v>99.54</v>
      </c>
      <c r="I55" s="44">
        <v>132.15</v>
      </c>
      <c r="J55" s="44">
        <v>240.03</v>
      </c>
      <c r="K55" s="44">
        <v>399.23</v>
      </c>
      <c r="L55" s="43">
        <v>59.94</v>
      </c>
      <c r="M55" s="47">
        <v>3261.75</v>
      </c>
      <c r="N55" s="48">
        <f t="shared" si="0"/>
        <v>0.47796747967479675</v>
      </c>
      <c r="O55" s="48">
        <f t="shared" si="1"/>
        <v>0.80694238757449877</v>
      </c>
      <c r="P55" s="48">
        <f t="shared" si="2"/>
        <v>0.77345086172871991</v>
      </c>
      <c r="Q55" s="49">
        <f t="shared" si="3"/>
        <v>0.60594438597823608</v>
      </c>
      <c r="R55" s="109">
        <f t="shared" si="4"/>
        <v>1216.55</v>
      </c>
    </row>
    <row r="56" spans="1:18" x14ac:dyDescent="0.2">
      <c r="A56" s="81"/>
      <c r="B56" s="41">
        <v>1999</v>
      </c>
      <c r="C56" s="42"/>
      <c r="D56" s="43">
        <v>2294</v>
      </c>
      <c r="E56" s="41">
        <v>1025.32</v>
      </c>
      <c r="F56" s="44">
        <v>121.68</v>
      </c>
      <c r="G56" s="44">
        <v>153.94999999999999</v>
      </c>
      <c r="H56" s="44">
        <v>107.78</v>
      </c>
      <c r="I56" s="44">
        <v>130.34</v>
      </c>
      <c r="J56" s="44">
        <v>252.69</v>
      </c>
      <c r="K56" s="44">
        <v>450.61</v>
      </c>
      <c r="L56" s="43">
        <v>51.21</v>
      </c>
      <c r="M56" s="47">
        <v>3153.5</v>
      </c>
      <c r="N56" s="48">
        <f t="shared" si="0"/>
        <v>0.44695727986050565</v>
      </c>
      <c r="O56" s="48">
        <f t="shared" si="1"/>
        <v>0.80269935960668259</v>
      </c>
      <c r="P56" s="48">
        <f t="shared" si="2"/>
        <v>0.77175868427985395</v>
      </c>
      <c r="Q56" s="49">
        <f t="shared" si="3"/>
        <v>0.57629443107983547</v>
      </c>
      <c r="R56" s="109">
        <f t="shared" si="4"/>
        <v>1287.05</v>
      </c>
    </row>
    <row r="57" spans="1:18" x14ac:dyDescent="0.2">
      <c r="A57" s="81"/>
      <c r="B57" s="41">
        <v>2000</v>
      </c>
      <c r="C57" s="42"/>
      <c r="D57" s="43">
        <v>2338</v>
      </c>
      <c r="E57" s="41">
        <v>1018</v>
      </c>
      <c r="F57" s="44">
        <v>127</v>
      </c>
      <c r="G57" s="44">
        <v>115</v>
      </c>
      <c r="H57" s="44">
        <v>129.5</v>
      </c>
      <c r="I57" s="44">
        <v>156</v>
      </c>
      <c r="J57" s="44">
        <v>268.99</v>
      </c>
      <c r="K57" s="44">
        <v>442</v>
      </c>
      <c r="L57" s="43">
        <v>83</v>
      </c>
      <c r="M57" s="47">
        <v>3434.3</v>
      </c>
      <c r="N57" s="48">
        <f t="shared" si="0"/>
        <v>0.43541488451668092</v>
      </c>
      <c r="O57" s="48">
        <f t="shared" si="1"/>
        <v>0.78247501921598772</v>
      </c>
      <c r="P57" s="48">
        <f t="shared" si="2"/>
        <v>0.73554913294797686</v>
      </c>
      <c r="Q57" s="49">
        <f t="shared" si="3"/>
        <v>0.55750273822562979</v>
      </c>
      <c r="R57" s="109">
        <f t="shared" si="4"/>
        <v>1262.5</v>
      </c>
    </row>
    <row r="58" spans="1:18" x14ac:dyDescent="0.2">
      <c r="A58" s="81"/>
      <c r="B58" s="41">
        <v>2001</v>
      </c>
      <c r="C58" s="42"/>
      <c r="D58" s="43">
        <v>2375</v>
      </c>
      <c r="E58" s="41">
        <v>1012</v>
      </c>
      <c r="F58" s="44">
        <v>127.85</v>
      </c>
      <c r="G58" s="44">
        <v>114.17</v>
      </c>
      <c r="H58" s="44">
        <v>146.97999999999999</v>
      </c>
      <c r="I58" s="44">
        <v>176.75</v>
      </c>
      <c r="J58" s="44">
        <v>278.43</v>
      </c>
      <c r="K58" s="44">
        <v>439.13</v>
      </c>
      <c r="L58" s="43">
        <v>79.489999999999995</v>
      </c>
      <c r="M58" s="47">
        <v>3502.81</v>
      </c>
      <c r="N58" s="48">
        <f t="shared" si="0"/>
        <v>0.42610526315789471</v>
      </c>
      <c r="O58" s="48">
        <f t="shared" si="1"/>
        <v>0.76864651374753157</v>
      </c>
      <c r="P58" s="48">
        <f t="shared" si="2"/>
        <v>0.72488163370556347</v>
      </c>
      <c r="Q58" s="49">
        <f t="shared" si="3"/>
        <v>0.55143252580072144</v>
      </c>
      <c r="R58" s="109">
        <f t="shared" si="4"/>
        <v>1273.1500000000001</v>
      </c>
    </row>
    <row r="59" spans="1:18" x14ac:dyDescent="0.2">
      <c r="A59" s="81"/>
      <c r="B59" s="41">
        <v>2002</v>
      </c>
      <c r="C59" s="41">
        <v>2620.3000000000002</v>
      </c>
      <c r="D59" s="43">
        <v>2620.29</v>
      </c>
      <c r="E59" s="41">
        <v>1050</v>
      </c>
      <c r="F59" s="44">
        <v>138</v>
      </c>
      <c r="G59" s="44">
        <v>129.43</v>
      </c>
      <c r="H59" s="44">
        <v>143</v>
      </c>
      <c r="I59" s="44">
        <v>204</v>
      </c>
      <c r="J59" s="44">
        <v>327.11</v>
      </c>
      <c r="K59" s="44">
        <v>553</v>
      </c>
      <c r="L59" s="43">
        <v>82</v>
      </c>
      <c r="M59" s="47">
        <v>3817</v>
      </c>
      <c r="N59" s="48">
        <f t="shared" si="0"/>
        <v>0.40071900438501085</v>
      </c>
      <c r="O59" s="48">
        <f t="shared" si="1"/>
        <v>0.75431034482758619</v>
      </c>
      <c r="P59" s="48">
        <f t="shared" si="2"/>
        <v>0.71234735413839889</v>
      </c>
      <c r="Q59" s="49">
        <f t="shared" si="3"/>
        <v>0.51800690675875682</v>
      </c>
      <c r="R59" s="109">
        <f t="shared" si="4"/>
        <v>1322.43</v>
      </c>
    </row>
    <row r="60" spans="1:18" x14ac:dyDescent="0.2">
      <c r="A60" s="81"/>
      <c r="B60" s="41">
        <v>2003</v>
      </c>
      <c r="C60" s="41">
        <v>2704.4</v>
      </c>
      <c r="D60" s="43">
        <v>2704.4</v>
      </c>
      <c r="E60" s="41">
        <v>1119</v>
      </c>
      <c r="F60" s="44">
        <v>140.56</v>
      </c>
      <c r="G60" s="44">
        <v>137.74</v>
      </c>
      <c r="H60" s="44">
        <v>142.5</v>
      </c>
      <c r="I60" s="44">
        <v>268.52999999999997</v>
      </c>
      <c r="J60" s="44">
        <v>379.15</v>
      </c>
      <c r="K60" s="44">
        <v>441.87</v>
      </c>
      <c r="L60" s="43">
        <v>75.86</v>
      </c>
      <c r="M60" s="47">
        <v>3858.6</v>
      </c>
      <c r="N60" s="48">
        <f t="shared" si="0"/>
        <v>0.41377015234432774</v>
      </c>
      <c r="O60" s="48">
        <f t="shared" si="1"/>
        <v>0.73228671086127128</v>
      </c>
      <c r="P60" s="48">
        <f t="shared" si="2"/>
        <v>0.69765266997100917</v>
      </c>
      <c r="Q60" s="49">
        <f t="shared" si="3"/>
        <v>0.54696894154910991</v>
      </c>
      <c r="R60" s="109">
        <f t="shared" si="4"/>
        <v>1399.24</v>
      </c>
    </row>
    <row r="61" spans="1:18" x14ac:dyDescent="0.2">
      <c r="A61" s="81"/>
      <c r="B61" s="41">
        <v>2004</v>
      </c>
      <c r="C61" s="41">
        <v>2992.5</v>
      </c>
      <c r="D61" s="43">
        <v>2993</v>
      </c>
      <c r="E61" s="41">
        <v>1341</v>
      </c>
      <c r="F61" s="44">
        <v>163.53</v>
      </c>
      <c r="G61" s="44">
        <v>141.43</v>
      </c>
      <c r="H61" s="44">
        <v>163.16</v>
      </c>
      <c r="I61" s="44">
        <v>293.07</v>
      </c>
      <c r="J61" s="44">
        <v>373.39</v>
      </c>
      <c r="K61" s="44">
        <v>467.62</v>
      </c>
      <c r="L61" s="43">
        <v>72.47</v>
      </c>
      <c r="M61" s="47">
        <v>4414.1000000000004</v>
      </c>
      <c r="N61" s="48">
        <f t="shared" si="0"/>
        <v>0.44804543935850316</v>
      </c>
      <c r="O61" s="48">
        <f t="shared" si="1"/>
        <v>0.74599465954606148</v>
      </c>
      <c r="P61" s="48">
        <f t="shared" si="2"/>
        <v>0.71708545669413448</v>
      </c>
      <c r="Q61" s="49">
        <f t="shared" si="3"/>
        <v>0.57364321188865941</v>
      </c>
      <c r="R61" s="109">
        <f t="shared" si="4"/>
        <v>1645.5900000000001</v>
      </c>
    </row>
    <row r="62" spans="1:18" x14ac:dyDescent="0.2">
      <c r="A62" s="81"/>
      <c r="B62" s="41">
        <v>2005</v>
      </c>
      <c r="C62" s="41">
        <v>3567.1</v>
      </c>
      <c r="D62" s="43">
        <v>3567.11</v>
      </c>
      <c r="E62" s="41">
        <v>1569.3</v>
      </c>
      <c r="F62" s="44">
        <v>191.15</v>
      </c>
      <c r="G62" s="44">
        <v>168</v>
      </c>
      <c r="H62" s="44">
        <v>198.56</v>
      </c>
      <c r="I62" s="44">
        <v>364</v>
      </c>
      <c r="J62" s="44">
        <v>478.94</v>
      </c>
      <c r="K62" s="44">
        <v>513</v>
      </c>
      <c r="L62" s="43">
        <v>85</v>
      </c>
      <c r="M62" s="47">
        <v>5281.3</v>
      </c>
      <c r="N62" s="48">
        <f t="shared" si="0"/>
        <v>0.43993597057562001</v>
      </c>
      <c r="O62" s="48">
        <f t="shared" si="1"/>
        <v>0.73868530678528566</v>
      </c>
      <c r="P62" s="48">
        <f t="shared" si="2"/>
        <v>0.71026726108307503</v>
      </c>
      <c r="Q62" s="49">
        <f t="shared" si="3"/>
        <v>0.57642931917941564</v>
      </c>
      <c r="R62" s="109">
        <f t="shared" si="4"/>
        <v>1935.86</v>
      </c>
    </row>
    <row r="63" spans="1:18" x14ac:dyDescent="0.2">
      <c r="A63" s="81"/>
      <c r="B63" s="41">
        <v>2006</v>
      </c>
      <c r="C63" s="41">
        <v>4135.2</v>
      </c>
      <c r="D63" s="43">
        <v>4135.2</v>
      </c>
      <c r="E63" s="41">
        <v>1729</v>
      </c>
      <c r="F63" s="44">
        <v>223.3</v>
      </c>
      <c r="G63" s="44">
        <v>199.48</v>
      </c>
      <c r="H63" s="44">
        <v>232.3</v>
      </c>
      <c r="I63" s="44">
        <v>465.2</v>
      </c>
      <c r="J63" s="44">
        <v>544.14</v>
      </c>
      <c r="K63" s="44">
        <v>641.1</v>
      </c>
      <c r="L63" s="43">
        <v>100.7</v>
      </c>
      <c r="M63" s="47">
        <v>5933.8</v>
      </c>
      <c r="N63" s="48">
        <f t="shared" si="0"/>
        <v>0.4181176242987038</v>
      </c>
      <c r="O63" s="48">
        <f t="shared" si="1"/>
        <v>0.71520165460186147</v>
      </c>
      <c r="P63" s="48">
        <f t="shared" si="2"/>
        <v>0.6866015407830991</v>
      </c>
      <c r="Q63" s="49">
        <f t="shared" si="3"/>
        <v>0.54727313012376166</v>
      </c>
      <c r="R63" s="109">
        <f t="shared" si="4"/>
        <v>2160.7800000000002</v>
      </c>
    </row>
    <row r="64" spans="1:18" x14ac:dyDescent="0.2">
      <c r="A64" s="81"/>
      <c r="B64" s="41">
        <v>2007</v>
      </c>
      <c r="C64" s="41">
        <v>4786.2</v>
      </c>
      <c r="D64" s="43">
        <v>4786.2</v>
      </c>
      <c r="E64" s="41">
        <v>1996</v>
      </c>
      <c r="F64" s="44">
        <v>251.3</v>
      </c>
      <c r="G64" s="44">
        <v>228.5</v>
      </c>
      <c r="H64" s="44">
        <v>263.89999999999998</v>
      </c>
      <c r="I64" s="44">
        <v>543.9</v>
      </c>
      <c r="J64" s="44">
        <v>642.52</v>
      </c>
      <c r="K64" s="44">
        <v>752.73</v>
      </c>
      <c r="L64" s="43">
        <v>114.3</v>
      </c>
      <c r="M64" s="47">
        <v>6850.2</v>
      </c>
      <c r="N64" s="48">
        <f t="shared" si="0"/>
        <v>0.41703230119928131</v>
      </c>
      <c r="O64" s="48">
        <f t="shared" si="1"/>
        <v>0.71510461450272278</v>
      </c>
      <c r="P64" s="48">
        <f t="shared" si="2"/>
        <v>0.68697298227499559</v>
      </c>
      <c r="Q64" s="49">
        <f t="shared" si="3"/>
        <v>0.54561905621024365</v>
      </c>
      <c r="R64" s="109">
        <f t="shared" si="4"/>
        <v>2488.4</v>
      </c>
    </row>
    <row r="65" spans="1:18" x14ac:dyDescent="0.2">
      <c r="A65" s="81"/>
      <c r="B65" s="41">
        <v>2008</v>
      </c>
      <c r="C65" s="41">
        <v>5328.4</v>
      </c>
      <c r="D65" s="43">
        <v>5328.4</v>
      </c>
      <c r="E65" s="41">
        <v>2202.6</v>
      </c>
      <c r="F65" s="44">
        <v>276.39999999999998</v>
      </c>
      <c r="G65" s="44">
        <v>250.1</v>
      </c>
      <c r="H65" s="44">
        <v>290.93</v>
      </c>
      <c r="I65" s="44">
        <v>614.23</v>
      </c>
      <c r="J65" s="44">
        <v>713.23</v>
      </c>
      <c r="K65" s="44">
        <v>860.4</v>
      </c>
      <c r="L65" s="43">
        <v>120.6</v>
      </c>
      <c r="M65" s="47">
        <v>7484.3</v>
      </c>
      <c r="N65" s="48">
        <f t="shared" si="0"/>
        <v>0.41336986712709256</v>
      </c>
      <c r="O65" s="48">
        <f t="shared" si="1"/>
        <v>0.71207120065433216</v>
      </c>
      <c r="P65" s="48">
        <f t="shared" si="2"/>
        <v>0.68535050080433624</v>
      </c>
      <c r="Q65" s="49">
        <f t="shared" si="3"/>
        <v>0.54061749091239319</v>
      </c>
      <c r="R65" s="109">
        <f t="shared" si="4"/>
        <v>2743.6299999999997</v>
      </c>
    </row>
    <row r="66" spans="1:18" x14ac:dyDescent="0.2">
      <c r="A66" s="81"/>
      <c r="B66" s="51">
        <v>2009</v>
      </c>
      <c r="C66" s="51">
        <v>5804.5</v>
      </c>
      <c r="D66" s="52">
        <v>5804.5</v>
      </c>
      <c r="E66" s="51">
        <v>2275.2800000000002</v>
      </c>
      <c r="F66" s="53">
        <v>306.62</v>
      </c>
      <c r="G66" s="53">
        <v>286.39999999999998</v>
      </c>
      <c r="H66" s="53">
        <v>290.89999999999998</v>
      </c>
      <c r="I66" s="53">
        <v>691.56</v>
      </c>
      <c r="J66" s="53">
        <v>818.45</v>
      </c>
      <c r="K66" s="53">
        <v>969.76</v>
      </c>
      <c r="L66" s="52">
        <v>133.41999999999999</v>
      </c>
      <c r="M66" s="54">
        <v>8027.6</v>
      </c>
      <c r="N66" s="55">
        <f t="shared" si="0"/>
        <v>0.39198552846929108</v>
      </c>
      <c r="O66" s="55">
        <f t="shared" si="1"/>
        <v>0.69506882625723243</v>
      </c>
      <c r="P66" s="55">
        <f t="shared" si="2"/>
        <v>0.66784858873808295</v>
      </c>
      <c r="Q66" s="56">
        <f t="shared" si="3"/>
        <v>0.51986912334576296</v>
      </c>
      <c r="R66" s="110">
        <f t="shared" si="4"/>
        <v>2852.5800000000004</v>
      </c>
    </row>
    <row r="67" spans="1:18" x14ac:dyDescent="0.2">
      <c r="A67" s="81" t="s">
        <v>25</v>
      </c>
      <c r="B67" s="31">
        <v>1989</v>
      </c>
      <c r="C67" s="32"/>
      <c r="D67" s="33">
        <v>513.1</v>
      </c>
      <c r="E67" s="31">
        <v>255.26</v>
      </c>
      <c r="F67" s="34">
        <v>53.41</v>
      </c>
      <c r="G67" s="35"/>
      <c r="H67" s="35"/>
      <c r="I67" s="35"/>
      <c r="J67" s="35"/>
      <c r="K67" s="35"/>
      <c r="L67" s="37"/>
      <c r="M67" s="57">
        <v>841.95</v>
      </c>
      <c r="N67" s="39">
        <f t="shared" si="0"/>
        <v>0.49748587020074053</v>
      </c>
      <c r="O67" s="39">
        <f t="shared" si="1"/>
        <v>0.82696731136812784</v>
      </c>
      <c r="P67" s="39">
        <f t="shared" si="2"/>
        <v>0.82696731136812784</v>
      </c>
      <c r="Q67" s="40">
        <f t="shared" si="3"/>
        <v>0.82696731136812784</v>
      </c>
      <c r="R67" s="108">
        <f t="shared" si="4"/>
        <v>255.26</v>
      </c>
    </row>
    <row r="68" spans="1:18" x14ac:dyDescent="0.2">
      <c r="A68" s="81"/>
      <c r="B68" s="41">
        <v>1990</v>
      </c>
      <c r="C68" s="42"/>
      <c r="D68" s="43">
        <v>547.1</v>
      </c>
      <c r="E68" s="41">
        <v>297.11</v>
      </c>
      <c r="F68" s="44">
        <v>52.83</v>
      </c>
      <c r="G68" s="44">
        <v>32.799999999999997</v>
      </c>
      <c r="H68" s="45"/>
      <c r="I68" s="45"/>
      <c r="J68" s="45"/>
      <c r="K68" s="44">
        <v>105.73</v>
      </c>
      <c r="L68" s="46"/>
      <c r="M68" s="47">
        <v>878.3</v>
      </c>
      <c r="N68" s="48">
        <f t="shared" si="0"/>
        <v>0.5430634253335771</v>
      </c>
      <c r="O68" s="48">
        <f t="shared" si="1"/>
        <v>0.84903126250214322</v>
      </c>
      <c r="P68" s="48">
        <f t="shared" si="2"/>
        <v>0.84903126250214322</v>
      </c>
      <c r="Q68" s="49">
        <f t="shared" si="3"/>
        <v>0.65202888054952046</v>
      </c>
      <c r="R68" s="109">
        <f t="shared" si="4"/>
        <v>329.91</v>
      </c>
    </row>
    <row r="69" spans="1:18" x14ac:dyDescent="0.2">
      <c r="A69" s="81"/>
      <c r="B69" s="41">
        <v>1991</v>
      </c>
      <c r="C69" s="42"/>
      <c r="D69" s="43">
        <v>613</v>
      </c>
      <c r="E69" s="41">
        <v>327.56</v>
      </c>
      <c r="F69" s="44">
        <v>60.44</v>
      </c>
      <c r="G69" s="45"/>
      <c r="H69" s="45"/>
      <c r="I69" s="45"/>
      <c r="J69" s="45"/>
      <c r="K69" s="45"/>
      <c r="L69" s="46"/>
      <c r="M69" s="47">
        <v>1037.81</v>
      </c>
      <c r="N69" s="48">
        <f t="shared" ref="N69:N90" si="5">E69/D69</f>
        <v>0.53435562805872761</v>
      </c>
      <c r="O69" s="48">
        <f t="shared" ref="O69:O132" si="6">E69/(E69+F69+I69)</f>
        <v>0.84422680412371132</v>
      </c>
      <c r="P69" s="48">
        <f t="shared" ref="P69:P87" si="7">E69/(E69+F69+I69+L69)</f>
        <v>0.84422680412371132</v>
      </c>
      <c r="Q69" s="49">
        <f t="shared" ref="Q69:Q132" si="8">E69/(E69+F69+I69+K69+L69)</f>
        <v>0.84422680412371132</v>
      </c>
      <c r="R69" s="109">
        <f t="shared" ref="R69:R132" si="9">E69+G69+H69</f>
        <v>327.56</v>
      </c>
    </row>
    <row r="70" spans="1:18" x14ac:dyDescent="0.2">
      <c r="A70" s="81"/>
      <c r="B70" s="41">
        <v>1992</v>
      </c>
      <c r="C70" s="42"/>
      <c r="D70" s="43">
        <v>656</v>
      </c>
      <c r="E70" s="41">
        <v>351.8</v>
      </c>
      <c r="F70" s="44">
        <v>61.93</v>
      </c>
      <c r="G70" s="45"/>
      <c r="H70" s="45"/>
      <c r="I70" s="45"/>
      <c r="J70" s="45"/>
      <c r="K70" s="44">
        <v>106.03</v>
      </c>
      <c r="L70" s="46"/>
      <c r="M70" s="47">
        <v>1121.22</v>
      </c>
      <c r="N70" s="48">
        <f t="shared" si="5"/>
        <v>0.53628048780487803</v>
      </c>
      <c r="O70" s="48">
        <f t="shared" si="6"/>
        <v>0.85031300606675853</v>
      </c>
      <c r="P70" s="48">
        <f t="shared" si="7"/>
        <v>0.85031300606675853</v>
      </c>
      <c r="Q70" s="49">
        <f t="shared" si="8"/>
        <v>0.67685085424041869</v>
      </c>
      <c r="R70" s="109">
        <f t="shared" si="9"/>
        <v>351.8</v>
      </c>
    </row>
    <row r="71" spans="1:18" x14ac:dyDescent="0.2">
      <c r="A71" s="81"/>
      <c r="B71" s="41">
        <v>1993</v>
      </c>
      <c r="C71" s="42"/>
      <c r="D71" s="43">
        <v>724.49</v>
      </c>
      <c r="E71" s="41">
        <v>415.6</v>
      </c>
      <c r="F71" s="44">
        <v>60.18</v>
      </c>
      <c r="G71" s="45"/>
      <c r="H71" s="44">
        <v>24.73</v>
      </c>
      <c r="I71" s="44">
        <v>14.78</v>
      </c>
      <c r="J71" s="44">
        <v>60.3</v>
      </c>
      <c r="K71" s="44">
        <v>98.84</v>
      </c>
      <c r="L71" s="43">
        <v>9.4600000000000009</v>
      </c>
      <c r="M71" s="47">
        <v>1210.98</v>
      </c>
      <c r="N71" s="48">
        <f t="shared" si="5"/>
        <v>0.57364490883242003</v>
      </c>
      <c r="O71" s="48">
        <f t="shared" si="6"/>
        <v>0.8471950424005219</v>
      </c>
      <c r="P71" s="48">
        <f t="shared" si="7"/>
        <v>0.83116675332986689</v>
      </c>
      <c r="Q71" s="49">
        <f t="shared" si="8"/>
        <v>0.6939852386200448</v>
      </c>
      <c r="R71" s="109">
        <f t="shared" si="9"/>
        <v>440.33000000000004</v>
      </c>
    </row>
    <row r="72" spans="1:18" x14ac:dyDescent="0.2">
      <c r="A72" s="81"/>
      <c r="B72" s="41">
        <v>1994</v>
      </c>
      <c r="C72" s="42"/>
      <c r="D72" s="43">
        <v>996</v>
      </c>
      <c r="E72" s="41">
        <v>576.70000000000005</v>
      </c>
      <c r="F72" s="44">
        <v>75.36</v>
      </c>
      <c r="G72" s="45"/>
      <c r="H72" s="45"/>
      <c r="I72" s="45"/>
      <c r="J72" s="45"/>
      <c r="K72" s="44">
        <v>150.53</v>
      </c>
      <c r="L72" s="46"/>
      <c r="M72" s="47">
        <v>1671.34</v>
      </c>
      <c r="N72" s="48">
        <f t="shared" si="5"/>
        <v>0.57901606425702812</v>
      </c>
      <c r="O72" s="48">
        <f t="shared" si="6"/>
        <v>0.88442781339140564</v>
      </c>
      <c r="P72" s="48">
        <f t="shared" si="7"/>
        <v>0.88442781339140564</v>
      </c>
      <c r="Q72" s="49">
        <f t="shared" si="8"/>
        <v>0.71854869858832038</v>
      </c>
      <c r="R72" s="109">
        <f t="shared" si="9"/>
        <v>576.70000000000005</v>
      </c>
    </row>
    <row r="73" spans="1:18" x14ac:dyDescent="0.2">
      <c r="A73" s="81"/>
      <c r="B73" s="41">
        <v>1995</v>
      </c>
      <c r="C73" s="42"/>
      <c r="D73" s="43">
        <v>1338.5</v>
      </c>
      <c r="E73" s="41">
        <v>748.68</v>
      </c>
      <c r="F73" s="44">
        <v>102.03</v>
      </c>
      <c r="G73" s="44">
        <v>73.7</v>
      </c>
      <c r="H73" s="44">
        <v>40.25</v>
      </c>
      <c r="I73" s="44">
        <v>43.05</v>
      </c>
      <c r="J73" s="44">
        <v>106.08</v>
      </c>
      <c r="K73" s="44">
        <v>208.63</v>
      </c>
      <c r="L73" s="43">
        <v>16.059999999999999</v>
      </c>
      <c r="M73" s="47">
        <v>2301.34</v>
      </c>
      <c r="N73" s="48">
        <f t="shared" si="5"/>
        <v>0.55934254762794167</v>
      </c>
      <c r="O73" s="48">
        <f t="shared" si="6"/>
        <v>0.83767454350161119</v>
      </c>
      <c r="P73" s="48">
        <f t="shared" si="7"/>
        <v>0.82288804378888147</v>
      </c>
      <c r="Q73" s="49">
        <f t="shared" si="8"/>
        <v>0.66939067459430468</v>
      </c>
      <c r="R73" s="109">
        <f t="shared" si="9"/>
        <v>862.63</v>
      </c>
    </row>
    <row r="74" spans="1:18" x14ac:dyDescent="0.2">
      <c r="A74" s="81"/>
      <c r="B74" s="41">
        <v>1996</v>
      </c>
      <c r="C74" s="42"/>
      <c r="D74" s="43">
        <v>1653</v>
      </c>
      <c r="E74" s="41">
        <v>871.53</v>
      </c>
      <c r="F74" s="44">
        <v>131.26</v>
      </c>
      <c r="G74" s="45"/>
      <c r="H74" s="44">
        <v>64.09</v>
      </c>
      <c r="I74" s="44">
        <v>58.81</v>
      </c>
      <c r="J74" s="44">
        <v>143.51</v>
      </c>
      <c r="K74" s="44">
        <v>265.35000000000002</v>
      </c>
      <c r="L74" s="43">
        <v>20.329999999999998</v>
      </c>
      <c r="M74" s="47">
        <v>2955.16</v>
      </c>
      <c r="N74" s="48">
        <f t="shared" si="5"/>
        <v>0.52724137931034476</v>
      </c>
      <c r="O74" s="48">
        <f t="shared" si="6"/>
        <v>0.82095892991710628</v>
      </c>
      <c r="P74" s="48">
        <f t="shared" si="7"/>
        <v>0.80553270544305089</v>
      </c>
      <c r="Q74" s="49">
        <f t="shared" si="8"/>
        <v>0.64688112344872639</v>
      </c>
      <c r="R74" s="109">
        <f t="shared" si="9"/>
        <v>935.62</v>
      </c>
    </row>
    <row r="75" spans="1:18" x14ac:dyDescent="0.2">
      <c r="A75" s="81"/>
      <c r="B75" s="41">
        <v>1997</v>
      </c>
      <c r="C75" s="42"/>
      <c r="D75" s="43">
        <v>1626.3</v>
      </c>
      <c r="E75" s="41">
        <v>871.73</v>
      </c>
      <c r="F75" s="44">
        <v>131.25</v>
      </c>
      <c r="G75" s="45"/>
      <c r="H75" s="44">
        <v>71.260000000000005</v>
      </c>
      <c r="I75" s="44">
        <v>64.37</v>
      </c>
      <c r="J75" s="44">
        <v>149.4</v>
      </c>
      <c r="K75" s="44">
        <v>215.97</v>
      </c>
      <c r="L75" s="43">
        <v>24.26</v>
      </c>
      <c r="M75" s="47">
        <v>2855.26</v>
      </c>
      <c r="N75" s="48">
        <f t="shared" si="5"/>
        <v>0.53602041443768067</v>
      </c>
      <c r="O75" s="48">
        <f t="shared" si="6"/>
        <v>0.81672366140441288</v>
      </c>
      <c r="P75" s="48">
        <f t="shared" si="7"/>
        <v>0.7985727503412392</v>
      </c>
      <c r="Q75" s="49">
        <f t="shared" si="8"/>
        <v>0.66667431438229408</v>
      </c>
      <c r="R75" s="109">
        <f t="shared" si="9"/>
        <v>942.99</v>
      </c>
    </row>
    <row r="76" spans="1:18" x14ac:dyDescent="0.2">
      <c r="A76" s="81"/>
      <c r="B76" s="41">
        <v>1998</v>
      </c>
      <c r="C76" s="42"/>
      <c r="D76" s="43">
        <v>1595.1</v>
      </c>
      <c r="E76" s="41">
        <v>820.35</v>
      </c>
      <c r="F76" s="44">
        <v>116.37</v>
      </c>
      <c r="G76" s="45"/>
      <c r="H76" s="44">
        <v>84.64</v>
      </c>
      <c r="I76" s="44">
        <v>78.64</v>
      </c>
      <c r="J76" s="44">
        <v>156.34</v>
      </c>
      <c r="K76" s="44">
        <v>241.08</v>
      </c>
      <c r="L76" s="43">
        <v>21.33</v>
      </c>
      <c r="M76" s="47">
        <v>2782.48</v>
      </c>
      <c r="N76" s="48">
        <f t="shared" si="5"/>
        <v>0.51429377468497273</v>
      </c>
      <c r="O76" s="48">
        <f t="shared" si="6"/>
        <v>0.80794004097069017</v>
      </c>
      <c r="P76" s="48">
        <f t="shared" si="7"/>
        <v>0.79131659416026001</v>
      </c>
      <c r="Q76" s="49">
        <f t="shared" si="8"/>
        <v>0.64201695140753035</v>
      </c>
      <c r="R76" s="109">
        <f t="shared" si="9"/>
        <v>904.99</v>
      </c>
    </row>
    <row r="77" spans="1:18" x14ac:dyDescent="0.2">
      <c r="A77" s="81"/>
      <c r="B77" s="41">
        <v>1999</v>
      </c>
      <c r="C77" s="42"/>
      <c r="D77" s="43">
        <v>1680</v>
      </c>
      <c r="E77" s="41">
        <v>820.76</v>
      </c>
      <c r="F77" s="44">
        <v>113.77</v>
      </c>
      <c r="G77" s="44">
        <v>106.76</v>
      </c>
      <c r="H77" s="44">
        <v>89.64</v>
      </c>
      <c r="I77" s="44">
        <v>90.33</v>
      </c>
      <c r="J77" s="44">
        <v>182.09</v>
      </c>
      <c r="K77" s="44">
        <v>252.34</v>
      </c>
      <c r="L77" s="43">
        <v>24.06</v>
      </c>
      <c r="M77" s="47">
        <v>2845.88</v>
      </c>
      <c r="N77" s="48">
        <f t="shared" si="5"/>
        <v>0.48854761904761906</v>
      </c>
      <c r="O77" s="48">
        <f t="shared" si="6"/>
        <v>0.80085084792069172</v>
      </c>
      <c r="P77" s="48">
        <f t="shared" si="7"/>
        <v>0.78248102810509867</v>
      </c>
      <c r="Q77" s="49">
        <f t="shared" si="8"/>
        <v>0.63074251110462176</v>
      </c>
      <c r="R77" s="109">
        <f t="shared" si="9"/>
        <v>1017.16</v>
      </c>
    </row>
    <row r="78" spans="1:18" x14ac:dyDescent="0.2">
      <c r="A78" s="81"/>
      <c r="B78" s="41">
        <v>2000</v>
      </c>
      <c r="C78" s="42"/>
      <c r="D78" s="43">
        <v>1771</v>
      </c>
      <c r="E78" s="41">
        <v>781.88</v>
      </c>
      <c r="F78" s="44">
        <v>117.51</v>
      </c>
      <c r="G78" s="44">
        <v>114.94</v>
      </c>
      <c r="H78" s="44">
        <v>118.69</v>
      </c>
      <c r="I78" s="44">
        <v>101.64</v>
      </c>
      <c r="J78" s="44">
        <v>207.87</v>
      </c>
      <c r="K78" s="44">
        <v>299.76</v>
      </c>
      <c r="L78" s="43">
        <v>28.45</v>
      </c>
      <c r="M78" s="47">
        <v>3036.2</v>
      </c>
      <c r="N78" s="48">
        <f t="shared" si="5"/>
        <v>0.44149068322981366</v>
      </c>
      <c r="O78" s="48">
        <f t="shared" si="6"/>
        <v>0.78107549224298978</v>
      </c>
      <c r="P78" s="48">
        <f t="shared" si="7"/>
        <v>0.75949022807631039</v>
      </c>
      <c r="Q78" s="49">
        <f t="shared" si="8"/>
        <v>0.58821582257530614</v>
      </c>
      <c r="R78" s="109">
        <f t="shared" si="9"/>
        <v>1015.51</v>
      </c>
    </row>
    <row r="79" spans="1:18" x14ac:dyDescent="0.2">
      <c r="A79" s="81"/>
      <c r="B79" s="41">
        <v>2001</v>
      </c>
      <c r="C79" s="42"/>
      <c r="D79" s="43">
        <v>1905</v>
      </c>
      <c r="E79" s="41">
        <v>803</v>
      </c>
      <c r="F79" s="44">
        <v>121.85</v>
      </c>
      <c r="G79" s="44">
        <v>91.42</v>
      </c>
      <c r="H79" s="44">
        <v>114.94</v>
      </c>
      <c r="I79" s="44">
        <v>133.12</v>
      </c>
      <c r="J79" s="44">
        <v>224.07</v>
      </c>
      <c r="K79" s="44">
        <v>361.36</v>
      </c>
      <c r="L79" s="43">
        <v>55.58</v>
      </c>
      <c r="M79" s="47">
        <v>3326.79</v>
      </c>
      <c r="N79" s="48">
        <f t="shared" si="5"/>
        <v>0.42152230971128607</v>
      </c>
      <c r="O79" s="48">
        <f t="shared" si="6"/>
        <v>0.75900072780891703</v>
      </c>
      <c r="P79" s="48">
        <f t="shared" si="7"/>
        <v>0.72111714786044634</v>
      </c>
      <c r="Q79" s="49">
        <f t="shared" si="8"/>
        <v>0.54443999972879709</v>
      </c>
      <c r="R79" s="109">
        <f t="shared" si="9"/>
        <v>1009.3599999999999</v>
      </c>
    </row>
    <row r="80" spans="1:18" x14ac:dyDescent="0.2">
      <c r="A80" s="81"/>
      <c r="B80" s="41">
        <v>2002</v>
      </c>
      <c r="C80" s="41">
        <v>1997.8</v>
      </c>
      <c r="D80" s="43">
        <v>1998</v>
      </c>
      <c r="E80" s="41">
        <v>838.26</v>
      </c>
      <c r="F80" s="44">
        <v>130.34</v>
      </c>
      <c r="G80" s="44">
        <v>96.3</v>
      </c>
      <c r="H80" s="44">
        <v>128</v>
      </c>
      <c r="I80" s="44">
        <v>156</v>
      </c>
      <c r="J80" s="44">
        <v>256.27999999999997</v>
      </c>
      <c r="K80" s="44">
        <v>336</v>
      </c>
      <c r="L80" s="43">
        <v>58</v>
      </c>
      <c r="M80" s="47">
        <v>3438.78</v>
      </c>
      <c r="N80" s="48">
        <f t="shared" si="5"/>
        <v>0.41954954954954954</v>
      </c>
      <c r="O80" s="48">
        <f t="shared" si="6"/>
        <v>0.74538502578694654</v>
      </c>
      <c r="P80" s="48">
        <f t="shared" si="7"/>
        <v>0.70882800608828012</v>
      </c>
      <c r="Q80" s="49">
        <f t="shared" si="8"/>
        <v>0.55199525879099176</v>
      </c>
      <c r="R80" s="109">
        <f t="shared" si="9"/>
        <v>1062.56</v>
      </c>
    </row>
    <row r="81" spans="1:18" x14ac:dyDescent="0.2">
      <c r="A81" s="81"/>
      <c r="B81" s="41">
        <v>2003</v>
      </c>
      <c r="C81" s="41">
        <v>2133.1999999999998</v>
      </c>
      <c r="D81" s="43">
        <v>2133.1999999999998</v>
      </c>
      <c r="E81" s="41">
        <v>891.82</v>
      </c>
      <c r="F81" s="44">
        <v>134.30000000000001</v>
      </c>
      <c r="G81" s="44">
        <v>92.17</v>
      </c>
      <c r="H81" s="44">
        <v>138.80000000000001</v>
      </c>
      <c r="I81" s="44">
        <v>187.03</v>
      </c>
      <c r="J81" s="44">
        <v>291.33</v>
      </c>
      <c r="K81" s="44">
        <v>341.69</v>
      </c>
      <c r="L81" s="43">
        <v>56.07</v>
      </c>
      <c r="M81" s="47">
        <v>3521.42</v>
      </c>
      <c r="N81" s="48">
        <f t="shared" si="5"/>
        <v>0.41806675417213579</v>
      </c>
      <c r="O81" s="48">
        <f t="shared" si="6"/>
        <v>0.73512756048303995</v>
      </c>
      <c r="P81" s="48">
        <f t="shared" si="7"/>
        <v>0.70265202250200909</v>
      </c>
      <c r="Q81" s="49">
        <f t="shared" si="8"/>
        <v>0.55361255439472101</v>
      </c>
      <c r="R81" s="109">
        <f t="shared" si="9"/>
        <v>1122.79</v>
      </c>
    </row>
    <row r="82" spans="1:18" x14ac:dyDescent="0.2">
      <c r="A82" s="81"/>
      <c r="B82" s="41">
        <v>2004</v>
      </c>
      <c r="C82" s="41">
        <v>2389.3000000000002</v>
      </c>
      <c r="D82" s="43">
        <v>2389.3000000000002</v>
      </c>
      <c r="E82" s="41">
        <v>1000.13</v>
      </c>
      <c r="F82" s="44">
        <v>139.18</v>
      </c>
      <c r="G82" s="44">
        <v>110.12</v>
      </c>
      <c r="H82" s="44">
        <v>155.85</v>
      </c>
      <c r="I82" s="44">
        <v>221.93</v>
      </c>
      <c r="J82" s="44">
        <v>298.23</v>
      </c>
      <c r="K82" s="44">
        <v>365.97</v>
      </c>
      <c r="L82" s="43">
        <v>97.85</v>
      </c>
      <c r="M82" s="47">
        <v>3999.23</v>
      </c>
      <c r="N82" s="48">
        <f t="shared" si="5"/>
        <v>0.4185870338592893</v>
      </c>
      <c r="O82" s="48">
        <f t="shared" si="6"/>
        <v>0.73471981428697364</v>
      </c>
      <c r="P82" s="48">
        <f t="shared" si="7"/>
        <v>0.6854477790951895</v>
      </c>
      <c r="Q82" s="49">
        <f t="shared" si="8"/>
        <v>0.54799842196968873</v>
      </c>
      <c r="R82" s="109">
        <f t="shared" si="9"/>
        <v>1266.0999999999999</v>
      </c>
    </row>
    <row r="83" spans="1:18" x14ac:dyDescent="0.2">
      <c r="A83" s="81"/>
      <c r="B83" s="41">
        <v>2005</v>
      </c>
      <c r="C83" s="41">
        <v>2735.8</v>
      </c>
      <c r="D83" s="43">
        <v>2736</v>
      </c>
      <c r="E83" s="41">
        <v>1088</v>
      </c>
      <c r="F83" s="44">
        <v>159.72999999999999</v>
      </c>
      <c r="G83" s="44">
        <v>136.54</v>
      </c>
      <c r="H83" s="44">
        <v>188.5</v>
      </c>
      <c r="I83" s="44">
        <v>294.39999999999998</v>
      </c>
      <c r="J83" s="44">
        <v>377.16</v>
      </c>
      <c r="K83" s="44">
        <v>445.71</v>
      </c>
      <c r="L83" s="43">
        <v>46.13</v>
      </c>
      <c r="M83" s="47">
        <v>4561.3</v>
      </c>
      <c r="N83" s="48">
        <f t="shared" si="5"/>
        <v>0.39766081871345027</v>
      </c>
      <c r="O83" s="48">
        <f t="shared" si="6"/>
        <v>0.70551769306089629</v>
      </c>
      <c r="P83" s="48">
        <f t="shared" si="7"/>
        <v>0.68502638107110914</v>
      </c>
      <c r="Q83" s="49">
        <f t="shared" si="8"/>
        <v>0.53491447759799793</v>
      </c>
      <c r="R83" s="109">
        <f t="shared" si="9"/>
        <v>1413.04</v>
      </c>
    </row>
    <row r="84" spans="1:18" x14ac:dyDescent="0.2">
      <c r="A84" s="81"/>
      <c r="B84" s="41">
        <v>2006</v>
      </c>
      <c r="C84" s="41">
        <v>3143.8</v>
      </c>
      <c r="D84" s="43">
        <v>3144</v>
      </c>
      <c r="E84" s="41">
        <v>1191.32</v>
      </c>
      <c r="F84" s="44">
        <v>198.12</v>
      </c>
      <c r="G84" s="44">
        <v>158.72999999999999</v>
      </c>
      <c r="H84" s="44">
        <v>221.8</v>
      </c>
      <c r="I84" s="44">
        <v>352.19</v>
      </c>
      <c r="J84" s="44">
        <v>408.84</v>
      </c>
      <c r="K84" s="44">
        <v>548.04999999999995</v>
      </c>
      <c r="L84" s="43">
        <v>64.75</v>
      </c>
      <c r="M84" s="47">
        <v>5090.5</v>
      </c>
      <c r="N84" s="48">
        <f t="shared" si="5"/>
        <v>0.37891857506361321</v>
      </c>
      <c r="O84" s="48">
        <f t="shared" si="6"/>
        <v>0.68402588379851048</v>
      </c>
      <c r="P84" s="48">
        <f t="shared" si="7"/>
        <v>0.6595068590219112</v>
      </c>
      <c r="Q84" s="49">
        <f t="shared" si="8"/>
        <v>0.50599083429959679</v>
      </c>
      <c r="R84" s="109">
        <f t="shared" si="9"/>
        <v>1571.85</v>
      </c>
    </row>
    <row r="85" spans="1:18" x14ac:dyDescent="0.2">
      <c r="A85" s="81"/>
      <c r="B85" s="41">
        <v>2007</v>
      </c>
      <c r="C85" s="41">
        <v>3621.6</v>
      </c>
      <c r="D85" s="43">
        <v>3622</v>
      </c>
      <c r="E85" s="41">
        <v>1369.2</v>
      </c>
      <c r="F85" s="44">
        <v>224.18</v>
      </c>
      <c r="G85" s="44">
        <v>196</v>
      </c>
      <c r="H85" s="44">
        <v>230.84</v>
      </c>
      <c r="I85" s="44">
        <v>422.4</v>
      </c>
      <c r="J85" s="44">
        <v>424.89</v>
      </c>
      <c r="K85" s="44">
        <v>682.13</v>
      </c>
      <c r="L85" s="43">
        <v>71.98</v>
      </c>
      <c r="M85" s="47">
        <v>5863.21</v>
      </c>
      <c r="N85" s="48">
        <f t="shared" si="5"/>
        <v>0.37802319160684705</v>
      </c>
      <c r="O85" s="48">
        <f t="shared" si="6"/>
        <v>0.67924079016559347</v>
      </c>
      <c r="P85" s="48">
        <f t="shared" si="7"/>
        <v>0.65582250833429123</v>
      </c>
      <c r="Q85" s="49">
        <f t="shared" si="8"/>
        <v>0.49431565874457106</v>
      </c>
      <c r="R85" s="109">
        <f t="shared" si="9"/>
        <v>1796.04</v>
      </c>
    </row>
    <row r="86" spans="1:18" x14ac:dyDescent="0.2">
      <c r="A86" s="81"/>
      <c r="B86" s="41">
        <v>2008</v>
      </c>
      <c r="C86" s="41">
        <v>4077.1</v>
      </c>
      <c r="D86" s="43">
        <v>4077.1</v>
      </c>
      <c r="E86" s="41">
        <v>1551.77</v>
      </c>
      <c r="F86" s="44">
        <v>250.29</v>
      </c>
      <c r="G86" s="44">
        <v>240.9</v>
      </c>
      <c r="H86" s="44">
        <v>280.49</v>
      </c>
      <c r="I86" s="44">
        <v>452.55</v>
      </c>
      <c r="J86" s="44">
        <v>417.27</v>
      </c>
      <c r="K86" s="44">
        <v>804.75</v>
      </c>
      <c r="L86" s="43">
        <v>79</v>
      </c>
      <c r="M86" s="47">
        <v>6697.4</v>
      </c>
      <c r="N86" s="48">
        <f t="shared" si="5"/>
        <v>0.38060631331093181</v>
      </c>
      <c r="O86" s="48">
        <f t="shared" si="6"/>
        <v>0.68826537627350182</v>
      </c>
      <c r="P86" s="48">
        <f t="shared" si="7"/>
        <v>0.66496543981213652</v>
      </c>
      <c r="Q86" s="49">
        <f t="shared" si="8"/>
        <v>0.49445251660102724</v>
      </c>
      <c r="R86" s="109">
        <f t="shared" si="9"/>
        <v>2073.16</v>
      </c>
    </row>
    <row r="87" spans="1:18" x14ac:dyDescent="0.2">
      <c r="A87" s="81"/>
      <c r="B87" s="51">
        <v>2009</v>
      </c>
      <c r="C87" s="51">
        <v>4417.2</v>
      </c>
      <c r="D87" s="52">
        <v>4417.2</v>
      </c>
      <c r="E87" s="51">
        <v>1618.66</v>
      </c>
      <c r="F87" s="53">
        <v>265.58999999999997</v>
      </c>
      <c r="G87" s="53">
        <v>273.8</v>
      </c>
      <c r="H87" s="53">
        <v>280.5</v>
      </c>
      <c r="I87" s="53">
        <v>533.54999999999995</v>
      </c>
      <c r="J87" s="53">
        <v>399.95</v>
      </c>
      <c r="K87" s="53">
        <v>945.81</v>
      </c>
      <c r="L87" s="52">
        <v>78.3</v>
      </c>
      <c r="M87" s="54">
        <v>7258.2</v>
      </c>
      <c r="N87" s="55">
        <f t="shared" si="5"/>
        <v>0.36644480666485557</v>
      </c>
      <c r="O87" s="55">
        <f t="shared" si="6"/>
        <v>0.66947638348912231</v>
      </c>
      <c r="P87" s="55">
        <f t="shared" si="7"/>
        <v>0.64847562197027353</v>
      </c>
      <c r="Q87" s="56">
        <f t="shared" si="8"/>
        <v>0.47027958313843182</v>
      </c>
      <c r="R87" s="110">
        <f t="shared" si="9"/>
        <v>2172.96</v>
      </c>
    </row>
    <row r="88" spans="1:18" x14ac:dyDescent="0.2">
      <c r="A88" s="81" t="s">
        <v>26</v>
      </c>
      <c r="B88" s="31">
        <v>1989</v>
      </c>
      <c r="C88" s="32"/>
      <c r="D88" s="33">
        <v>390.05</v>
      </c>
      <c r="E88" s="31">
        <v>199.99</v>
      </c>
      <c r="F88" s="34">
        <v>42.38</v>
      </c>
      <c r="G88" s="35"/>
      <c r="H88" s="35"/>
      <c r="I88" s="35"/>
      <c r="J88" s="35"/>
      <c r="K88" s="35"/>
      <c r="L88" s="37"/>
      <c r="M88" s="57">
        <v>623.61</v>
      </c>
      <c r="N88" s="39">
        <f t="shared" si="5"/>
        <v>0.51272913729009106</v>
      </c>
      <c r="O88" s="39">
        <f t="shared" si="6"/>
        <v>0.82514337583034203</v>
      </c>
      <c r="P88" s="39">
        <f>E88/(E88+F88+I88+L88)</f>
        <v>0.82514337583034203</v>
      </c>
      <c r="Q88" s="40">
        <f t="shared" si="8"/>
        <v>0.82514337583034203</v>
      </c>
      <c r="R88" s="108">
        <f t="shared" si="9"/>
        <v>199.99</v>
      </c>
    </row>
    <row r="89" spans="1:18" x14ac:dyDescent="0.2">
      <c r="A89" s="81"/>
      <c r="B89" s="41">
        <v>1990</v>
      </c>
      <c r="C89" s="42"/>
      <c r="D89" s="43">
        <v>438</v>
      </c>
      <c r="E89" s="41">
        <v>240.93</v>
      </c>
      <c r="F89" s="44">
        <v>43.22</v>
      </c>
      <c r="G89" s="44">
        <v>23.9</v>
      </c>
      <c r="H89" s="44">
        <v>18.02</v>
      </c>
      <c r="I89" s="44">
        <v>5.55</v>
      </c>
      <c r="J89" s="45"/>
      <c r="K89" s="44">
        <v>80.680000000000007</v>
      </c>
      <c r="L89" s="43">
        <v>3.16</v>
      </c>
      <c r="M89" s="47">
        <v>706.33</v>
      </c>
      <c r="N89" s="48">
        <f t="shared" si="5"/>
        <v>0.55006849315068496</v>
      </c>
      <c r="O89" s="48">
        <f t="shared" si="6"/>
        <v>0.8316534345875044</v>
      </c>
      <c r="P89" s="48">
        <f t="shared" ref="P89:P100" si="10">E89/(E89+F89+I89+L89)</f>
        <v>0.822679778733866</v>
      </c>
      <c r="Q89" s="49">
        <f t="shared" si="8"/>
        <v>0.64499116560475445</v>
      </c>
      <c r="R89" s="109">
        <f t="shared" si="9"/>
        <v>282.84999999999997</v>
      </c>
    </row>
    <row r="90" spans="1:18" x14ac:dyDescent="0.2">
      <c r="A90" s="81"/>
      <c r="B90" s="41">
        <v>1991</v>
      </c>
      <c r="C90" s="42"/>
      <c r="D90" s="43">
        <v>455</v>
      </c>
      <c r="E90" s="41">
        <v>242.83</v>
      </c>
      <c r="F90" s="44">
        <v>47.81</v>
      </c>
      <c r="G90" s="45"/>
      <c r="H90" s="45"/>
      <c r="I90" s="45"/>
      <c r="J90" s="45"/>
      <c r="K90" s="45"/>
      <c r="L90" s="46"/>
      <c r="M90" s="47">
        <v>736.24</v>
      </c>
      <c r="N90" s="48">
        <f t="shared" si="5"/>
        <v>0.53369230769230769</v>
      </c>
      <c r="O90" s="48">
        <f t="shared" si="6"/>
        <v>0.83550096339113689</v>
      </c>
      <c r="P90" s="48">
        <f t="shared" si="10"/>
        <v>0.83550096339113689</v>
      </c>
      <c r="Q90" s="49">
        <f t="shared" si="8"/>
        <v>0.83550096339113689</v>
      </c>
      <c r="R90" s="109">
        <f t="shared" si="9"/>
        <v>242.83</v>
      </c>
    </row>
    <row r="91" spans="1:18" x14ac:dyDescent="0.2">
      <c r="A91" s="81"/>
      <c r="B91" s="41">
        <v>1992</v>
      </c>
      <c r="C91" s="42"/>
      <c r="D91" s="43">
        <v>473</v>
      </c>
      <c r="E91" s="41">
        <v>264.02</v>
      </c>
      <c r="F91" s="44">
        <v>45.16</v>
      </c>
      <c r="G91" s="45"/>
      <c r="H91" s="45"/>
      <c r="I91" s="44">
        <v>5.33</v>
      </c>
      <c r="J91" s="45"/>
      <c r="K91" s="44">
        <v>69.92</v>
      </c>
      <c r="L91" s="43">
        <v>5.99</v>
      </c>
      <c r="M91" s="47">
        <v>764.39</v>
      </c>
      <c r="N91" s="48">
        <f>E91/D91</f>
        <v>0.55818181818181811</v>
      </c>
      <c r="O91" s="48">
        <f t="shared" si="6"/>
        <v>0.83946456392483559</v>
      </c>
      <c r="P91" s="48">
        <f t="shared" si="10"/>
        <v>0.82377535101404065</v>
      </c>
      <c r="Q91" s="49">
        <f t="shared" si="8"/>
        <v>0.67624609395010504</v>
      </c>
      <c r="R91" s="109">
        <f t="shared" si="9"/>
        <v>264.02</v>
      </c>
    </row>
    <row r="92" spans="1:18" x14ac:dyDescent="0.2">
      <c r="A92" s="81"/>
      <c r="B92" s="41">
        <v>1993</v>
      </c>
      <c r="C92" s="42"/>
      <c r="D92" s="43">
        <v>565</v>
      </c>
      <c r="E92" s="41">
        <v>334.52</v>
      </c>
      <c r="F92" s="44">
        <v>46.02</v>
      </c>
      <c r="G92" s="45"/>
      <c r="H92" s="44">
        <v>22.67</v>
      </c>
      <c r="I92" s="44">
        <v>8.77</v>
      </c>
      <c r="J92" s="44">
        <v>39.22</v>
      </c>
      <c r="K92" s="44">
        <v>74.95</v>
      </c>
      <c r="L92" s="43">
        <v>8.6999999999999993</v>
      </c>
      <c r="M92" s="47">
        <v>935.46</v>
      </c>
      <c r="N92" s="48">
        <f t="shared" ref="N92:N100" si="11">E92/D92</f>
        <v>0.59207079646017691</v>
      </c>
      <c r="O92" s="48">
        <f t="shared" si="6"/>
        <v>0.85926382574298121</v>
      </c>
      <c r="P92" s="48">
        <f t="shared" si="10"/>
        <v>0.84048139493982577</v>
      </c>
      <c r="Q92" s="49">
        <f t="shared" si="8"/>
        <v>0.70729025710419491</v>
      </c>
      <c r="R92" s="109">
        <f t="shared" si="9"/>
        <v>357.19</v>
      </c>
    </row>
    <row r="93" spans="1:18" x14ac:dyDescent="0.2">
      <c r="A93" s="81"/>
      <c r="B93" s="41">
        <v>1994</v>
      </c>
      <c r="C93" s="42"/>
      <c r="D93" s="43">
        <v>732</v>
      </c>
      <c r="E93" s="41">
        <v>426.17</v>
      </c>
      <c r="F93" s="44">
        <v>62.55</v>
      </c>
      <c r="G93" s="45"/>
      <c r="H93" s="45"/>
      <c r="I93" s="44">
        <v>15.58</v>
      </c>
      <c r="J93" s="45"/>
      <c r="K93" s="44">
        <v>98.96</v>
      </c>
      <c r="L93" s="43">
        <v>14.66</v>
      </c>
      <c r="M93" s="47">
        <v>1254.22</v>
      </c>
      <c r="N93" s="48">
        <f t="shared" si="11"/>
        <v>0.5821994535519126</v>
      </c>
      <c r="O93" s="48">
        <f t="shared" si="6"/>
        <v>0.84507237755304387</v>
      </c>
      <c r="P93" s="48">
        <f t="shared" si="10"/>
        <v>0.82120009249267767</v>
      </c>
      <c r="Q93" s="49">
        <f t="shared" si="8"/>
        <v>0.68968474883480069</v>
      </c>
      <c r="R93" s="109">
        <f t="shared" si="9"/>
        <v>426.17</v>
      </c>
    </row>
    <row r="94" spans="1:18" x14ac:dyDescent="0.2">
      <c r="A94" s="81"/>
      <c r="B94" s="41">
        <v>1995</v>
      </c>
      <c r="C94" s="42"/>
      <c r="D94" s="43">
        <v>929.4</v>
      </c>
      <c r="E94" s="41">
        <v>544.26</v>
      </c>
      <c r="F94" s="44">
        <v>77.069999999999993</v>
      </c>
      <c r="G94" s="44">
        <v>43.8</v>
      </c>
      <c r="H94" s="44">
        <v>34.43</v>
      </c>
      <c r="I94" s="44">
        <v>17.37</v>
      </c>
      <c r="J94" s="44">
        <v>63.53</v>
      </c>
      <c r="K94" s="44">
        <v>131.94</v>
      </c>
      <c r="L94" s="43">
        <v>17.03</v>
      </c>
      <c r="M94" s="47">
        <v>1631.36</v>
      </c>
      <c r="N94" s="48">
        <f t="shared" si="11"/>
        <v>0.58560361523563587</v>
      </c>
      <c r="O94" s="48">
        <f t="shared" si="6"/>
        <v>0.85213715359323638</v>
      </c>
      <c r="P94" s="48">
        <f t="shared" si="10"/>
        <v>0.83000625257346783</v>
      </c>
      <c r="Q94" s="49">
        <f t="shared" si="8"/>
        <v>0.69097464674292541</v>
      </c>
      <c r="R94" s="109">
        <f t="shared" si="9"/>
        <v>622.4899999999999</v>
      </c>
    </row>
    <row r="95" spans="1:18" x14ac:dyDescent="0.2">
      <c r="A95" s="81"/>
      <c r="B95" s="41">
        <v>1996</v>
      </c>
      <c r="C95" s="42"/>
      <c r="D95" s="43">
        <v>1206.43</v>
      </c>
      <c r="E95" s="41">
        <v>670.89</v>
      </c>
      <c r="F95" s="44">
        <v>110.12</v>
      </c>
      <c r="G95" s="45"/>
      <c r="H95" s="44">
        <v>48.12</v>
      </c>
      <c r="I95" s="44">
        <v>21.67</v>
      </c>
      <c r="J95" s="44">
        <v>91.32</v>
      </c>
      <c r="K95" s="44">
        <v>182.75</v>
      </c>
      <c r="L95" s="43">
        <v>24.38</v>
      </c>
      <c r="M95" s="47">
        <v>2038.57</v>
      </c>
      <c r="N95" s="48">
        <f t="shared" si="11"/>
        <v>0.5560952562519168</v>
      </c>
      <c r="O95" s="48">
        <f t="shared" si="6"/>
        <v>0.83581252803109585</v>
      </c>
      <c r="P95" s="48">
        <f t="shared" si="10"/>
        <v>0.81117452180011129</v>
      </c>
      <c r="Q95" s="49">
        <f t="shared" si="8"/>
        <v>0.66437250571889761</v>
      </c>
      <c r="R95" s="109">
        <f t="shared" si="9"/>
        <v>719.01</v>
      </c>
    </row>
    <row r="96" spans="1:18" x14ac:dyDescent="0.2">
      <c r="A96" s="81"/>
      <c r="B96" s="41">
        <v>1997</v>
      </c>
      <c r="C96" s="42"/>
      <c r="D96" s="43">
        <v>1271</v>
      </c>
      <c r="E96" s="41">
        <v>693.09</v>
      </c>
      <c r="F96" s="44">
        <v>101.19</v>
      </c>
      <c r="G96" s="45"/>
      <c r="H96" s="44">
        <v>48.99</v>
      </c>
      <c r="I96" s="44">
        <v>25.92</v>
      </c>
      <c r="J96" s="44">
        <v>103.27</v>
      </c>
      <c r="K96" s="44">
        <v>204.64</v>
      </c>
      <c r="L96" s="43">
        <v>32.619999999999997</v>
      </c>
      <c r="M96" s="47">
        <v>2070.44</v>
      </c>
      <c r="N96" s="48">
        <f t="shared" si="11"/>
        <v>0.54531077891424073</v>
      </c>
      <c r="O96" s="48">
        <f t="shared" si="6"/>
        <v>0.84502560351133882</v>
      </c>
      <c r="P96" s="48">
        <f t="shared" si="10"/>
        <v>0.81270373584109201</v>
      </c>
      <c r="Q96" s="49">
        <f t="shared" si="8"/>
        <v>0.65542904696158732</v>
      </c>
      <c r="R96" s="109">
        <f t="shared" si="9"/>
        <v>742.08</v>
      </c>
    </row>
    <row r="97" spans="1:18" x14ac:dyDescent="0.2">
      <c r="A97" s="81"/>
      <c r="B97" s="41">
        <v>1998</v>
      </c>
      <c r="C97" s="42"/>
      <c r="D97" s="43">
        <v>1240.3</v>
      </c>
      <c r="E97" s="41">
        <v>700.78</v>
      </c>
      <c r="F97" s="44">
        <v>85.03</v>
      </c>
      <c r="G97" s="45"/>
      <c r="H97" s="44">
        <v>50.06</v>
      </c>
      <c r="I97" s="44">
        <v>29.72</v>
      </c>
      <c r="J97" s="44">
        <v>113.79</v>
      </c>
      <c r="K97" s="44">
        <v>177.59</v>
      </c>
      <c r="L97" s="43">
        <v>28.26</v>
      </c>
      <c r="M97" s="47">
        <v>1933.47</v>
      </c>
      <c r="N97" s="48">
        <f t="shared" si="11"/>
        <v>0.56500846569378371</v>
      </c>
      <c r="O97" s="48">
        <f t="shared" si="6"/>
        <v>0.85929395607764281</v>
      </c>
      <c r="P97" s="48">
        <f t="shared" si="10"/>
        <v>0.83051470152526108</v>
      </c>
      <c r="Q97" s="49">
        <f t="shared" si="8"/>
        <v>0.68611094793318839</v>
      </c>
      <c r="R97" s="109">
        <f t="shared" si="9"/>
        <v>750.83999999999992</v>
      </c>
    </row>
    <row r="98" spans="1:18" x14ac:dyDescent="0.2">
      <c r="A98" s="81"/>
      <c r="B98" s="41">
        <v>1999</v>
      </c>
      <c r="C98" s="42"/>
      <c r="D98" s="43">
        <v>1164</v>
      </c>
      <c r="E98" s="41">
        <v>617.46</v>
      </c>
      <c r="F98" s="44">
        <v>74.260000000000005</v>
      </c>
      <c r="G98" s="44">
        <v>54.68</v>
      </c>
      <c r="H98" s="44">
        <v>50.24</v>
      </c>
      <c r="I98" s="44">
        <v>34.1</v>
      </c>
      <c r="J98" s="44">
        <v>105.61</v>
      </c>
      <c r="K98" s="44">
        <v>197.35</v>
      </c>
      <c r="L98" s="43">
        <v>30.27</v>
      </c>
      <c r="M98" s="47">
        <v>1816.76</v>
      </c>
      <c r="N98" s="48">
        <f t="shared" si="11"/>
        <v>0.53046391752577327</v>
      </c>
      <c r="O98" s="48">
        <f t="shared" si="6"/>
        <v>0.85070678680664624</v>
      </c>
      <c r="P98" s="48">
        <f t="shared" si="10"/>
        <v>0.81664881164940684</v>
      </c>
      <c r="Q98" s="49">
        <f t="shared" si="8"/>
        <v>0.64761285450578954</v>
      </c>
      <c r="R98" s="109">
        <f t="shared" si="9"/>
        <v>722.38</v>
      </c>
    </row>
    <row r="99" spans="1:18" x14ac:dyDescent="0.2">
      <c r="A99" s="81"/>
      <c r="B99" s="41">
        <v>2000</v>
      </c>
      <c r="C99" s="42"/>
      <c r="D99" s="43">
        <v>1316</v>
      </c>
      <c r="E99" s="41">
        <v>654.13</v>
      </c>
      <c r="F99" s="44">
        <v>87</v>
      </c>
      <c r="G99" s="44">
        <v>69.41</v>
      </c>
      <c r="H99" s="44">
        <v>64</v>
      </c>
      <c r="I99" s="44">
        <v>56.38</v>
      </c>
      <c r="J99" s="44">
        <v>133.08000000000001</v>
      </c>
      <c r="K99" s="44">
        <v>206.12</v>
      </c>
      <c r="L99" s="43">
        <v>46.29</v>
      </c>
      <c r="M99" s="47">
        <v>2120</v>
      </c>
      <c r="N99" s="48">
        <f t="shared" si="11"/>
        <v>0.49705927051671733</v>
      </c>
      <c r="O99" s="48">
        <f t="shared" si="6"/>
        <v>0.8202154204962947</v>
      </c>
      <c r="P99" s="48">
        <f t="shared" si="10"/>
        <v>0.77521924626688787</v>
      </c>
      <c r="Q99" s="49">
        <f t="shared" si="8"/>
        <v>0.6230284212130448</v>
      </c>
      <c r="R99" s="109">
        <f t="shared" si="9"/>
        <v>787.54</v>
      </c>
    </row>
    <row r="100" spans="1:18" x14ac:dyDescent="0.2">
      <c r="A100" s="81"/>
      <c r="B100" s="41">
        <v>2001</v>
      </c>
      <c r="C100" s="42"/>
      <c r="D100" s="43">
        <v>1376</v>
      </c>
      <c r="E100" s="41">
        <v>668.77</v>
      </c>
      <c r="F100" s="44">
        <v>89.45</v>
      </c>
      <c r="G100" s="44">
        <v>66.260000000000005</v>
      </c>
      <c r="H100" s="44">
        <v>68.099999999999994</v>
      </c>
      <c r="I100" s="44">
        <v>74.84</v>
      </c>
      <c r="J100" s="44">
        <v>132.69999999999999</v>
      </c>
      <c r="K100" s="44">
        <v>227.73</v>
      </c>
      <c r="L100" s="43">
        <v>47.75</v>
      </c>
      <c r="M100" s="47">
        <v>2251.59</v>
      </c>
      <c r="N100" s="48">
        <f t="shared" si="11"/>
        <v>0.48602470930232555</v>
      </c>
      <c r="O100" s="48">
        <f t="shared" si="6"/>
        <v>0.80278731423907035</v>
      </c>
      <c r="P100" s="48">
        <f t="shared" si="10"/>
        <v>0.7592670382942972</v>
      </c>
      <c r="Q100" s="49">
        <f t="shared" si="8"/>
        <v>0.60328901077092389</v>
      </c>
      <c r="R100" s="109">
        <f t="shared" si="9"/>
        <v>803.13</v>
      </c>
    </row>
    <row r="101" spans="1:18" x14ac:dyDescent="0.2">
      <c r="A101" s="81"/>
      <c r="B101" s="41">
        <v>2002</v>
      </c>
      <c r="C101" s="41">
        <v>1451.5</v>
      </c>
      <c r="D101" s="43">
        <v>1452</v>
      </c>
      <c r="E101" s="41">
        <v>697.02</v>
      </c>
      <c r="F101" s="44">
        <v>94</v>
      </c>
      <c r="G101" s="44">
        <v>64.19</v>
      </c>
      <c r="H101" s="44">
        <v>74</v>
      </c>
      <c r="I101" s="44">
        <v>77.319999999999993</v>
      </c>
      <c r="J101" s="44">
        <v>134</v>
      </c>
      <c r="K101" s="44">
        <v>263</v>
      </c>
      <c r="L101" s="43">
        <v>49</v>
      </c>
      <c r="M101" s="47">
        <v>2361.67</v>
      </c>
      <c r="N101" s="48">
        <f>E101/D101</f>
        <v>0.48004132231404956</v>
      </c>
      <c r="O101" s="48">
        <f t="shared" si="6"/>
        <v>0.80270400995001967</v>
      </c>
      <c r="P101" s="48">
        <f>E101/(E101+F101+I101+L101)</f>
        <v>0.75982732683628762</v>
      </c>
      <c r="Q101" s="49">
        <f t="shared" si="8"/>
        <v>0.59052476405103616</v>
      </c>
      <c r="R101" s="109">
        <f t="shared" si="9"/>
        <v>835.21</v>
      </c>
    </row>
    <row r="102" spans="1:18" x14ac:dyDescent="0.2">
      <c r="A102" s="81"/>
      <c r="B102" s="41">
        <v>2003</v>
      </c>
      <c r="C102" s="41">
        <v>1444.5</v>
      </c>
      <c r="D102" s="43">
        <v>1509</v>
      </c>
      <c r="E102" s="41">
        <v>726.57</v>
      </c>
      <c r="F102" s="44">
        <v>96.36</v>
      </c>
      <c r="G102" s="44">
        <v>63.32</v>
      </c>
      <c r="H102" s="44">
        <v>1451.5</v>
      </c>
      <c r="I102" s="44">
        <v>100.17</v>
      </c>
      <c r="J102" s="44">
        <v>160.94</v>
      </c>
      <c r="K102" s="44">
        <v>238.44</v>
      </c>
      <c r="L102" s="43">
        <v>31.49</v>
      </c>
      <c r="M102" s="47">
        <v>2384.39</v>
      </c>
      <c r="N102" s="48">
        <f t="shared" ref="N102:N165" si="12">E102/D102</f>
        <v>0.48149105367793243</v>
      </c>
      <c r="O102" s="48">
        <f t="shared" si="6"/>
        <v>0.78709782255443617</v>
      </c>
      <c r="P102" s="48">
        <f t="shared" ref="P102:P165" si="13">E102/(E102+F102+I102+L102)</f>
        <v>0.7611330518861501</v>
      </c>
      <c r="Q102" s="49">
        <f t="shared" si="8"/>
        <v>0.60901234671382953</v>
      </c>
      <c r="R102" s="109">
        <f t="shared" si="9"/>
        <v>2241.3900000000003</v>
      </c>
    </row>
    <row r="103" spans="1:18" x14ac:dyDescent="0.2">
      <c r="A103" s="81"/>
      <c r="B103" s="41">
        <v>2004</v>
      </c>
      <c r="C103" s="41">
        <v>1664.1</v>
      </c>
      <c r="D103" s="43">
        <v>1664.1</v>
      </c>
      <c r="E103" s="41">
        <v>808.27</v>
      </c>
      <c r="F103" s="44">
        <v>108.08</v>
      </c>
      <c r="G103" s="44">
        <v>63.68</v>
      </c>
      <c r="H103" s="44">
        <v>95.22</v>
      </c>
      <c r="I103" s="44">
        <v>121.17</v>
      </c>
      <c r="J103" s="44">
        <v>168.04</v>
      </c>
      <c r="K103" s="44">
        <v>268.72000000000003</v>
      </c>
      <c r="L103" s="43">
        <v>30.91</v>
      </c>
      <c r="M103" s="47">
        <v>2726.77</v>
      </c>
      <c r="N103" s="48">
        <f t="shared" si="12"/>
        <v>0.48570999338982035</v>
      </c>
      <c r="O103" s="48">
        <f t="shared" si="6"/>
        <v>0.77904040404040409</v>
      </c>
      <c r="P103" s="48">
        <f t="shared" si="13"/>
        <v>0.75650253175219706</v>
      </c>
      <c r="Q103" s="49">
        <f t="shared" si="8"/>
        <v>0.60447219833227384</v>
      </c>
      <c r="R103" s="109">
        <f t="shared" si="9"/>
        <v>967.17</v>
      </c>
    </row>
    <row r="104" spans="1:18" x14ac:dyDescent="0.2">
      <c r="A104" s="81"/>
      <c r="B104" s="41">
        <v>2005</v>
      </c>
      <c r="C104" s="41">
        <v>1891.6</v>
      </c>
      <c r="D104" s="43">
        <v>1892</v>
      </c>
      <c r="E104" s="41">
        <v>859</v>
      </c>
      <c r="F104" s="44">
        <v>132.36000000000001</v>
      </c>
      <c r="G104" s="44">
        <v>82.7</v>
      </c>
      <c r="H104" s="44">
        <v>123.41</v>
      </c>
      <c r="I104" s="44">
        <v>160</v>
      </c>
      <c r="J104" s="44">
        <v>177.66</v>
      </c>
      <c r="K104" s="44">
        <v>318</v>
      </c>
      <c r="L104" s="43">
        <v>39</v>
      </c>
      <c r="M104" s="47">
        <v>3107</v>
      </c>
      <c r="N104" s="48">
        <f t="shared" si="12"/>
        <v>0.45401691331923888</v>
      </c>
      <c r="O104" s="48">
        <f t="shared" si="6"/>
        <v>0.74607420789327394</v>
      </c>
      <c r="P104" s="48">
        <f t="shared" si="13"/>
        <v>0.72163043113007819</v>
      </c>
      <c r="Q104" s="49">
        <f t="shared" si="8"/>
        <v>0.56949269405181779</v>
      </c>
      <c r="R104" s="109">
        <f t="shared" si="9"/>
        <v>1065.1100000000001</v>
      </c>
    </row>
    <row r="105" spans="1:18" x14ac:dyDescent="0.2">
      <c r="A105" s="81"/>
      <c r="B105" s="41">
        <v>2006</v>
      </c>
      <c r="C105" s="41">
        <v>2229.3000000000002</v>
      </c>
      <c r="D105" s="43">
        <v>2229.3000000000002</v>
      </c>
      <c r="E105" s="41">
        <v>911.48400000000004</v>
      </c>
      <c r="F105" s="44">
        <v>159.77440000000001</v>
      </c>
      <c r="G105" s="44">
        <v>105.08</v>
      </c>
      <c r="H105" s="44">
        <v>141</v>
      </c>
      <c r="I105" s="44">
        <v>220.83199999999999</v>
      </c>
      <c r="J105" s="44">
        <v>198.58</v>
      </c>
      <c r="K105" s="44">
        <v>443.59</v>
      </c>
      <c r="L105" s="43">
        <v>49.382599999999996</v>
      </c>
      <c r="M105" s="47">
        <v>3637.7</v>
      </c>
      <c r="N105" s="48">
        <f t="shared" si="12"/>
        <v>0.40886556318126765</v>
      </c>
      <c r="O105" s="48">
        <f t="shared" si="6"/>
        <v>0.70543361362331924</v>
      </c>
      <c r="P105" s="48">
        <f t="shared" si="13"/>
        <v>0.67946503582256224</v>
      </c>
      <c r="Q105" s="49">
        <f t="shared" si="8"/>
        <v>0.51061727233156484</v>
      </c>
      <c r="R105" s="109">
        <f t="shared" si="9"/>
        <v>1157.5640000000001</v>
      </c>
    </row>
    <row r="106" spans="1:18" x14ac:dyDescent="0.2">
      <c r="A106" s="81"/>
      <c r="B106" s="41">
        <v>2007</v>
      </c>
      <c r="C106" s="41">
        <v>2676.4</v>
      </c>
      <c r="D106" s="43">
        <v>2676.41</v>
      </c>
      <c r="E106" s="41">
        <v>1017.43</v>
      </c>
      <c r="F106" s="44">
        <v>190</v>
      </c>
      <c r="G106" s="44">
        <v>136.4</v>
      </c>
      <c r="H106" s="44">
        <v>173</v>
      </c>
      <c r="I106" s="44">
        <v>269.45999999999998</v>
      </c>
      <c r="J106" s="44">
        <v>212.36</v>
      </c>
      <c r="K106" s="44">
        <v>616</v>
      </c>
      <c r="L106" s="43">
        <v>62.26</v>
      </c>
      <c r="M106" s="47">
        <v>4213</v>
      </c>
      <c r="N106" s="48">
        <f t="shared" si="12"/>
        <v>0.38014728685066934</v>
      </c>
      <c r="O106" s="48">
        <f t="shared" si="6"/>
        <v>0.68890032433018034</v>
      </c>
      <c r="P106" s="48">
        <f t="shared" si="13"/>
        <v>0.66103368742487745</v>
      </c>
      <c r="Q106" s="49">
        <f t="shared" si="8"/>
        <v>0.47209242976126947</v>
      </c>
      <c r="R106" s="109">
        <f t="shared" si="9"/>
        <v>1326.83</v>
      </c>
    </row>
    <row r="107" spans="1:18" x14ac:dyDescent="0.2">
      <c r="A107" s="81"/>
      <c r="B107" s="41">
        <v>2008</v>
      </c>
      <c r="C107" s="41">
        <v>3044.2</v>
      </c>
      <c r="D107" s="43">
        <v>3044.21</v>
      </c>
      <c r="E107" s="41">
        <v>1166</v>
      </c>
      <c r="F107" s="44">
        <v>210</v>
      </c>
      <c r="G107" s="44">
        <v>169.6</v>
      </c>
      <c r="H107" s="44">
        <v>215</v>
      </c>
      <c r="I107" s="44">
        <v>291</v>
      </c>
      <c r="J107" s="44">
        <v>214.38</v>
      </c>
      <c r="K107" s="44">
        <v>713</v>
      </c>
      <c r="L107" s="43">
        <v>66.27</v>
      </c>
      <c r="M107" s="47">
        <v>4832.43</v>
      </c>
      <c r="N107" s="48">
        <f t="shared" si="12"/>
        <v>0.38302219623481953</v>
      </c>
      <c r="O107" s="48">
        <f t="shared" si="6"/>
        <v>0.6994601079784043</v>
      </c>
      <c r="P107" s="48">
        <f t="shared" si="13"/>
        <v>0.67271688773243643</v>
      </c>
      <c r="Q107" s="49">
        <f t="shared" si="8"/>
        <v>0.47664403356947516</v>
      </c>
      <c r="R107" s="109">
        <f t="shared" si="9"/>
        <v>1550.6</v>
      </c>
    </row>
    <row r="108" spans="1:18" x14ac:dyDescent="0.2">
      <c r="A108" s="81"/>
      <c r="B108" s="51">
        <v>2009</v>
      </c>
      <c r="C108" s="51">
        <v>3388.5</v>
      </c>
      <c r="D108" s="52">
        <v>3388.5</v>
      </c>
      <c r="E108" s="51">
        <v>1220.3599999999999</v>
      </c>
      <c r="F108" s="53">
        <v>226</v>
      </c>
      <c r="G108" s="53">
        <v>203.8</v>
      </c>
      <c r="H108" s="53">
        <v>243</v>
      </c>
      <c r="I108" s="53">
        <v>310.11</v>
      </c>
      <c r="J108" s="53">
        <v>234.01</v>
      </c>
      <c r="K108" s="53">
        <v>876</v>
      </c>
      <c r="L108" s="52">
        <v>76</v>
      </c>
      <c r="M108" s="54">
        <v>5220.1000000000004</v>
      </c>
      <c r="N108" s="55">
        <f t="shared" si="12"/>
        <v>0.36014755791648217</v>
      </c>
      <c r="O108" s="55">
        <f t="shared" si="6"/>
        <v>0.69477987099124949</v>
      </c>
      <c r="P108" s="55">
        <f t="shared" si="13"/>
        <v>0.66596451783658128</v>
      </c>
      <c r="Q108" s="56">
        <f t="shared" si="8"/>
        <v>0.45057172499603099</v>
      </c>
      <c r="R108" s="110">
        <f t="shared" si="9"/>
        <v>1667.1599999999999</v>
      </c>
    </row>
    <row r="109" spans="1:18" x14ac:dyDescent="0.2">
      <c r="A109" s="81" t="s">
        <v>27</v>
      </c>
      <c r="B109" s="31">
        <v>1989</v>
      </c>
      <c r="C109" s="32"/>
      <c r="D109" s="33">
        <v>540.13</v>
      </c>
      <c r="E109" s="31">
        <v>321.72000000000003</v>
      </c>
      <c r="F109" s="34">
        <v>41.5</v>
      </c>
      <c r="G109" s="35"/>
      <c r="H109" s="34">
        <v>15.6</v>
      </c>
      <c r="I109" s="34">
        <v>3.12</v>
      </c>
      <c r="J109" s="34">
        <v>35.840000000000003</v>
      </c>
      <c r="K109" s="34">
        <v>81.94</v>
      </c>
      <c r="L109" s="33">
        <v>4.55</v>
      </c>
      <c r="M109" s="57">
        <v>797.12</v>
      </c>
      <c r="N109" s="39">
        <f t="shared" si="12"/>
        <v>0.59563438431488724</v>
      </c>
      <c r="O109" s="39">
        <f t="shared" si="6"/>
        <v>0.87820057869738499</v>
      </c>
      <c r="P109" s="39">
        <f t="shared" si="13"/>
        <v>0.86742699991911343</v>
      </c>
      <c r="Q109" s="40">
        <f t="shared" si="8"/>
        <v>0.71046529602720665</v>
      </c>
      <c r="R109" s="108">
        <f t="shared" si="9"/>
        <v>337.32000000000005</v>
      </c>
    </row>
    <row r="110" spans="1:18" x14ac:dyDescent="0.2">
      <c r="A110" s="81"/>
      <c r="B110" s="41">
        <v>1990</v>
      </c>
      <c r="C110" s="42"/>
      <c r="D110" s="43">
        <v>608</v>
      </c>
      <c r="E110" s="41">
        <v>376.18</v>
      </c>
      <c r="F110" s="44">
        <v>44.46</v>
      </c>
      <c r="G110" s="44">
        <v>33.799999999999997</v>
      </c>
      <c r="H110" s="44">
        <v>17.04</v>
      </c>
      <c r="I110" s="44">
        <v>3.74</v>
      </c>
      <c r="J110" s="44">
        <v>35.94</v>
      </c>
      <c r="K110" s="44">
        <v>89.47</v>
      </c>
      <c r="L110" s="43">
        <v>4.78</v>
      </c>
      <c r="M110" s="47">
        <v>902.3</v>
      </c>
      <c r="N110" s="48">
        <f t="shared" si="12"/>
        <v>0.61871710526315793</v>
      </c>
      <c r="O110" s="48">
        <f t="shared" si="6"/>
        <v>0.8864225458315661</v>
      </c>
      <c r="P110" s="48">
        <f t="shared" si="13"/>
        <v>0.87654953863360996</v>
      </c>
      <c r="Q110" s="49">
        <f t="shared" si="8"/>
        <v>0.72533405317856658</v>
      </c>
      <c r="R110" s="109">
        <f t="shared" si="9"/>
        <v>427.02000000000004</v>
      </c>
    </row>
    <row r="111" spans="1:18" x14ac:dyDescent="0.2">
      <c r="A111" s="81"/>
      <c r="B111" s="41">
        <v>1991</v>
      </c>
      <c r="C111" s="42"/>
      <c r="D111" s="43">
        <v>615.4</v>
      </c>
      <c r="E111" s="41">
        <v>369.18</v>
      </c>
      <c r="F111" s="44">
        <v>47.08</v>
      </c>
      <c r="G111" s="45"/>
      <c r="H111" s="44">
        <v>20.97</v>
      </c>
      <c r="I111" s="44">
        <v>4.4000000000000004</v>
      </c>
      <c r="J111" s="44">
        <v>42.05</v>
      </c>
      <c r="K111" s="44">
        <v>87.12</v>
      </c>
      <c r="L111" s="43">
        <v>5.43</v>
      </c>
      <c r="M111" s="47">
        <v>942.96</v>
      </c>
      <c r="N111" s="48">
        <f t="shared" si="12"/>
        <v>0.59990250243743914</v>
      </c>
      <c r="O111" s="48">
        <f t="shared" si="6"/>
        <v>0.8776208814719727</v>
      </c>
      <c r="P111" s="48">
        <f t="shared" si="13"/>
        <v>0.86643666830951216</v>
      </c>
      <c r="Q111" s="49">
        <f t="shared" si="8"/>
        <v>0.71935465014321631</v>
      </c>
      <c r="R111" s="109">
        <f t="shared" si="9"/>
        <v>390.15</v>
      </c>
    </row>
    <row r="112" spans="1:18" x14ac:dyDescent="0.2">
      <c r="A112" s="81"/>
      <c r="B112" s="41">
        <v>1992</v>
      </c>
      <c r="C112" s="42"/>
      <c r="D112" s="43">
        <v>612</v>
      </c>
      <c r="E112" s="41">
        <v>373.39</v>
      </c>
      <c r="F112" s="44">
        <v>44.15</v>
      </c>
      <c r="G112" s="45"/>
      <c r="H112" s="44">
        <v>21.75</v>
      </c>
      <c r="I112" s="44">
        <v>5.15</v>
      </c>
      <c r="J112" s="44">
        <v>53.73</v>
      </c>
      <c r="K112" s="44">
        <v>72.489999999999995</v>
      </c>
      <c r="L112" s="43">
        <v>5.68</v>
      </c>
      <c r="M112" s="47">
        <v>963.04</v>
      </c>
      <c r="N112" s="48">
        <f t="shared" si="12"/>
        <v>0.61011437908496735</v>
      </c>
      <c r="O112" s="48">
        <f t="shared" si="6"/>
        <v>0.88336606023326802</v>
      </c>
      <c r="P112" s="48">
        <f t="shared" si="13"/>
        <v>0.87165301024815001</v>
      </c>
      <c r="Q112" s="49">
        <f t="shared" si="8"/>
        <v>0.74549774388052559</v>
      </c>
      <c r="R112" s="109">
        <f t="shared" si="9"/>
        <v>395.14</v>
      </c>
    </row>
    <row r="113" spans="1:18" x14ac:dyDescent="0.2">
      <c r="A113" s="81"/>
      <c r="B113" s="41">
        <v>1993</v>
      </c>
      <c r="C113" s="42"/>
      <c r="D113" s="43">
        <v>722.09</v>
      </c>
      <c r="E113" s="41">
        <v>446.62</v>
      </c>
      <c r="F113" s="44">
        <v>46.67</v>
      </c>
      <c r="G113" s="45"/>
      <c r="H113" s="44">
        <v>22.14</v>
      </c>
      <c r="I113" s="44">
        <v>10.92</v>
      </c>
      <c r="J113" s="44">
        <v>71.31</v>
      </c>
      <c r="K113" s="44">
        <v>77.599999999999994</v>
      </c>
      <c r="L113" s="43">
        <v>7.59</v>
      </c>
      <c r="M113" s="47">
        <v>1091.1500000000001</v>
      </c>
      <c r="N113" s="48">
        <f t="shared" si="12"/>
        <v>0.61851015801354403</v>
      </c>
      <c r="O113" s="48">
        <f t="shared" si="6"/>
        <v>0.88578171793498739</v>
      </c>
      <c r="P113" s="48">
        <f t="shared" si="13"/>
        <v>0.87264556467370069</v>
      </c>
      <c r="Q113" s="49">
        <f t="shared" si="8"/>
        <v>0.75775364777740062</v>
      </c>
      <c r="R113" s="109">
        <f t="shared" si="9"/>
        <v>468.76</v>
      </c>
    </row>
    <row r="114" spans="1:18" x14ac:dyDescent="0.2">
      <c r="A114" s="81"/>
      <c r="B114" s="41">
        <v>1994</v>
      </c>
      <c r="C114" s="42"/>
      <c r="D114" s="43">
        <v>1014</v>
      </c>
      <c r="E114" s="41">
        <v>657.16</v>
      </c>
      <c r="F114" s="44">
        <v>62.59</v>
      </c>
      <c r="G114" s="45"/>
      <c r="H114" s="44">
        <v>26.29</v>
      </c>
      <c r="I114" s="44">
        <v>16.04</v>
      </c>
      <c r="J114" s="44">
        <v>88.44</v>
      </c>
      <c r="K114" s="44">
        <v>107.62</v>
      </c>
      <c r="L114" s="43">
        <v>9.1</v>
      </c>
      <c r="M114" s="47">
        <v>1594.22</v>
      </c>
      <c r="N114" s="48">
        <f t="shared" si="12"/>
        <v>0.64808678500986194</v>
      </c>
      <c r="O114" s="48">
        <f t="shared" si="6"/>
        <v>0.8931352695741992</v>
      </c>
      <c r="P114" s="48">
        <f t="shared" si="13"/>
        <v>0.88222422102592324</v>
      </c>
      <c r="Q114" s="49">
        <f t="shared" si="8"/>
        <v>0.77085312782254756</v>
      </c>
      <c r="R114" s="109">
        <f t="shared" si="9"/>
        <v>683.44999999999993</v>
      </c>
    </row>
    <row r="115" spans="1:18" x14ac:dyDescent="0.2">
      <c r="A115" s="81"/>
      <c r="B115" s="41">
        <v>1995</v>
      </c>
      <c r="C115" s="42"/>
      <c r="D115" s="43">
        <v>1245.0999999999999</v>
      </c>
      <c r="E115" s="41">
        <v>753.91</v>
      </c>
      <c r="F115" s="44">
        <v>81.11</v>
      </c>
      <c r="G115" s="44">
        <v>55.3</v>
      </c>
      <c r="H115" s="44">
        <v>34.9</v>
      </c>
      <c r="I115" s="44">
        <v>30.54</v>
      </c>
      <c r="J115" s="44">
        <v>128.28</v>
      </c>
      <c r="K115" s="44">
        <v>147.08000000000001</v>
      </c>
      <c r="L115" s="43">
        <v>13.99</v>
      </c>
      <c r="M115" s="47">
        <v>1971.6</v>
      </c>
      <c r="N115" s="48">
        <f t="shared" si="12"/>
        <v>0.60550156613926598</v>
      </c>
      <c r="O115" s="48">
        <f t="shared" si="6"/>
        <v>0.87100836452701147</v>
      </c>
      <c r="P115" s="48">
        <f t="shared" si="13"/>
        <v>0.85715422659314422</v>
      </c>
      <c r="Q115" s="49">
        <f t="shared" si="8"/>
        <v>0.73435414901181539</v>
      </c>
      <c r="R115" s="109">
        <f t="shared" si="9"/>
        <v>844.1099999999999</v>
      </c>
    </row>
    <row r="116" spans="1:18" x14ac:dyDescent="0.2">
      <c r="A116" s="81"/>
      <c r="B116" s="41">
        <v>1996</v>
      </c>
      <c r="C116" s="42"/>
      <c r="D116" s="43">
        <v>1636.41</v>
      </c>
      <c r="E116" s="41">
        <v>974.42</v>
      </c>
      <c r="F116" s="44">
        <v>104.04</v>
      </c>
      <c r="G116" s="45"/>
      <c r="H116" s="44">
        <v>52.16</v>
      </c>
      <c r="I116" s="44">
        <v>38.79</v>
      </c>
      <c r="J116" s="44">
        <v>168.54</v>
      </c>
      <c r="K116" s="44">
        <v>189.31</v>
      </c>
      <c r="L116" s="43">
        <v>33.61</v>
      </c>
      <c r="M116" s="47">
        <v>2509.2800000000002</v>
      </c>
      <c r="N116" s="48">
        <f t="shared" si="12"/>
        <v>0.59546201746506067</v>
      </c>
      <c r="O116" s="48">
        <f t="shared" si="6"/>
        <v>0.87215931975833516</v>
      </c>
      <c r="P116" s="48">
        <f t="shared" si="13"/>
        <v>0.846688563335245</v>
      </c>
      <c r="Q116" s="49">
        <f t="shared" si="8"/>
        <v>0.7270868621145079</v>
      </c>
      <c r="R116" s="109">
        <f t="shared" si="9"/>
        <v>1026.58</v>
      </c>
    </row>
    <row r="117" spans="1:18" x14ac:dyDescent="0.2">
      <c r="A117" s="81"/>
      <c r="B117" s="41">
        <v>1997</v>
      </c>
      <c r="C117" s="42"/>
      <c r="D117" s="43">
        <v>1660.13</v>
      </c>
      <c r="E117" s="41">
        <v>928.54</v>
      </c>
      <c r="F117" s="44">
        <v>100.63</v>
      </c>
      <c r="G117" s="45"/>
      <c r="H117" s="44">
        <v>57.14</v>
      </c>
      <c r="I117" s="44">
        <v>44.99</v>
      </c>
      <c r="J117" s="44">
        <v>195.21</v>
      </c>
      <c r="K117" s="44">
        <v>221.63</v>
      </c>
      <c r="L117" s="43">
        <v>25.16</v>
      </c>
      <c r="M117" s="47">
        <v>2497.6</v>
      </c>
      <c r="N117" s="48">
        <f t="shared" si="12"/>
        <v>0.55931764379897952</v>
      </c>
      <c r="O117" s="48">
        <f t="shared" si="6"/>
        <v>0.86443360393237501</v>
      </c>
      <c r="P117" s="48">
        <f t="shared" si="13"/>
        <v>0.84464941964123263</v>
      </c>
      <c r="Q117" s="49">
        <f t="shared" si="8"/>
        <v>0.70293349483326384</v>
      </c>
      <c r="R117" s="109">
        <f t="shared" si="9"/>
        <v>985.68</v>
      </c>
    </row>
    <row r="118" spans="1:18" x14ac:dyDescent="0.2">
      <c r="A118" s="81"/>
      <c r="B118" s="41">
        <v>1998</v>
      </c>
      <c r="C118" s="42"/>
      <c r="D118" s="43">
        <v>1699.43</v>
      </c>
      <c r="E118" s="41">
        <v>918.95</v>
      </c>
      <c r="F118" s="44">
        <v>88.88</v>
      </c>
      <c r="G118" s="45"/>
      <c r="H118" s="44">
        <v>57.91</v>
      </c>
      <c r="I118" s="44">
        <v>46.57</v>
      </c>
      <c r="J118" s="44">
        <v>205.91</v>
      </c>
      <c r="K118" s="44">
        <v>274.61</v>
      </c>
      <c r="L118" s="43">
        <v>22.53</v>
      </c>
      <c r="M118" s="47">
        <v>2473.61</v>
      </c>
      <c r="N118" s="48">
        <f t="shared" si="12"/>
        <v>0.54074013051434888</v>
      </c>
      <c r="O118" s="48">
        <f t="shared" si="6"/>
        <v>0.87153831562974204</v>
      </c>
      <c r="P118" s="48">
        <f t="shared" si="13"/>
        <v>0.85330522875210091</v>
      </c>
      <c r="Q118" s="49">
        <f t="shared" si="8"/>
        <v>0.67992808203974719</v>
      </c>
      <c r="R118" s="109">
        <f t="shared" si="9"/>
        <v>976.86</v>
      </c>
    </row>
    <row r="119" spans="1:18" x14ac:dyDescent="0.2">
      <c r="A119" s="81"/>
      <c r="B119" s="41">
        <v>1999</v>
      </c>
      <c r="C119" s="42"/>
      <c r="D119" s="43">
        <v>1573</v>
      </c>
      <c r="E119" s="41">
        <v>863.47</v>
      </c>
      <c r="F119" s="44">
        <v>74.39</v>
      </c>
      <c r="G119" s="44">
        <v>74.959999999999994</v>
      </c>
      <c r="H119" s="44">
        <v>55.38</v>
      </c>
      <c r="I119" s="44">
        <v>69.099999999999994</v>
      </c>
      <c r="J119" s="44">
        <v>212.88</v>
      </c>
      <c r="K119" s="44">
        <v>198</v>
      </c>
      <c r="L119" s="43">
        <v>24.71</v>
      </c>
      <c r="M119" s="47">
        <v>2260.42</v>
      </c>
      <c r="N119" s="48">
        <f t="shared" si="12"/>
        <v>0.54893197711379527</v>
      </c>
      <c r="O119" s="48">
        <f t="shared" si="6"/>
        <v>0.85750178755859219</v>
      </c>
      <c r="P119" s="48">
        <f t="shared" si="13"/>
        <v>0.83696337006988664</v>
      </c>
      <c r="Q119" s="49">
        <f t="shared" si="8"/>
        <v>0.70219652427073931</v>
      </c>
      <c r="R119" s="109">
        <f t="shared" si="9"/>
        <v>993.81000000000006</v>
      </c>
    </row>
    <row r="120" spans="1:18" x14ac:dyDescent="0.2">
      <c r="A120" s="81"/>
      <c r="B120" s="41">
        <v>2000</v>
      </c>
      <c r="C120" s="42"/>
      <c r="D120" s="43">
        <v>1556</v>
      </c>
      <c r="E120" s="41">
        <v>827.25</v>
      </c>
      <c r="F120" s="44">
        <v>75.19</v>
      </c>
      <c r="G120" s="44">
        <v>69.400000000000006</v>
      </c>
      <c r="H120" s="44">
        <v>69.67</v>
      </c>
      <c r="I120" s="44">
        <v>72.67</v>
      </c>
      <c r="J120" s="44">
        <v>209.89</v>
      </c>
      <c r="K120" s="44">
        <v>179.42</v>
      </c>
      <c r="L120" s="43">
        <v>52.11</v>
      </c>
      <c r="M120" s="47">
        <v>2404.6999999999998</v>
      </c>
      <c r="N120" s="48">
        <f t="shared" si="12"/>
        <v>0.53165167095115684</v>
      </c>
      <c r="O120" s="48">
        <f t="shared" si="6"/>
        <v>0.84836582539405814</v>
      </c>
      <c r="P120" s="48">
        <f t="shared" si="13"/>
        <v>0.80532894608749828</v>
      </c>
      <c r="Q120" s="49">
        <f t="shared" si="8"/>
        <v>0.68558144931379705</v>
      </c>
      <c r="R120" s="109">
        <f t="shared" si="9"/>
        <v>966.31999999999994</v>
      </c>
    </row>
    <row r="121" spans="1:18" x14ac:dyDescent="0.2">
      <c r="A121" s="81"/>
      <c r="B121" s="41">
        <v>2001</v>
      </c>
      <c r="C121" s="42"/>
      <c r="D121" s="43">
        <v>1649.18</v>
      </c>
      <c r="E121" s="41">
        <v>856.25</v>
      </c>
      <c r="F121" s="44">
        <v>77.28</v>
      </c>
      <c r="G121" s="44">
        <v>73.77</v>
      </c>
      <c r="H121" s="44">
        <v>87.6</v>
      </c>
      <c r="I121" s="44">
        <v>88.13</v>
      </c>
      <c r="J121" s="44">
        <v>213.61</v>
      </c>
      <c r="K121" s="44">
        <v>184.53</v>
      </c>
      <c r="L121" s="43">
        <v>68</v>
      </c>
      <c r="M121" s="47">
        <v>2597.86</v>
      </c>
      <c r="N121" s="48">
        <f t="shared" si="12"/>
        <v>0.51919741932354257</v>
      </c>
      <c r="O121" s="48">
        <f t="shared" si="6"/>
        <v>0.83809682281776721</v>
      </c>
      <c r="P121" s="48">
        <f t="shared" si="13"/>
        <v>0.78579556926013627</v>
      </c>
      <c r="Q121" s="49">
        <f t="shared" si="8"/>
        <v>0.67199554226606706</v>
      </c>
      <c r="R121" s="109">
        <f t="shared" si="9"/>
        <v>1017.62</v>
      </c>
    </row>
    <row r="122" spans="1:18" x14ac:dyDescent="0.2">
      <c r="A122" s="81"/>
      <c r="B122" s="41">
        <v>2002</v>
      </c>
      <c r="C122" s="41">
        <v>1745.6</v>
      </c>
      <c r="D122" s="43">
        <v>1746</v>
      </c>
      <c r="E122" s="41">
        <v>872.49</v>
      </c>
      <c r="F122" s="44">
        <v>80.63</v>
      </c>
      <c r="G122" s="44">
        <v>71.540000000000006</v>
      </c>
      <c r="H122" s="44">
        <v>90.51</v>
      </c>
      <c r="I122" s="44">
        <v>98.92</v>
      </c>
      <c r="J122" s="44">
        <v>232.84</v>
      </c>
      <c r="K122" s="44">
        <v>235.61</v>
      </c>
      <c r="L122" s="43">
        <v>63.1</v>
      </c>
      <c r="M122" s="47">
        <v>2711.49</v>
      </c>
      <c r="N122" s="48">
        <f t="shared" si="12"/>
        <v>0.49970790378006874</v>
      </c>
      <c r="O122" s="48">
        <f t="shared" si="6"/>
        <v>0.82933158435040499</v>
      </c>
      <c r="P122" s="48">
        <f t="shared" si="13"/>
        <v>0.78240400308481461</v>
      </c>
      <c r="Q122" s="49">
        <f t="shared" si="8"/>
        <v>0.64593003886729594</v>
      </c>
      <c r="R122" s="109">
        <f t="shared" si="9"/>
        <v>1034.54</v>
      </c>
    </row>
    <row r="123" spans="1:18" x14ac:dyDescent="0.2">
      <c r="A123" s="81"/>
      <c r="B123" s="41">
        <v>2003</v>
      </c>
      <c r="C123" s="41">
        <v>1801.6</v>
      </c>
      <c r="D123" s="43">
        <v>1802</v>
      </c>
      <c r="E123" s="41">
        <v>930.98</v>
      </c>
      <c r="F123" s="44">
        <v>80.19</v>
      </c>
      <c r="G123" s="44">
        <v>73</v>
      </c>
      <c r="H123" s="44">
        <v>95.55</v>
      </c>
      <c r="I123" s="44">
        <v>122.05</v>
      </c>
      <c r="J123" s="44">
        <v>223.92</v>
      </c>
      <c r="K123" s="44">
        <v>223.41</v>
      </c>
      <c r="L123" s="43">
        <v>52.53</v>
      </c>
      <c r="M123" s="47">
        <v>2755.3</v>
      </c>
      <c r="N123" s="48">
        <f t="shared" si="12"/>
        <v>0.51663706992230851</v>
      </c>
      <c r="O123" s="48">
        <f t="shared" si="6"/>
        <v>0.82153509468593922</v>
      </c>
      <c r="P123" s="48">
        <f t="shared" si="13"/>
        <v>0.7851402066202825</v>
      </c>
      <c r="Q123" s="49">
        <f t="shared" si="8"/>
        <v>0.66066309006784185</v>
      </c>
      <c r="R123" s="109">
        <f t="shared" si="9"/>
        <v>1099.53</v>
      </c>
    </row>
    <row r="124" spans="1:18" x14ac:dyDescent="0.2">
      <c r="A124" s="81"/>
      <c r="B124" s="41">
        <v>2004</v>
      </c>
      <c r="C124" s="41">
        <v>2089</v>
      </c>
      <c r="D124" s="43">
        <v>2089</v>
      </c>
      <c r="E124" s="41">
        <v>1076.3499999999999</v>
      </c>
      <c r="F124" s="44">
        <v>93.52</v>
      </c>
      <c r="G124" s="44">
        <v>75.11</v>
      </c>
      <c r="H124" s="44">
        <v>110.73</v>
      </c>
      <c r="I124" s="44">
        <v>162.65</v>
      </c>
      <c r="J124" s="44">
        <v>245.68</v>
      </c>
      <c r="K124" s="44">
        <v>274.10000000000002</v>
      </c>
      <c r="L124" s="43">
        <v>50.85</v>
      </c>
      <c r="M124" s="47">
        <v>3180.5</v>
      </c>
      <c r="N124" s="48">
        <f t="shared" si="12"/>
        <v>0.51524652943992333</v>
      </c>
      <c r="O124" s="48">
        <f t="shared" si="6"/>
        <v>0.8077552306907213</v>
      </c>
      <c r="P124" s="48">
        <f t="shared" si="13"/>
        <v>0.77806371397384644</v>
      </c>
      <c r="Q124" s="49">
        <f t="shared" si="8"/>
        <v>0.64939335251920094</v>
      </c>
      <c r="R124" s="109">
        <f t="shared" si="9"/>
        <v>1262.1899999999998</v>
      </c>
    </row>
    <row r="125" spans="1:18" x14ac:dyDescent="0.2">
      <c r="A125" s="81"/>
      <c r="B125" s="41">
        <v>2005</v>
      </c>
      <c r="C125" s="41">
        <v>2430.1999999999998</v>
      </c>
      <c r="D125" s="43">
        <v>2430.1999999999998</v>
      </c>
      <c r="E125" s="41">
        <v>1192.26</v>
      </c>
      <c r="F125" s="44">
        <v>125.01</v>
      </c>
      <c r="G125" s="44">
        <v>110.04</v>
      </c>
      <c r="H125" s="44">
        <v>135.37</v>
      </c>
      <c r="I125" s="44">
        <v>223.2</v>
      </c>
      <c r="J125" s="44">
        <v>271.86</v>
      </c>
      <c r="K125" s="44">
        <v>310.27</v>
      </c>
      <c r="L125" s="43">
        <v>62.23</v>
      </c>
      <c r="M125" s="47">
        <v>3675.73</v>
      </c>
      <c r="N125" s="48">
        <f t="shared" si="12"/>
        <v>0.4906015965764135</v>
      </c>
      <c r="O125" s="48">
        <f t="shared" si="6"/>
        <v>0.77395859705154924</v>
      </c>
      <c r="P125" s="48">
        <f t="shared" si="13"/>
        <v>0.74390715667311413</v>
      </c>
      <c r="Q125" s="49">
        <f t="shared" si="8"/>
        <v>0.62325075667679053</v>
      </c>
      <c r="R125" s="109">
        <f t="shared" si="9"/>
        <v>1437.67</v>
      </c>
    </row>
    <row r="126" spans="1:18" x14ac:dyDescent="0.2">
      <c r="A126" s="81"/>
      <c r="B126" s="41">
        <v>2006</v>
      </c>
      <c r="C126" s="41">
        <v>2732.5</v>
      </c>
      <c r="D126" s="43">
        <v>2733</v>
      </c>
      <c r="E126" s="41">
        <v>1278.8</v>
      </c>
      <c r="F126" s="44">
        <v>146.69</v>
      </c>
      <c r="G126" s="44">
        <v>135.53</v>
      </c>
      <c r="H126" s="44">
        <v>172.4</v>
      </c>
      <c r="I126" s="44">
        <v>246.07</v>
      </c>
      <c r="J126" s="44">
        <v>292.3</v>
      </c>
      <c r="K126" s="44">
        <v>377.2</v>
      </c>
      <c r="L126" s="43">
        <v>83.24</v>
      </c>
      <c r="M126" s="47">
        <v>3999.5</v>
      </c>
      <c r="N126" s="48">
        <f t="shared" si="12"/>
        <v>0.46791072081961216</v>
      </c>
      <c r="O126" s="48">
        <f t="shared" si="6"/>
        <v>0.76503386058532152</v>
      </c>
      <c r="P126" s="48">
        <f t="shared" si="13"/>
        <v>0.72874401641212672</v>
      </c>
      <c r="Q126" s="49">
        <f t="shared" si="8"/>
        <v>0.59981238273921211</v>
      </c>
      <c r="R126" s="109">
        <f t="shared" si="9"/>
        <v>1586.73</v>
      </c>
    </row>
    <row r="127" spans="1:18" x14ac:dyDescent="0.2">
      <c r="A127" s="81"/>
      <c r="B127" s="41">
        <v>2007</v>
      </c>
      <c r="C127" s="41">
        <v>3090</v>
      </c>
      <c r="D127" s="43">
        <v>3090</v>
      </c>
      <c r="E127" s="41">
        <v>1479.04</v>
      </c>
      <c r="F127" s="44">
        <v>168.64</v>
      </c>
      <c r="G127" s="44">
        <v>166.3</v>
      </c>
      <c r="H127" s="44">
        <v>178.77</v>
      </c>
      <c r="I127" s="44">
        <v>281.12</v>
      </c>
      <c r="J127" s="44">
        <v>284.13</v>
      </c>
      <c r="K127" s="44">
        <v>434.91</v>
      </c>
      <c r="L127" s="43">
        <v>97.13</v>
      </c>
      <c r="M127" s="47">
        <v>4565.3999999999996</v>
      </c>
      <c r="N127" s="48">
        <f t="shared" si="12"/>
        <v>0.47865372168284787</v>
      </c>
      <c r="O127" s="48">
        <f t="shared" si="6"/>
        <v>0.76681874740771472</v>
      </c>
      <c r="P127" s="48">
        <f t="shared" si="13"/>
        <v>0.7300548390122068</v>
      </c>
      <c r="Q127" s="49">
        <f t="shared" si="8"/>
        <v>0.60103054241641074</v>
      </c>
      <c r="R127" s="109">
        <f t="shared" si="9"/>
        <v>1824.11</v>
      </c>
    </row>
    <row r="128" spans="1:18" x14ac:dyDescent="0.2">
      <c r="A128" s="81"/>
      <c r="B128" s="41">
        <v>2008</v>
      </c>
      <c r="C128" s="41">
        <v>3652.6</v>
      </c>
      <c r="D128" s="43">
        <v>3653</v>
      </c>
      <c r="E128" s="41">
        <v>1711.34</v>
      </c>
      <c r="F128" s="44">
        <v>187.07</v>
      </c>
      <c r="G128" s="44">
        <v>234.9</v>
      </c>
      <c r="H128" s="44">
        <v>210.36</v>
      </c>
      <c r="I128" s="44">
        <v>290.44</v>
      </c>
      <c r="J128" s="44">
        <v>267.13</v>
      </c>
      <c r="K128" s="44">
        <v>651.5</v>
      </c>
      <c r="L128" s="43">
        <v>99.8</v>
      </c>
      <c r="M128" s="47">
        <v>5402.1</v>
      </c>
      <c r="N128" s="48">
        <f t="shared" si="12"/>
        <v>0.46847522584177387</v>
      </c>
      <c r="O128" s="48">
        <f t="shared" si="6"/>
        <v>0.78184434748840714</v>
      </c>
      <c r="P128" s="48">
        <f t="shared" si="13"/>
        <v>0.74775085749240811</v>
      </c>
      <c r="Q128" s="49">
        <f t="shared" si="8"/>
        <v>0.58205873849973633</v>
      </c>
      <c r="R128" s="109">
        <f t="shared" si="9"/>
        <v>2156.6</v>
      </c>
    </row>
    <row r="129" spans="1:18" x14ac:dyDescent="0.2">
      <c r="A129" s="81"/>
      <c r="B129" s="51">
        <v>2009</v>
      </c>
      <c r="C129" s="51">
        <v>3725.2</v>
      </c>
      <c r="D129" s="52">
        <v>3725.4</v>
      </c>
      <c r="E129" s="51">
        <v>1668.35</v>
      </c>
      <c r="F129" s="53">
        <v>195.45</v>
      </c>
      <c r="G129" s="53">
        <v>229.3</v>
      </c>
      <c r="H129" s="53">
        <v>236.31</v>
      </c>
      <c r="I129" s="53">
        <v>307.22000000000003</v>
      </c>
      <c r="J129" s="53">
        <v>281.68</v>
      </c>
      <c r="K129" s="53">
        <v>702.62</v>
      </c>
      <c r="L129" s="52">
        <v>104.29</v>
      </c>
      <c r="M129" s="54">
        <v>5537.6</v>
      </c>
      <c r="N129" s="55">
        <f t="shared" si="12"/>
        <v>0.44783110538465665</v>
      </c>
      <c r="O129" s="55">
        <f t="shared" si="6"/>
        <v>0.76846367145397088</v>
      </c>
      <c r="P129" s="55">
        <f t="shared" si="13"/>
        <v>0.73324074521713523</v>
      </c>
      <c r="Q129" s="56">
        <f t="shared" si="8"/>
        <v>0.56023815200491611</v>
      </c>
      <c r="R129" s="110">
        <f t="shared" si="9"/>
        <v>2133.96</v>
      </c>
    </row>
    <row r="130" spans="1:18" x14ac:dyDescent="0.2">
      <c r="A130" s="81" t="s">
        <v>28</v>
      </c>
      <c r="B130" s="31">
        <v>1989</v>
      </c>
      <c r="C130" s="32"/>
      <c r="D130" s="33">
        <v>516.29</v>
      </c>
      <c r="E130" s="31">
        <v>290.35000000000002</v>
      </c>
      <c r="F130" s="34">
        <v>38.07</v>
      </c>
      <c r="G130" s="35"/>
      <c r="H130" s="35"/>
      <c r="I130" s="35"/>
      <c r="J130" s="35"/>
      <c r="K130" s="34">
        <v>85.01</v>
      </c>
      <c r="L130" s="37"/>
      <c r="M130" s="57">
        <v>786.48</v>
      </c>
      <c r="N130" s="39">
        <f t="shared" si="12"/>
        <v>0.56237773344438213</v>
      </c>
      <c r="O130" s="39">
        <f t="shared" si="6"/>
        <v>0.88408135923512576</v>
      </c>
      <c r="P130" s="39">
        <f t="shared" si="13"/>
        <v>0.88408135923512576</v>
      </c>
      <c r="Q130" s="40">
        <f t="shared" si="8"/>
        <v>0.70229543090728785</v>
      </c>
      <c r="R130" s="108">
        <f t="shared" si="9"/>
        <v>290.35000000000002</v>
      </c>
    </row>
    <row r="131" spans="1:18" x14ac:dyDescent="0.2">
      <c r="A131" s="81"/>
      <c r="B131" s="41">
        <v>1990</v>
      </c>
      <c r="C131" s="42"/>
      <c r="D131" s="43">
        <v>609</v>
      </c>
      <c r="E131" s="41">
        <v>288.32</v>
      </c>
      <c r="F131" s="44">
        <v>38.42</v>
      </c>
      <c r="G131" s="44">
        <v>28.6</v>
      </c>
      <c r="H131" s="45"/>
      <c r="I131" s="45"/>
      <c r="J131" s="45"/>
      <c r="K131" s="44">
        <v>82.28</v>
      </c>
      <c r="L131" s="46"/>
      <c r="M131" s="47">
        <v>930.2</v>
      </c>
      <c r="N131" s="48">
        <f t="shared" si="12"/>
        <v>0.47343185550082101</v>
      </c>
      <c r="O131" s="48">
        <f t="shared" si="6"/>
        <v>0.88241415192507799</v>
      </c>
      <c r="P131" s="48">
        <f t="shared" si="13"/>
        <v>0.88241415192507799</v>
      </c>
      <c r="Q131" s="49">
        <f t="shared" si="8"/>
        <v>0.70490440565253532</v>
      </c>
      <c r="R131" s="109">
        <f t="shared" si="9"/>
        <v>316.92</v>
      </c>
    </row>
    <row r="132" spans="1:18" x14ac:dyDescent="0.2">
      <c r="A132" s="81"/>
      <c r="B132" s="41">
        <v>1991</v>
      </c>
      <c r="C132" s="42"/>
      <c r="D132" s="43">
        <v>656</v>
      </c>
      <c r="E132" s="41">
        <v>412.63</v>
      </c>
      <c r="F132" s="44">
        <v>42.87</v>
      </c>
      <c r="G132" s="45"/>
      <c r="H132" s="45"/>
      <c r="I132" s="45"/>
      <c r="J132" s="45"/>
      <c r="K132" s="44">
        <v>92.29</v>
      </c>
      <c r="L132" s="46"/>
      <c r="M132" s="47">
        <v>1088.06</v>
      </c>
      <c r="N132" s="48">
        <f t="shared" si="12"/>
        <v>0.62900914634146343</v>
      </c>
      <c r="O132" s="48">
        <f t="shared" si="6"/>
        <v>0.90588364434687152</v>
      </c>
      <c r="P132" s="48">
        <f t="shared" si="13"/>
        <v>0.90588364434687152</v>
      </c>
      <c r="Q132" s="49">
        <f t="shared" si="8"/>
        <v>0.7532631117764107</v>
      </c>
      <c r="R132" s="109">
        <f t="shared" si="9"/>
        <v>412.63</v>
      </c>
    </row>
    <row r="133" spans="1:18" x14ac:dyDescent="0.2">
      <c r="A133" s="81"/>
      <c r="B133" s="41">
        <v>1992</v>
      </c>
      <c r="C133" s="42"/>
      <c r="D133" s="43">
        <v>708</v>
      </c>
      <c r="E133" s="41">
        <v>442.56</v>
      </c>
      <c r="F133" s="44">
        <v>43.51</v>
      </c>
      <c r="G133" s="45"/>
      <c r="H133" s="45"/>
      <c r="I133" s="45"/>
      <c r="J133" s="45"/>
      <c r="K133" s="44">
        <v>98.8</v>
      </c>
      <c r="L133" s="46"/>
      <c r="M133" s="47">
        <v>1116.06</v>
      </c>
      <c r="N133" s="48">
        <f t="shared" si="12"/>
        <v>0.62508474576271189</v>
      </c>
      <c r="O133" s="48">
        <f t="shared" ref="O133:O192" si="14">E133/(E133+F133+I133)</f>
        <v>0.910486143971033</v>
      </c>
      <c r="P133" s="48">
        <f t="shared" si="13"/>
        <v>0.910486143971033</v>
      </c>
      <c r="Q133" s="49">
        <f t="shared" ref="Q133:Q192" si="15">E133/(E133+F133+I133+K133+L133)</f>
        <v>0.75668097183989602</v>
      </c>
      <c r="R133" s="109">
        <f t="shared" ref="R133:R192" si="16">E133+G133+H133</f>
        <v>442.56</v>
      </c>
    </row>
    <row r="134" spans="1:18" x14ac:dyDescent="0.2">
      <c r="A134" s="81"/>
      <c r="B134" s="41">
        <v>1993</v>
      </c>
      <c r="C134" s="42"/>
      <c r="D134" s="43">
        <v>817</v>
      </c>
      <c r="E134" s="41">
        <v>498.95</v>
      </c>
      <c r="F134" s="44">
        <v>45.41</v>
      </c>
      <c r="G134" s="45"/>
      <c r="H134" s="44">
        <v>24.37</v>
      </c>
      <c r="I134" s="44">
        <v>16.14</v>
      </c>
      <c r="J134" s="44">
        <v>74.16</v>
      </c>
      <c r="K134" s="44">
        <v>108.07</v>
      </c>
      <c r="L134" s="43">
        <v>9.34</v>
      </c>
      <c r="M134" s="47">
        <v>1306.48</v>
      </c>
      <c r="N134" s="48">
        <f t="shared" si="12"/>
        <v>0.61070991432068544</v>
      </c>
      <c r="O134" s="48">
        <f t="shared" si="14"/>
        <v>0.89018733273862616</v>
      </c>
      <c r="P134" s="48">
        <f t="shared" si="13"/>
        <v>0.87559665871121717</v>
      </c>
      <c r="Q134" s="49">
        <f t="shared" si="15"/>
        <v>0.73601215500582673</v>
      </c>
      <c r="R134" s="109">
        <f t="shared" si="16"/>
        <v>523.31999999999994</v>
      </c>
    </row>
    <row r="135" spans="1:18" x14ac:dyDescent="0.2">
      <c r="A135" s="81"/>
      <c r="B135" s="41">
        <v>1994</v>
      </c>
      <c r="C135" s="42"/>
      <c r="D135" s="43">
        <v>1089</v>
      </c>
      <c r="E135" s="41">
        <v>665.72</v>
      </c>
      <c r="F135" s="44">
        <v>61.23</v>
      </c>
      <c r="G135" s="45"/>
      <c r="H135" s="45"/>
      <c r="I135" s="45"/>
      <c r="J135" s="45"/>
      <c r="K135" s="44">
        <v>148.63</v>
      </c>
      <c r="L135" s="46"/>
      <c r="M135" s="50"/>
      <c r="N135" s="48">
        <f t="shared" si="12"/>
        <v>0.61131313131313136</v>
      </c>
      <c r="O135" s="48">
        <f t="shared" si="14"/>
        <v>0.91577137354701144</v>
      </c>
      <c r="P135" s="48">
        <f t="shared" si="13"/>
        <v>0.91577137354701144</v>
      </c>
      <c r="Q135" s="49">
        <f t="shared" si="15"/>
        <v>0.76031887434614764</v>
      </c>
      <c r="R135" s="109">
        <f t="shared" si="16"/>
        <v>665.72</v>
      </c>
    </row>
    <row r="136" spans="1:18" x14ac:dyDescent="0.2">
      <c r="A136" s="81"/>
      <c r="B136" s="41">
        <v>1995</v>
      </c>
      <c r="C136" s="42"/>
      <c r="D136" s="43">
        <v>1367.3</v>
      </c>
      <c r="E136" s="41">
        <v>823.91</v>
      </c>
      <c r="F136" s="44">
        <v>73.510000000000005</v>
      </c>
      <c r="G136" s="44">
        <v>68.8</v>
      </c>
      <c r="H136" s="44">
        <v>35.78</v>
      </c>
      <c r="I136" s="44">
        <v>26.29</v>
      </c>
      <c r="J136" s="44">
        <v>128.84</v>
      </c>
      <c r="K136" s="44">
        <v>192.42</v>
      </c>
      <c r="L136" s="43">
        <v>17.75</v>
      </c>
      <c r="M136" s="47">
        <v>2203.4</v>
      </c>
      <c r="N136" s="48">
        <f t="shared" si="12"/>
        <v>0.60258173041761132</v>
      </c>
      <c r="O136" s="48">
        <f t="shared" si="14"/>
        <v>0.89195743252752491</v>
      </c>
      <c r="P136" s="48">
        <f t="shared" si="13"/>
        <v>0.87514073885242072</v>
      </c>
      <c r="Q136" s="49">
        <f t="shared" si="15"/>
        <v>0.72662892016791902</v>
      </c>
      <c r="R136" s="109">
        <f t="shared" si="16"/>
        <v>928.4899999999999</v>
      </c>
    </row>
    <row r="137" spans="1:18" x14ac:dyDescent="0.2">
      <c r="A137" s="81"/>
      <c r="B137" s="41">
        <v>1996</v>
      </c>
      <c r="C137" s="42"/>
      <c r="D137" s="43">
        <v>1737</v>
      </c>
      <c r="E137" s="41">
        <v>1025.32</v>
      </c>
      <c r="F137" s="44">
        <v>96.04</v>
      </c>
      <c r="G137" s="45"/>
      <c r="H137" s="44">
        <v>58.66</v>
      </c>
      <c r="I137" s="44">
        <v>38.700000000000003</v>
      </c>
      <c r="J137" s="44">
        <v>176.96</v>
      </c>
      <c r="K137" s="44">
        <v>229.74</v>
      </c>
      <c r="L137" s="43">
        <v>26.55</v>
      </c>
      <c r="M137" s="47">
        <v>2784.64</v>
      </c>
      <c r="N137" s="48">
        <f t="shared" si="12"/>
        <v>0.59028209556706968</v>
      </c>
      <c r="O137" s="48">
        <f t="shared" si="14"/>
        <v>0.88385083530162234</v>
      </c>
      <c r="P137" s="48">
        <f t="shared" si="13"/>
        <v>0.86407496987215682</v>
      </c>
      <c r="Q137" s="49">
        <f t="shared" si="15"/>
        <v>0.72391711088360933</v>
      </c>
      <c r="R137" s="109">
        <f t="shared" si="16"/>
        <v>1083.98</v>
      </c>
    </row>
    <row r="138" spans="1:18" x14ac:dyDescent="0.2">
      <c r="A138" s="81"/>
      <c r="B138" s="41">
        <v>1997</v>
      </c>
      <c r="C138" s="42"/>
      <c r="D138" s="43">
        <v>1816</v>
      </c>
      <c r="E138" s="41">
        <v>1078</v>
      </c>
      <c r="F138" s="44">
        <v>89.97</v>
      </c>
      <c r="G138" s="45"/>
      <c r="H138" s="44">
        <v>58.16</v>
      </c>
      <c r="I138" s="44">
        <v>45.89</v>
      </c>
      <c r="J138" s="44">
        <v>187.61</v>
      </c>
      <c r="K138" s="44">
        <v>242.55</v>
      </c>
      <c r="L138" s="43">
        <v>29.88</v>
      </c>
      <c r="M138" s="47">
        <v>2853</v>
      </c>
      <c r="N138" s="48">
        <f t="shared" si="12"/>
        <v>0.59361233480176212</v>
      </c>
      <c r="O138" s="48">
        <f t="shared" si="14"/>
        <v>0.8880760548992469</v>
      </c>
      <c r="P138" s="48">
        <f t="shared" si="13"/>
        <v>0.86674063711064997</v>
      </c>
      <c r="Q138" s="49">
        <f t="shared" si="15"/>
        <v>0.72529587092693881</v>
      </c>
      <c r="R138" s="109">
        <f t="shared" si="16"/>
        <v>1136.1600000000001</v>
      </c>
    </row>
    <row r="139" spans="1:18" x14ac:dyDescent="0.2">
      <c r="A139" s="81"/>
      <c r="B139" s="41">
        <v>1998</v>
      </c>
      <c r="C139" s="42"/>
      <c r="D139" s="43">
        <v>1889.2</v>
      </c>
      <c r="E139" s="41">
        <v>1107.23</v>
      </c>
      <c r="F139" s="44">
        <v>91.45</v>
      </c>
      <c r="G139" s="45"/>
      <c r="H139" s="44">
        <v>61.69</v>
      </c>
      <c r="I139" s="44">
        <v>45.9</v>
      </c>
      <c r="J139" s="44">
        <v>206.6</v>
      </c>
      <c r="K139" s="44">
        <v>251.73</v>
      </c>
      <c r="L139" s="43">
        <v>38.880000000000003</v>
      </c>
      <c r="M139" s="47">
        <v>2829.87</v>
      </c>
      <c r="N139" s="48">
        <f t="shared" si="12"/>
        <v>0.58608405674359521</v>
      </c>
      <c r="O139" s="48">
        <f t="shared" si="14"/>
        <v>0.88964148548104571</v>
      </c>
      <c r="P139" s="48">
        <f t="shared" si="13"/>
        <v>0.8626914746077009</v>
      </c>
      <c r="Q139" s="49">
        <f t="shared" si="15"/>
        <v>0.72123320240491395</v>
      </c>
      <c r="R139" s="109">
        <f t="shared" si="16"/>
        <v>1168.92</v>
      </c>
    </row>
    <row r="140" spans="1:18" x14ac:dyDescent="0.2">
      <c r="A140" s="81"/>
      <c r="B140" s="41">
        <v>1999</v>
      </c>
      <c r="C140" s="42"/>
      <c r="D140" s="43">
        <v>1920.15</v>
      </c>
      <c r="E140" s="41">
        <v>1122.96</v>
      </c>
      <c r="F140" s="44">
        <v>82.65</v>
      </c>
      <c r="G140" s="44">
        <v>76.430000000000007</v>
      </c>
      <c r="H140" s="44">
        <v>61.9</v>
      </c>
      <c r="I140" s="44">
        <v>57.87</v>
      </c>
      <c r="J140" s="44">
        <v>207.67</v>
      </c>
      <c r="K140" s="44">
        <v>267.92</v>
      </c>
      <c r="L140" s="43">
        <v>36.86</v>
      </c>
      <c r="M140" s="47">
        <v>2723.86</v>
      </c>
      <c r="N140" s="48">
        <f t="shared" si="12"/>
        <v>0.58482931021013984</v>
      </c>
      <c r="O140" s="48">
        <f t="shared" si="14"/>
        <v>0.88878336024313798</v>
      </c>
      <c r="P140" s="48">
        <f t="shared" si="13"/>
        <v>0.86358952274020651</v>
      </c>
      <c r="Q140" s="49">
        <f t="shared" si="15"/>
        <v>0.71605473582186629</v>
      </c>
      <c r="R140" s="109">
        <f t="shared" si="16"/>
        <v>1261.2900000000002</v>
      </c>
    </row>
    <row r="141" spans="1:18" x14ac:dyDescent="0.2">
      <c r="A141" s="81"/>
      <c r="B141" s="41">
        <v>2000</v>
      </c>
      <c r="C141" s="42"/>
      <c r="D141" s="43">
        <v>1943</v>
      </c>
      <c r="E141" s="41">
        <v>1053.3699999999999</v>
      </c>
      <c r="F141" s="44">
        <v>89.78</v>
      </c>
      <c r="G141" s="44">
        <v>78.099999999999994</v>
      </c>
      <c r="H141" s="44">
        <v>82.23</v>
      </c>
      <c r="I141" s="44">
        <v>99.38</v>
      </c>
      <c r="J141" s="44">
        <v>222.5</v>
      </c>
      <c r="K141" s="44">
        <v>251.92</v>
      </c>
      <c r="L141" s="43">
        <v>65.72</v>
      </c>
      <c r="M141" s="47">
        <v>2964.85</v>
      </c>
      <c r="N141" s="48">
        <f t="shared" si="12"/>
        <v>0.5421358723623263</v>
      </c>
      <c r="O141" s="48">
        <f t="shared" si="14"/>
        <v>0.8477622270689642</v>
      </c>
      <c r="P141" s="48">
        <f t="shared" si="13"/>
        <v>0.80517485190139504</v>
      </c>
      <c r="Q141" s="49">
        <f t="shared" si="15"/>
        <v>0.67516360396623443</v>
      </c>
      <c r="R141" s="109">
        <f t="shared" si="16"/>
        <v>1213.6999999999998</v>
      </c>
    </row>
    <row r="142" spans="1:18" x14ac:dyDescent="0.2">
      <c r="A142" s="81"/>
      <c r="B142" s="41">
        <v>2001</v>
      </c>
      <c r="C142" s="42"/>
      <c r="D142" s="43">
        <v>1990.33</v>
      </c>
      <c r="E142" s="41">
        <v>1053.1500000000001</v>
      </c>
      <c r="F142" s="44">
        <v>93.38</v>
      </c>
      <c r="G142" s="44">
        <v>80.760000000000005</v>
      </c>
      <c r="H142" s="44">
        <v>95.71</v>
      </c>
      <c r="I142" s="44">
        <v>102.44</v>
      </c>
      <c r="J142" s="44">
        <v>234.4</v>
      </c>
      <c r="K142" s="44">
        <v>268.72000000000003</v>
      </c>
      <c r="L142" s="43">
        <v>61.76</v>
      </c>
      <c r="M142" s="47">
        <v>3030.13</v>
      </c>
      <c r="N142" s="48">
        <f t="shared" si="12"/>
        <v>0.52913335979460696</v>
      </c>
      <c r="O142" s="48">
        <f t="shared" si="14"/>
        <v>0.84321480900261803</v>
      </c>
      <c r="P142" s="48">
        <f t="shared" si="13"/>
        <v>0.80348355496555346</v>
      </c>
      <c r="Q142" s="49">
        <f t="shared" si="15"/>
        <v>0.66678274082750322</v>
      </c>
      <c r="R142" s="109">
        <f t="shared" si="16"/>
        <v>1229.6200000000001</v>
      </c>
    </row>
    <row r="143" spans="1:18" x14ac:dyDescent="0.2">
      <c r="A143" s="81"/>
      <c r="B143" s="41">
        <v>2002</v>
      </c>
      <c r="C143" s="41">
        <v>2068.6999999999998</v>
      </c>
      <c r="D143" s="43">
        <v>2069</v>
      </c>
      <c r="E143" s="41">
        <v>1086.1099999999999</v>
      </c>
      <c r="F143" s="44">
        <v>97.85</v>
      </c>
      <c r="G143" s="44">
        <v>84.79</v>
      </c>
      <c r="H143" s="44">
        <v>103</v>
      </c>
      <c r="I143" s="44">
        <v>119</v>
      </c>
      <c r="J143" s="44">
        <v>249</v>
      </c>
      <c r="K143" s="44">
        <v>271.27999999999997</v>
      </c>
      <c r="L143" s="43">
        <v>59</v>
      </c>
      <c r="M143" s="47">
        <v>3115</v>
      </c>
      <c r="N143" s="48">
        <f t="shared" si="12"/>
        <v>0.52494441759304011</v>
      </c>
      <c r="O143" s="48">
        <f t="shared" si="14"/>
        <v>0.83357125314668146</v>
      </c>
      <c r="P143" s="48">
        <f t="shared" si="13"/>
        <v>0.79746101207083908</v>
      </c>
      <c r="Q143" s="49">
        <f t="shared" si="15"/>
        <v>0.66500330631138105</v>
      </c>
      <c r="R143" s="109">
        <f t="shared" si="16"/>
        <v>1273.8999999999999</v>
      </c>
    </row>
    <row r="144" spans="1:18" x14ac:dyDescent="0.2">
      <c r="A144" s="81"/>
      <c r="B144" s="41">
        <v>2003</v>
      </c>
      <c r="C144" s="41">
        <v>2139.1999999999998</v>
      </c>
      <c r="D144" s="43">
        <v>2139.1999999999998</v>
      </c>
      <c r="E144" s="41">
        <v>1111.27</v>
      </c>
      <c r="F144" s="44">
        <v>106.16</v>
      </c>
      <c r="G144" s="44">
        <v>79.63</v>
      </c>
      <c r="H144" s="44">
        <v>105.23</v>
      </c>
      <c r="I144" s="44">
        <v>146.85</v>
      </c>
      <c r="J144" s="44">
        <v>270.54000000000002</v>
      </c>
      <c r="K144" s="44">
        <v>271.97000000000003</v>
      </c>
      <c r="L144" s="43">
        <v>47.51</v>
      </c>
      <c r="M144" s="47">
        <v>3184.3</v>
      </c>
      <c r="N144" s="48">
        <f t="shared" si="12"/>
        <v>0.51947924457741212</v>
      </c>
      <c r="O144" s="48">
        <f t="shared" si="14"/>
        <v>0.81454686721200931</v>
      </c>
      <c r="P144" s="48">
        <f t="shared" si="13"/>
        <v>0.78713548048930793</v>
      </c>
      <c r="Q144" s="49">
        <f t="shared" si="15"/>
        <v>0.65999311065710076</v>
      </c>
      <c r="R144" s="109">
        <f t="shared" si="16"/>
        <v>1296.1300000000001</v>
      </c>
    </row>
    <row r="145" spans="1:18" x14ac:dyDescent="0.2">
      <c r="A145" s="81"/>
      <c r="B145" s="41">
        <v>2004</v>
      </c>
      <c r="C145" s="41">
        <v>2472.3000000000002</v>
      </c>
      <c r="D145" s="43">
        <v>2472.3000000000002</v>
      </c>
      <c r="E145" s="41">
        <v>1338.65</v>
      </c>
      <c r="F145" s="44">
        <v>112.38</v>
      </c>
      <c r="G145" s="44">
        <v>92.37</v>
      </c>
      <c r="H145" s="44">
        <v>124.12</v>
      </c>
      <c r="I145" s="44">
        <v>174.52</v>
      </c>
      <c r="J145" s="44">
        <v>279.95999999999998</v>
      </c>
      <c r="K145" s="44">
        <v>293.23</v>
      </c>
      <c r="L145" s="43">
        <v>57.05</v>
      </c>
      <c r="M145" s="47">
        <v>3729.12</v>
      </c>
      <c r="N145" s="48">
        <f t="shared" si="12"/>
        <v>0.54145936981757881</v>
      </c>
      <c r="O145" s="48">
        <f t="shared" si="14"/>
        <v>0.82350589031404753</v>
      </c>
      <c r="P145" s="48">
        <f t="shared" si="13"/>
        <v>0.79558421490550335</v>
      </c>
      <c r="Q145" s="49">
        <f t="shared" si="15"/>
        <v>0.67751274148079543</v>
      </c>
      <c r="R145" s="109">
        <f t="shared" si="16"/>
        <v>1555.1399999999999</v>
      </c>
    </row>
    <row r="146" spans="1:18" x14ac:dyDescent="0.2">
      <c r="A146" s="81"/>
      <c r="B146" s="41">
        <v>2005</v>
      </c>
      <c r="C146" s="41">
        <v>2756.4</v>
      </c>
      <c r="D146" s="43">
        <v>2756.43</v>
      </c>
      <c r="E146" s="41">
        <v>1433.01</v>
      </c>
      <c r="F146" s="44">
        <v>127.89</v>
      </c>
      <c r="G146" s="44">
        <v>114.31</v>
      </c>
      <c r="H146" s="44">
        <v>168.2</v>
      </c>
      <c r="I146" s="44">
        <v>219</v>
      </c>
      <c r="J146" s="44">
        <v>329.28</v>
      </c>
      <c r="K146" s="44">
        <v>307.27999999999997</v>
      </c>
      <c r="L146" s="43">
        <v>57.5</v>
      </c>
      <c r="M146" s="47">
        <v>4289.5</v>
      </c>
      <c r="N146" s="48">
        <f t="shared" si="12"/>
        <v>0.51987897389014048</v>
      </c>
      <c r="O146" s="48">
        <f t="shared" si="14"/>
        <v>0.80510702848474625</v>
      </c>
      <c r="P146" s="48">
        <f t="shared" si="13"/>
        <v>0.77991183193643188</v>
      </c>
      <c r="Q146" s="49">
        <f t="shared" si="15"/>
        <v>0.66816961038476597</v>
      </c>
      <c r="R146" s="109">
        <f t="shared" si="16"/>
        <v>1715.52</v>
      </c>
    </row>
    <row r="147" spans="1:18" x14ac:dyDescent="0.2">
      <c r="A147" s="81"/>
      <c r="B147" s="41">
        <v>2006</v>
      </c>
      <c r="C147" s="41">
        <v>3013.3</v>
      </c>
      <c r="D147" s="43">
        <v>3013.3</v>
      </c>
      <c r="E147" s="41">
        <v>1463.33</v>
      </c>
      <c r="F147" s="44">
        <v>137.69</v>
      </c>
      <c r="G147" s="44">
        <v>129.80000000000001</v>
      </c>
      <c r="H147" s="44">
        <v>196.54</v>
      </c>
      <c r="I147" s="44">
        <v>249.7</v>
      </c>
      <c r="J147" s="44">
        <v>341.7</v>
      </c>
      <c r="K147" s="44">
        <v>420.81</v>
      </c>
      <c r="L147" s="43">
        <v>73.599999999999994</v>
      </c>
      <c r="M147" s="47">
        <v>4503.1000000000004</v>
      </c>
      <c r="N147" s="48">
        <f t="shared" si="12"/>
        <v>0.4856237347758271</v>
      </c>
      <c r="O147" s="48">
        <f t="shared" si="14"/>
        <v>0.7906814645111091</v>
      </c>
      <c r="P147" s="48">
        <f t="shared" si="13"/>
        <v>0.76044005155067762</v>
      </c>
      <c r="Q147" s="49">
        <f t="shared" si="15"/>
        <v>0.62398672994674065</v>
      </c>
      <c r="R147" s="109">
        <f t="shared" si="16"/>
        <v>1789.6699999999998</v>
      </c>
    </row>
    <row r="148" spans="1:18" x14ac:dyDescent="0.2">
      <c r="A148" s="81"/>
      <c r="B148" s="41">
        <v>2007</v>
      </c>
      <c r="C148" s="41">
        <v>3377.4</v>
      </c>
      <c r="D148" s="43">
        <v>3377.4</v>
      </c>
      <c r="E148" s="41">
        <v>1675.16</v>
      </c>
      <c r="F148" s="44">
        <v>161.79</v>
      </c>
      <c r="G148" s="44">
        <v>152.6</v>
      </c>
      <c r="H148" s="44">
        <v>220</v>
      </c>
      <c r="I148" s="44">
        <v>278.77999999999997</v>
      </c>
      <c r="J148" s="44">
        <v>293.89</v>
      </c>
      <c r="K148" s="44">
        <v>508.33</v>
      </c>
      <c r="L148" s="43">
        <v>86.88</v>
      </c>
      <c r="M148" s="47">
        <v>5010</v>
      </c>
      <c r="N148" s="48">
        <f t="shared" si="12"/>
        <v>0.49599099899330845</v>
      </c>
      <c r="O148" s="48">
        <f t="shared" si="14"/>
        <v>0.79176454462525936</v>
      </c>
      <c r="P148" s="48">
        <f t="shared" si="13"/>
        <v>0.76053409364345026</v>
      </c>
      <c r="Q148" s="49">
        <f t="shared" si="15"/>
        <v>0.61792588548621508</v>
      </c>
      <c r="R148" s="109">
        <f t="shared" si="16"/>
        <v>2047.76</v>
      </c>
    </row>
    <row r="149" spans="1:18" x14ac:dyDescent="0.2">
      <c r="A149" s="81"/>
      <c r="B149" s="41">
        <v>2008</v>
      </c>
      <c r="C149" s="41">
        <v>3805</v>
      </c>
      <c r="D149" s="43">
        <v>3805</v>
      </c>
      <c r="E149" s="41">
        <v>1947.52</v>
      </c>
      <c r="F149" s="44">
        <v>169.06</v>
      </c>
      <c r="G149" s="44">
        <v>171.1</v>
      </c>
      <c r="H149" s="44">
        <v>244.17</v>
      </c>
      <c r="I149" s="44">
        <v>286.01</v>
      </c>
      <c r="J149" s="44">
        <v>278.67</v>
      </c>
      <c r="K149" s="44">
        <v>629.75</v>
      </c>
      <c r="L149" s="43">
        <v>78.67</v>
      </c>
      <c r="M149" s="47">
        <v>5695.04</v>
      </c>
      <c r="N149" s="48">
        <f t="shared" si="12"/>
        <v>0.51183180026281205</v>
      </c>
      <c r="O149" s="48">
        <f t="shared" si="14"/>
        <v>0.81059190290478189</v>
      </c>
      <c r="P149" s="48">
        <f t="shared" si="13"/>
        <v>0.78489154703658615</v>
      </c>
      <c r="Q149" s="49">
        <f t="shared" si="15"/>
        <v>0.62600891671836467</v>
      </c>
      <c r="R149" s="109">
        <f t="shared" si="16"/>
        <v>2362.79</v>
      </c>
    </row>
    <row r="150" spans="1:18" x14ac:dyDescent="0.2">
      <c r="A150" s="81"/>
      <c r="B150" s="51">
        <v>2009</v>
      </c>
      <c r="C150" s="51">
        <v>4020.9</v>
      </c>
      <c r="D150" s="52">
        <v>4021</v>
      </c>
      <c r="E150" s="51">
        <v>1967.54</v>
      </c>
      <c r="F150" s="53">
        <v>182.46</v>
      </c>
      <c r="G150" s="53">
        <v>203.7</v>
      </c>
      <c r="H150" s="53">
        <v>244.2</v>
      </c>
      <c r="I150" s="53">
        <v>341.27</v>
      </c>
      <c r="J150" s="53">
        <v>291.01</v>
      </c>
      <c r="K150" s="53">
        <v>691.59</v>
      </c>
      <c r="L150" s="52">
        <v>85.3</v>
      </c>
      <c r="M150" s="54">
        <v>6024.2</v>
      </c>
      <c r="N150" s="55">
        <f t="shared" si="12"/>
        <v>0.48931609052474506</v>
      </c>
      <c r="O150" s="55">
        <f t="shared" si="14"/>
        <v>0.78977389042536539</v>
      </c>
      <c r="P150" s="55">
        <f t="shared" si="13"/>
        <v>0.76362761345509722</v>
      </c>
      <c r="Q150" s="56">
        <f t="shared" si="15"/>
        <v>0.60203294820327025</v>
      </c>
      <c r="R150" s="110">
        <f t="shared" si="16"/>
        <v>2415.4399999999996</v>
      </c>
    </row>
    <row r="151" spans="1:18" x14ac:dyDescent="0.2">
      <c r="A151" s="64" t="s">
        <v>29</v>
      </c>
      <c r="B151" s="31">
        <v>1989</v>
      </c>
      <c r="C151" s="32"/>
      <c r="D151" s="33">
        <v>419.04</v>
      </c>
      <c r="E151" s="31">
        <v>244.2</v>
      </c>
      <c r="F151" s="34">
        <v>24.97</v>
      </c>
      <c r="G151" s="35"/>
      <c r="H151" s="35"/>
      <c r="I151" s="35"/>
      <c r="J151" s="35"/>
      <c r="K151" s="35"/>
      <c r="L151" s="37"/>
      <c r="M151" s="38"/>
      <c r="N151" s="39">
        <f t="shared" si="12"/>
        <v>0.58276059564719351</v>
      </c>
      <c r="O151" s="39">
        <f t="shared" si="14"/>
        <v>0.90723334695545577</v>
      </c>
      <c r="P151" s="39">
        <f t="shared" si="13"/>
        <v>0.90723334695545577</v>
      </c>
      <c r="Q151" s="40">
        <f t="shared" si="15"/>
        <v>0.90723334695545577</v>
      </c>
      <c r="R151" s="108">
        <f t="shared" si="16"/>
        <v>244.2</v>
      </c>
    </row>
    <row r="152" spans="1:18" x14ac:dyDescent="0.2">
      <c r="A152" s="65"/>
      <c r="B152" s="41">
        <v>1990</v>
      </c>
      <c r="C152" s="42"/>
      <c r="D152" s="43">
        <v>537</v>
      </c>
      <c r="E152" s="41">
        <v>345.86</v>
      </c>
      <c r="F152" s="44">
        <v>26.17</v>
      </c>
      <c r="G152" s="44">
        <v>21.8</v>
      </c>
      <c r="H152" s="45"/>
      <c r="I152" s="45"/>
      <c r="J152" s="45"/>
      <c r="K152" s="45"/>
      <c r="L152" s="46"/>
      <c r="M152" s="47">
        <v>803.1</v>
      </c>
      <c r="N152" s="48">
        <f t="shared" si="12"/>
        <v>0.64405959031657356</v>
      </c>
      <c r="O152" s="48">
        <f t="shared" si="14"/>
        <v>0.92965621052065694</v>
      </c>
      <c r="P152" s="48">
        <f t="shared" si="13"/>
        <v>0.92965621052065694</v>
      </c>
      <c r="Q152" s="49">
        <f t="shared" si="15"/>
        <v>0.92965621052065694</v>
      </c>
      <c r="R152" s="109">
        <f t="shared" si="16"/>
        <v>367.66</v>
      </c>
    </row>
    <row r="153" spans="1:18" x14ac:dyDescent="0.2">
      <c r="A153" s="65"/>
      <c r="B153" s="41">
        <v>1991</v>
      </c>
      <c r="C153" s="42"/>
      <c r="D153" s="43">
        <v>581</v>
      </c>
      <c r="E153" s="41">
        <v>360.09</v>
      </c>
      <c r="F153" s="44">
        <v>29.89</v>
      </c>
      <c r="G153" s="45"/>
      <c r="H153" s="45"/>
      <c r="I153" s="45"/>
      <c r="J153" s="45"/>
      <c r="K153" s="45"/>
      <c r="L153" s="46"/>
      <c r="M153" s="50"/>
      <c r="N153" s="48">
        <f t="shared" si="12"/>
        <v>0.61977624784853691</v>
      </c>
      <c r="O153" s="48">
        <f t="shared" si="14"/>
        <v>0.9233550438484025</v>
      </c>
      <c r="P153" s="48">
        <f t="shared" si="13"/>
        <v>0.9233550438484025</v>
      </c>
      <c r="Q153" s="49">
        <f t="shared" si="15"/>
        <v>0.9233550438484025</v>
      </c>
      <c r="R153" s="109">
        <f t="shared" si="16"/>
        <v>360.09</v>
      </c>
    </row>
    <row r="154" spans="1:18" x14ac:dyDescent="0.2">
      <c r="A154" s="65"/>
      <c r="B154" s="41">
        <v>1992</v>
      </c>
      <c r="C154" s="42"/>
      <c r="D154" s="43">
        <v>616.33000000000004</v>
      </c>
      <c r="E154" s="41">
        <v>381.07</v>
      </c>
      <c r="F154" s="44">
        <v>30.42</v>
      </c>
      <c r="G154" s="45"/>
      <c r="H154" s="45"/>
      <c r="I154" s="45"/>
      <c r="J154" s="45"/>
      <c r="K154" s="45"/>
      <c r="L154" s="46"/>
      <c r="M154" s="50"/>
      <c r="N154" s="48">
        <f t="shared" si="12"/>
        <v>0.61828890367173428</v>
      </c>
      <c r="O154" s="48">
        <f t="shared" si="14"/>
        <v>0.9260735376315341</v>
      </c>
      <c r="P154" s="48">
        <f t="shared" si="13"/>
        <v>0.9260735376315341</v>
      </c>
      <c r="Q154" s="49">
        <f t="shared" si="15"/>
        <v>0.9260735376315341</v>
      </c>
      <c r="R154" s="109">
        <f t="shared" si="16"/>
        <v>381.07</v>
      </c>
    </row>
    <row r="155" spans="1:18" x14ac:dyDescent="0.2">
      <c r="A155" s="65"/>
      <c r="B155" s="41">
        <v>1993</v>
      </c>
      <c r="C155" s="42"/>
      <c r="D155" s="43">
        <v>705</v>
      </c>
      <c r="E155" s="41">
        <v>453.52</v>
      </c>
      <c r="F155" s="44">
        <v>30.37</v>
      </c>
      <c r="G155" s="45"/>
      <c r="H155" s="44">
        <v>19.53</v>
      </c>
      <c r="I155" s="44">
        <v>14.19</v>
      </c>
      <c r="J155" s="44">
        <v>69.72</v>
      </c>
      <c r="K155" s="44">
        <v>75.400000000000006</v>
      </c>
      <c r="L155" s="43">
        <v>5.32</v>
      </c>
      <c r="M155" s="50"/>
      <c r="N155" s="48">
        <f t="shared" si="12"/>
        <v>0.64329078014184393</v>
      </c>
      <c r="O155" s="48">
        <f t="shared" si="14"/>
        <v>0.91053646000642463</v>
      </c>
      <c r="P155" s="48">
        <f t="shared" si="13"/>
        <v>0.9009137862534764</v>
      </c>
      <c r="Q155" s="49">
        <f t="shared" si="15"/>
        <v>0.7835521769177608</v>
      </c>
      <c r="R155" s="109">
        <f t="shared" si="16"/>
        <v>473.04999999999995</v>
      </c>
    </row>
    <row r="156" spans="1:18" x14ac:dyDescent="0.2">
      <c r="A156" s="65"/>
      <c r="B156" s="41">
        <v>1994</v>
      </c>
      <c r="C156" s="42"/>
      <c r="D156" s="43">
        <v>926.14</v>
      </c>
      <c r="E156" s="41">
        <v>551.98</v>
      </c>
      <c r="F156" s="45"/>
      <c r="G156" s="45"/>
      <c r="H156" s="45"/>
      <c r="I156" s="45"/>
      <c r="J156" s="45"/>
      <c r="K156" s="45"/>
      <c r="L156" s="46"/>
      <c r="M156" s="50"/>
      <c r="N156" s="48">
        <f t="shared" si="12"/>
        <v>0.59600060466020255</v>
      </c>
      <c r="O156" s="48">
        <f t="shared" si="14"/>
        <v>1</v>
      </c>
      <c r="P156" s="48">
        <f t="shared" si="13"/>
        <v>1</v>
      </c>
      <c r="Q156" s="49">
        <f t="shared" si="15"/>
        <v>1</v>
      </c>
      <c r="R156" s="109">
        <f t="shared" si="16"/>
        <v>551.98</v>
      </c>
    </row>
    <row r="157" spans="1:18" x14ac:dyDescent="0.2">
      <c r="A157" s="65"/>
      <c r="B157" s="41">
        <v>1995</v>
      </c>
      <c r="C157" s="42"/>
      <c r="D157" s="43">
        <v>1203</v>
      </c>
      <c r="E157" s="41">
        <v>700.4</v>
      </c>
      <c r="F157" s="44">
        <v>49.17</v>
      </c>
      <c r="G157" s="44">
        <v>52</v>
      </c>
      <c r="H157" s="44">
        <v>29.04</v>
      </c>
      <c r="I157" s="44">
        <v>27.33</v>
      </c>
      <c r="J157" s="44">
        <v>127.69</v>
      </c>
      <c r="K157" s="44">
        <v>139.49</v>
      </c>
      <c r="L157" s="43">
        <v>17.95</v>
      </c>
      <c r="M157" s="47">
        <v>1890</v>
      </c>
      <c r="N157" s="48">
        <f t="shared" si="12"/>
        <v>0.58221113881961761</v>
      </c>
      <c r="O157" s="48">
        <f t="shared" si="14"/>
        <v>0.90153172866520792</v>
      </c>
      <c r="P157" s="48">
        <f t="shared" si="13"/>
        <v>0.88117254827954949</v>
      </c>
      <c r="Q157" s="49">
        <f t="shared" si="15"/>
        <v>0.74962005265749077</v>
      </c>
      <c r="R157" s="109">
        <f t="shared" si="16"/>
        <v>781.43999999999994</v>
      </c>
    </row>
    <row r="158" spans="1:18" x14ac:dyDescent="0.2">
      <c r="A158" s="65"/>
      <c r="B158" s="41">
        <v>1996</v>
      </c>
      <c r="C158" s="42"/>
      <c r="D158" s="43">
        <v>1399.1</v>
      </c>
      <c r="E158" s="41">
        <v>795.3</v>
      </c>
      <c r="F158" s="44">
        <v>65.069999999999993</v>
      </c>
      <c r="G158" s="45"/>
      <c r="H158" s="44">
        <v>46.29</v>
      </c>
      <c r="I158" s="44">
        <v>32.24</v>
      </c>
      <c r="J158" s="44">
        <v>166.09</v>
      </c>
      <c r="K158" s="44">
        <v>200.4</v>
      </c>
      <c r="L158" s="43">
        <v>26.41</v>
      </c>
      <c r="M158" s="50"/>
      <c r="N158" s="48">
        <f t="shared" si="12"/>
        <v>0.56843685226216856</v>
      </c>
      <c r="O158" s="48">
        <f t="shared" si="14"/>
        <v>0.89098262399032058</v>
      </c>
      <c r="P158" s="48">
        <f t="shared" si="13"/>
        <v>0.86537833779460738</v>
      </c>
      <c r="Q158" s="49">
        <f t="shared" si="15"/>
        <v>0.710457201050544</v>
      </c>
      <c r="R158" s="109">
        <f t="shared" si="16"/>
        <v>841.58999999999992</v>
      </c>
    </row>
    <row r="159" spans="1:18" x14ac:dyDescent="0.2">
      <c r="A159" s="65"/>
      <c r="B159" s="41">
        <v>1997</v>
      </c>
      <c r="C159" s="42"/>
      <c r="D159" s="43">
        <v>1376</v>
      </c>
      <c r="E159" s="41">
        <v>799.89</v>
      </c>
      <c r="F159" s="44">
        <v>54.94</v>
      </c>
      <c r="G159" s="45"/>
      <c r="H159" s="44">
        <v>44.08</v>
      </c>
      <c r="I159" s="44">
        <v>25.24</v>
      </c>
      <c r="J159" s="44">
        <v>166.36</v>
      </c>
      <c r="K159" s="44">
        <v>201.05</v>
      </c>
      <c r="L159" s="43">
        <v>24.38</v>
      </c>
      <c r="M159" s="47">
        <v>2207</v>
      </c>
      <c r="N159" s="48">
        <f t="shared" si="12"/>
        <v>0.58131540697674422</v>
      </c>
      <c r="O159" s="48">
        <f t="shared" si="14"/>
        <v>0.90889361073550967</v>
      </c>
      <c r="P159" s="48">
        <f t="shared" si="13"/>
        <v>0.88439383050472664</v>
      </c>
      <c r="Q159" s="49">
        <f t="shared" si="15"/>
        <v>0.72355495251017643</v>
      </c>
      <c r="R159" s="109">
        <f t="shared" si="16"/>
        <v>843.97</v>
      </c>
    </row>
    <row r="160" spans="1:18" x14ac:dyDescent="0.2">
      <c r="A160" s="65"/>
      <c r="B160" s="41">
        <v>1998</v>
      </c>
      <c r="C160" s="42"/>
      <c r="D160" s="43">
        <v>1415</v>
      </c>
      <c r="E160" s="41">
        <v>808.82</v>
      </c>
      <c r="F160" s="44">
        <v>51.84</v>
      </c>
      <c r="G160" s="45"/>
      <c r="H160" s="44">
        <v>48.1</v>
      </c>
      <c r="I160" s="44">
        <v>39.49</v>
      </c>
      <c r="J160" s="44">
        <v>174.11</v>
      </c>
      <c r="K160" s="44">
        <v>202.17</v>
      </c>
      <c r="L160" s="43">
        <v>24.2</v>
      </c>
      <c r="M160" s="47">
        <v>2147.0300000000002</v>
      </c>
      <c r="N160" s="48">
        <f t="shared" si="12"/>
        <v>0.57160424028268553</v>
      </c>
      <c r="O160" s="48">
        <f t="shared" si="14"/>
        <v>0.8985391323668277</v>
      </c>
      <c r="P160" s="48">
        <f t="shared" si="13"/>
        <v>0.87501487531779076</v>
      </c>
      <c r="Q160" s="49">
        <f t="shared" si="15"/>
        <v>0.71798103895181609</v>
      </c>
      <c r="R160" s="109">
        <f t="shared" si="16"/>
        <v>856.92000000000007</v>
      </c>
    </row>
    <row r="161" spans="1:18" x14ac:dyDescent="0.2">
      <c r="A161" s="65"/>
      <c r="B161" s="41">
        <v>1999</v>
      </c>
      <c r="C161" s="42"/>
      <c r="D161" s="43">
        <v>1457.43</v>
      </c>
      <c r="E161" s="41">
        <v>849.38</v>
      </c>
      <c r="F161" s="44">
        <v>52.46</v>
      </c>
      <c r="G161" s="44">
        <v>66.94</v>
      </c>
      <c r="H161" s="44">
        <v>41.53</v>
      </c>
      <c r="I161" s="44">
        <v>46.29</v>
      </c>
      <c r="J161" s="44">
        <v>172.71</v>
      </c>
      <c r="K161" s="44">
        <v>199.95</v>
      </c>
      <c r="L161" s="43">
        <v>28.17</v>
      </c>
      <c r="M161" s="47">
        <v>2191.52</v>
      </c>
      <c r="N161" s="48">
        <f t="shared" si="12"/>
        <v>0.58279299863458278</v>
      </c>
      <c r="O161" s="48">
        <f t="shared" si="14"/>
        <v>0.89584761583327177</v>
      </c>
      <c r="P161" s="48">
        <f t="shared" si="13"/>
        <v>0.86999897572467488</v>
      </c>
      <c r="Q161" s="49">
        <f t="shared" si="15"/>
        <v>0.7221083953241233</v>
      </c>
      <c r="R161" s="109">
        <f t="shared" si="16"/>
        <v>957.84999999999991</v>
      </c>
    </row>
    <row r="162" spans="1:18" x14ac:dyDescent="0.2">
      <c r="A162" s="65"/>
      <c r="B162" s="41">
        <v>2000</v>
      </c>
      <c r="C162" s="42"/>
      <c r="D162" s="43">
        <v>1488</v>
      </c>
      <c r="E162" s="41">
        <v>824.97</v>
      </c>
      <c r="F162" s="44">
        <v>51.58</v>
      </c>
      <c r="G162" s="44">
        <v>62.95</v>
      </c>
      <c r="H162" s="44">
        <v>52.38</v>
      </c>
      <c r="I162" s="44">
        <v>64.83</v>
      </c>
      <c r="J162" s="44">
        <v>186.76</v>
      </c>
      <c r="K162" s="44">
        <v>201.12</v>
      </c>
      <c r="L162" s="43">
        <v>43.37</v>
      </c>
      <c r="M162" s="47">
        <v>2317.1</v>
      </c>
      <c r="N162" s="48">
        <f t="shared" si="12"/>
        <v>0.55441532258064519</v>
      </c>
      <c r="O162" s="48">
        <f t="shared" si="14"/>
        <v>0.87634111623361444</v>
      </c>
      <c r="P162" s="48">
        <f t="shared" si="13"/>
        <v>0.83774562071591763</v>
      </c>
      <c r="Q162" s="49">
        <f t="shared" si="15"/>
        <v>0.69566647271623372</v>
      </c>
      <c r="R162" s="109">
        <f t="shared" si="16"/>
        <v>940.30000000000007</v>
      </c>
    </row>
    <row r="163" spans="1:18" x14ac:dyDescent="0.2">
      <c r="A163" s="65"/>
      <c r="B163" s="41">
        <v>2001</v>
      </c>
      <c r="C163" s="42"/>
      <c r="D163" s="43">
        <v>1551</v>
      </c>
      <c r="E163" s="41">
        <v>811</v>
      </c>
      <c r="F163" s="44">
        <v>53.39</v>
      </c>
      <c r="G163" s="44">
        <v>62.53</v>
      </c>
      <c r="H163" s="44">
        <v>60.95</v>
      </c>
      <c r="I163" s="44">
        <v>81.680000000000007</v>
      </c>
      <c r="J163" s="44">
        <v>174.15</v>
      </c>
      <c r="K163" s="44">
        <v>268.62</v>
      </c>
      <c r="L163" s="43">
        <v>38.35</v>
      </c>
      <c r="M163" s="47">
        <v>2424.1999999999998</v>
      </c>
      <c r="N163" s="48">
        <f t="shared" si="12"/>
        <v>0.52288845905867187</v>
      </c>
      <c r="O163" s="48">
        <f t="shared" si="14"/>
        <v>0.85723043749405436</v>
      </c>
      <c r="P163" s="48">
        <f t="shared" si="13"/>
        <v>0.82383535482822379</v>
      </c>
      <c r="Q163" s="49">
        <f t="shared" si="15"/>
        <v>0.6472259464981166</v>
      </c>
      <c r="R163" s="109">
        <f t="shared" si="16"/>
        <v>934.48</v>
      </c>
    </row>
    <row r="164" spans="1:18" x14ac:dyDescent="0.2">
      <c r="A164" s="65"/>
      <c r="B164" s="41">
        <v>2002</v>
      </c>
      <c r="C164" s="41">
        <v>1686.1</v>
      </c>
      <c r="D164" s="43">
        <v>1686.11</v>
      </c>
      <c r="E164" s="41">
        <v>875.08</v>
      </c>
      <c r="F164" s="44">
        <v>64</v>
      </c>
      <c r="G164" s="44">
        <v>64.98</v>
      </c>
      <c r="H164" s="44">
        <v>66.19</v>
      </c>
      <c r="I164" s="44">
        <v>114.26</v>
      </c>
      <c r="J164" s="44">
        <v>173.17</v>
      </c>
      <c r="K164" s="44">
        <v>288.42</v>
      </c>
      <c r="L164" s="43">
        <v>40.18</v>
      </c>
      <c r="M164" s="47">
        <v>2599</v>
      </c>
      <c r="N164" s="48">
        <f t="shared" si="12"/>
        <v>0.51899342273042692</v>
      </c>
      <c r="O164" s="48">
        <f t="shared" si="14"/>
        <v>0.83076689388041836</v>
      </c>
      <c r="P164" s="48">
        <f t="shared" si="13"/>
        <v>0.80024142219621031</v>
      </c>
      <c r="Q164" s="49">
        <f t="shared" si="15"/>
        <v>0.6332257550979058</v>
      </c>
      <c r="R164" s="109">
        <f t="shared" si="16"/>
        <v>1006.25</v>
      </c>
    </row>
    <row r="165" spans="1:18" x14ac:dyDescent="0.2">
      <c r="A165" s="65"/>
      <c r="B165" s="41">
        <v>2003</v>
      </c>
      <c r="C165" s="41">
        <v>1751.2</v>
      </c>
      <c r="D165" s="43">
        <v>1751.23</v>
      </c>
      <c r="E165" s="41">
        <v>899.07</v>
      </c>
      <c r="F165" s="44">
        <v>61.12</v>
      </c>
      <c r="G165" s="44">
        <v>63.69</v>
      </c>
      <c r="H165" s="44">
        <v>1686.1</v>
      </c>
      <c r="I165" s="44">
        <v>121.45</v>
      </c>
      <c r="J165" s="44">
        <v>175.55</v>
      </c>
      <c r="K165" s="44">
        <v>323.27999999999997</v>
      </c>
      <c r="L165" s="43">
        <v>32.26</v>
      </c>
      <c r="M165" s="47">
        <v>2631.3</v>
      </c>
      <c r="N165" s="48">
        <f t="shared" si="12"/>
        <v>0.51339344346545002</v>
      </c>
      <c r="O165" s="48">
        <f t="shared" si="14"/>
        <v>0.8312100144225435</v>
      </c>
      <c r="P165" s="48">
        <f t="shared" si="13"/>
        <v>0.80713708591435496</v>
      </c>
      <c r="Q165" s="49">
        <f t="shared" si="15"/>
        <v>0.62557925938295833</v>
      </c>
      <c r="R165" s="109">
        <f t="shared" si="16"/>
        <v>2648.8599999999997</v>
      </c>
    </row>
    <row r="166" spans="1:18" x14ac:dyDescent="0.2">
      <c r="A166" s="65"/>
      <c r="B166" s="41">
        <v>2004</v>
      </c>
      <c r="C166" s="41">
        <v>1928.6</v>
      </c>
      <c r="D166" s="43">
        <v>1929</v>
      </c>
      <c r="E166" s="41">
        <v>1047.58</v>
      </c>
      <c r="F166" s="44">
        <v>64.42</v>
      </c>
      <c r="G166" s="44">
        <v>64.87</v>
      </c>
      <c r="H166" s="44">
        <v>83.64</v>
      </c>
      <c r="I166" s="44">
        <v>140.13</v>
      </c>
      <c r="J166" s="44">
        <v>178.83</v>
      </c>
      <c r="K166" s="44">
        <v>311.48</v>
      </c>
      <c r="L166" s="43">
        <v>37.65</v>
      </c>
      <c r="M166" s="47">
        <v>3000.55</v>
      </c>
      <c r="N166" s="48">
        <f t="shared" ref="N166:N187" si="17">E166/D166</f>
        <v>0.5430689476412649</v>
      </c>
      <c r="O166" s="48">
        <f t="shared" si="14"/>
        <v>0.83663836822055204</v>
      </c>
      <c r="P166" s="48">
        <f t="shared" ref="P166:P184" si="18">E166/(E166+F166+I166+L166)</f>
        <v>0.81221603684349253</v>
      </c>
      <c r="Q166" s="49">
        <f t="shared" si="15"/>
        <v>0.6542222999387981</v>
      </c>
      <c r="R166" s="109">
        <f t="shared" si="16"/>
        <v>1196.0899999999999</v>
      </c>
    </row>
    <row r="167" spans="1:18" x14ac:dyDescent="0.2">
      <c r="A167" s="65"/>
      <c r="B167" s="41">
        <v>2005</v>
      </c>
      <c r="C167" s="41">
        <v>2349.6</v>
      </c>
      <c r="D167" s="43">
        <v>2350</v>
      </c>
      <c r="E167" s="41">
        <v>1187</v>
      </c>
      <c r="F167" s="44">
        <v>79.48</v>
      </c>
      <c r="G167" s="44">
        <v>95.5</v>
      </c>
      <c r="H167" s="44">
        <v>123.4</v>
      </c>
      <c r="I167" s="44">
        <v>214.1</v>
      </c>
      <c r="J167" s="44">
        <v>226.38</v>
      </c>
      <c r="K167" s="44">
        <v>326.66000000000003</v>
      </c>
      <c r="L167" s="43">
        <v>44.39</v>
      </c>
      <c r="M167" s="47">
        <v>3696.7</v>
      </c>
      <c r="N167" s="48">
        <f t="shared" si="17"/>
        <v>0.50510638297872346</v>
      </c>
      <c r="O167" s="48">
        <f t="shared" si="14"/>
        <v>0.801712842264518</v>
      </c>
      <c r="P167" s="48">
        <f t="shared" si="18"/>
        <v>0.77837596805183051</v>
      </c>
      <c r="Q167" s="49">
        <f t="shared" si="15"/>
        <v>0.64105679860447273</v>
      </c>
      <c r="R167" s="109">
        <f t="shared" si="16"/>
        <v>1405.9</v>
      </c>
    </row>
    <row r="168" spans="1:18" x14ac:dyDescent="0.2">
      <c r="A168" s="65"/>
      <c r="B168" s="41">
        <v>2006</v>
      </c>
      <c r="C168" s="41">
        <v>2413.9</v>
      </c>
      <c r="D168" s="43">
        <v>2414</v>
      </c>
      <c r="E168" s="41">
        <v>1196.07</v>
      </c>
      <c r="F168" s="44">
        <v>79.91</v>
      </c>
      <c r="G168" s="44">
        <v>110.09</v>
      </c>
      <c r="H168" s="44">
        <v>123.91</v>
      </c>
      <c r="I168" s="44">
        <v>239.48</v>
      </c>
      <c r="J168" s="44">
        <v>198.17</v>
      </c>
      <c r="K168" s="44">
        <v>424.88</v>
      </c>
      <c r="L168" s="43">
        <v>41.45</v>
      </c>
      <c r="M168" s="47">
        <v>3741</v>
      </c>
      <c r="N168" s="48">
        <f t="shared" si="17"/>
        <v>0.4954722452361226</v>
      </c>
      <c r="O168" s="48">
        <f t="shared" si="14"/>
        <v>0.78924550961424245</v>
      </c>
      <c r="P168" s="48">
        <f t="shared" si="18"/>
        <v>0.7682332312079696</v>
      </c>
      <c r="Q168" s="49">
        <f t="shared" si="15"/>
        <v>0.6035301419423853</v>
      </c>
      <c r="R168" s="109">
        <f t="shared" si="16"/>
        <v>1430.07</v>
      </c>
    </row>
    <row r="169" spans="1:18" x14ac:dyDescent="0.2">
      <c r="A169" s="65"/>
      <c r="B169" s="41">
        <v>2007</v>
      </c>
      <c r="C169" s="41">
        <v>2747.5</v>
      </c>
      <c r="D169" s="43">
        <v>2748</v>
      </c>
      <c r="E169" s="41">
        <v>1378.78</v>
      </c>
      <c r="F169" s="44">
        <v>86.9</v>
      </c>
      <c r="G169" s="44">
        <v>112.2</v>
      </c>
      <c r="H169" s="44">
        <v>149.01</v>
      </c>
      <c r="I169" s="44">
        <v>246</v>
      </c>
      <c r="J169" s="44">
        <v>172.45</v>
      </c>
      <c r="K169" s="44">
        <v>554.14</v>
      </c>
      <c r="L169" s="43">
        <v>47.98</v>
      </c>
      <c r="M169" s="47">
        <v>4240</v>
      </c>
      <c r="N169" s="48">
        <f t="shared" si="17"/>
        <v>0.50173944687045124</v>
      </c>
      <c r="O169" s="48">
        <f t="shared" si="14"/>
        <v>0.80551271265657132</v>
      </c>
      <c r="P169" s="48">
        <f t="shared" si="18"/>
        <v>0.78354909471147827</v>
      </c>
      <c r="Q169" s="49">
        <f t="shared" si="15"/>
        <v>0.59589420001728755</v>
      </c>
      <c r="R169" s="109">
        <f t="shared" si="16"/>
        <v>1639.99</v>
      </c>
    </row>
    <row r="170" spans="1:18" x14ac:dyDescent="0.2">
      <c r="A170" s="65"/>
      <c r="B170" s="41">
        <v>2008</v>
      </c>
      <c r="C170" s="41">
        <v>2985</v>
      </c>
      <c r="D170" s="43">
        <v>2985.03</v>
      </c>
      <c r="E170" s="41">
        <v>1594.67</v>
      </c>
      <c r="F170" s="44">
        <v>91.19</v>
      </c>
      <c r="G170" s="44">
        <v>124</v>
      </c>
      <c r="H170" s="44">
        <v>154.32</v>
      </c>
      <c r="I170" s="44">
        <v>261.85000000000002</v>
      </c>
      <c r="J170" s="44">
        <v>172.73</v>
      </c>
      <c r="K170" s="44">
        <v>535.45000000000005</v>
      </c>
      <c r="L170" s="43">
        <v>50.81</v>
      </c>
      <c r="M170" s="47">
        <v>4735</v>
      </c>
      <c r="N170" s="48">
        <f t="shared" si="17"/>
        <v>0.53422243662542757</v>
      </c>
      <c r="O170" s="48">
        <f t="shared" si="14"/>
        <v>0.81874098300054943</v>
      </c>
      <c r="P170" s="48">
        <f t="shared" si="18"/>
        <v>0.79792546484398463</v>
      </c>
      <c r="Q170" s="49">
        <f t="shared" si="15"/>
        <v>0.62931684274083755</v>
      </c>
      <c r="R170" s="109">
        <f t="shared" si="16"/>
        <v>1872.99</v>
      </c>
    </row>
    <row r="171" spans="1:18" x14ac:dyDescent="0.2">
      <c r="A171" s="82"/>
      <c r="B171" s="51">
        <v>2009</v>
      </c>
      <c r="C171" s="51">
        <v>3231.1</v>
      </c>
      <c r="D171" s="52">
        <v>3231.14</v>
      </c>
      <c r="E171" s="51">
        <v>1572.82</v>
      </c>
      <c r="F171" s="53">
        <v>91.82</v>
      </c>
      <c r="G171" s="53">
        <v>157.9</v>
      </c>
      <c r="H171" s="53">
        <v>154.30000000000001</v>
      </c>
      <c r="I171" s="53">
        <v>275.57</v>
      </c>
      <c r="J171" s="53">
        <v>192.54</v>
      </c>
      <c r="K171" s="53">
        <v>677.92</v>
      </c>
      <c r="L171" s="52">
        <v>57.37</v>
      </c>
      <c r="M171" s="54">
        <v>4958</v>
      </c>
      <c r="N171" s="55">
        <f t="shared" si="17"/>
        <v>0.48676937551452426</v>
      </c>
      <c r="O171" s="55">
        <f t="shared" si="14"/>
        <v>0.81064420861659314</v>
      </c>
      <c r="P171" s="55">
        <f t="shared" si="18"/>
        <v>0.78736270887774218</v>
      </c>
      <c r="Q171" s="56">
        <f t="shared" si="15"/>
        <v>0.58786021304429081</v>
      </c>
      <c r="R171" s="110">
        <f t="shared" si="16"/>
        <v>1885.02</v>
      </c>
    </row>
    <row r="172" spans="1:18" x14ac:dyDescent="0.2">
      <c r="A172" s="64" t="s">
        <v>30</v>
      </c>
      <c r="B172" s="31">
        <v>1989</v>
      </c>
      <c r="C172" s="32"/>
      <c r="D172" s="33">
        <v>407.28</v>
      </c>
      <c r="E172" s="31">
        <v>282.92</v>
      </c>
      <c r="F172" s="34">
        <v>30.85</v>
      </c>
      <c r="G172" s="35"/>
      <c r="H172" s="34">
        <v>7.6</v>
      </c>
      <c r="I172" s="34">
        <v>3.06</v>
      </c>
      <c r="J172" s="34">
        <v>15.23</v>
      </c>
      <c r="K172" s="34">
        <v>47.72</v>
      </c>
      <c r="L172" s="33">
        <v>5.13</v>
      </c>
      <c r="M172" s="38"/>
      <c r="N172" s="39">
        <f t="shared" si="17"/>
        <v>0.69465723826360248</v>
      </c>
      <c r="O172" s="39">
        <f t="shared" si="14"/>
        <v>0.89297099390840506</v>
      </c>
      <c r="P172" s="39">
        <f t="shared" si="18"/>
        <v>0.87874270095664053</v>
      </c>
      <c r="Q172" s="40">
        <f t="shared" si="15"/>
        <v>0.76531053884440592</v>
      </c>
      <c r="R172" s="108">
        <f t="shared" si="16"/>
        <v>290.52000000000004</v>
      </c>
    </row>
    <row r="173" spans="1:18" x14ac:dyDescent="0.2">
      <c r="A173" s="65"/>
      <c r="B173" s="41">
        <v>1990</v>
      </c>
      <c r="C173" s="42"/>
      <c r="D173" s="43">
        <v>403.3</v>
      </c>
      <c r="E173" s="41">
        <v>281.92</v>
      </c>
      <c r="F173" s="44">
        <v>31.16</v>
      </c>
      <c r="G173" s="44">
        <v>13.8</v>
      </c>
      <c r="H173" s="44">
        <v>8.0399999999999991</v>
      </c>
      <c r="I173" s="44">
        <v>3.21</v>
      </c>
      <c r="J173" s="44">
        <v>16.920000000000002</v>
      </c>
      <c r="K173" s="44">
        <v>43.21</v>
      </c>
      <c r="L173" s="43">
        <v>5.08</v>
      </c>
      <c r="M173" s="47">
        <v>608</v>
      </c>
      <c r="N173" s="48">
        <f t="shared" si="17"/>
        <v>0.69903297793206054</v>
      </c>
      <c r="O173" s="48">
        <f t="shared" si="14"/>
        <v>0.89133390243131305</v>
      </c>
      <c r="P173" s="48">
        <f t="shared" si="18"/>
        <v>0.87724429784983049</v>
      </c>
      <c r="Q173" s="49">
        <f t="shared" si="15"/>
        <v>0.77327335564210875</v>
      </c>
      <c r="R173" s="109">
        <f t="shared" si="16"/>
        <v>303.76000000000005</v>
      </c>
    </row>
    <row r="174" spans="1:18" x14ac:dyDescent="0.2">
      <c r="A174" s="65"/>
      <c r="B174" s="41">
        <v>1991</v>
      </c>
      <c r="C174" s="42"/>
      <c r="D174" s="43">
        <v>420.44</v>
      </c>
      <c r="E174" s="41">
        <v>286.60000000000002</v>
      </c>
      <c r="F174" s="44">
        <v>35.39</v>
      </c>
      <c r="G174" s="45"/>
      <c r="H174" s="44">
        <v>8.43</v>
      </c>
      <c r="I174" s="44">
        <v>3.55</v>
      </c>
      <c r="J174" s="44">
        <v>18.87</v>
      </c>
      <c r="K174" s="44">
        <v>48.45</v>
      </c>
      <c r="L174" s="43">
        <v>4.1900000000000004</v>
      </c>
      <c r="M174" s="47">
        <v>637.74</v>
      </c>
      <c r="N174" s="48">
        <f t="shared" si="17"/>
        <v>0.68166682523071076</v>
      </c>
      <c r="O174" s="48">
        <f t="shared" si="14"/>
        <v>0.88038336302758491</v>
      </c>
      <c r="P174" s="48">
        <f t="shared" si="18"/>
        <v>0.86919600885573045</v>
      </c>
      <c r="Q174" s="49">
        <f t="shared" si="15"/>
        <v>0.75784018192395164</v>
      </c>
      <c r="R174" s="109">
        <f t="shared" si="16"/>
        <v>295.03000000000003</v>
      </c>
    </row>
    <row r="175" spans="1:18" x14ac:dyDescent="0.2">
      <c r="A175" s="65"/>
      <c r="B175" s="41">
        <v>1992</v>
      </c>
      <c r="C175" s="42"/>
      <c r="D175" s="43">
        <v>454.47</v>
      </c>
      <c r="E175" s="41">
        <v>309.77</v>
      </c>
      <c r="F175" s="44">
        <v>37.06</v>
      </c>
      <c r="G175" s="45"/>
      <c r="H175" s="44">
        <v>9.69</v>
      </c>
      <c r="I175" s="44">
        <v>4.28</v>
      </c>
      <c r="J175" s="44">
        <v>22.1</v>
      </c>
      <c r="K175" s="44">
        <v>50.07</v>
      </c>
      <c r="L175" s="43">
        <v>4.78</v>
      </c>
      <c r="M175" s="47">
        <v>693.46</v>
      </c>
      <c r="N175" s="48">
        <f t="shared" si="17"/>
        <v>0.68160714678636647</v>
      </c>
      <c r="O175" s="48">
        <f t="shared" si="14"/>
        <v>0.88225912107316806</v>
      </c>
      <c r="P175" s="48">
        <f t="shared" si="18"/>
        <v>0.87040939616173552</v>
      </c>
      <c r="Q175" s="49">
        <f t="shared" si="15"/>
        <v>0.76305547344565983</v>
      </c>
      <c r="R175" s="109">
        <f t="shared" si="16"/>
        <v>319.45999999999998</v>
      </c>
    </row>
    <row r="176" spans="1:18" x14ac:dyDescent="0.2">
      <c r="A176" s="65"/>
      <c r="B176" s="41">
        <v>1993</v>
      </c>
      <c r="C176" s="42"/>
      <c r="D176" s="43">
        <v>550.11</v>
      </c>
      <c r="E176" s="41">
        <v>390.45</v>
      </c>
      <c r="F176" s="44">
        <v>35.549999999999997</v>
      </c>
      <c r="G176" s="45"/>
      <c r="H176" s="44">
        <v>10.26</v>
      </c>
      <c r="I176" s="44">
        <v>8.2100000000000009</v>
      </c>
      <c r="J176" s="44">
        <v>27.08</v>
      </c>
      <c r="K176" s="44">
        <v>46.04</v>
      </c>
      <c r="L176" s="43">
        <v>8.77</v>
      </c>
      <c r="M176" s="47">
        <v>829.52</v>
      </c>
      <c r="N176" s="48">
        <f t="shared" si="17"/>
        <v>0.70976713748159459</v>
      </c>
      <c r="O176" s="48">
        <f t="shared" si="14"/>
        <v>0.89921927178093553</v>
      </c>
      <c r="P176" s="48">
        <f t="shared" si="18"/>
        <v>0.88141676825138837</v>
      </c>
      <c r="Q176" s="49">
        <f t="shared" si="15"/>
        <v>0.79843360189767287</v>
      </c>
      <c r="R176" s="109">
        <f t="shared" si="16"/>
        <v>400.71</v>
      </c>
    </row>
    <row r="177" spans="1:18" x14ac:dyDescent="0.2">
      <c r="A177" s="65"/>
      <c r="B177" s="41">
        <v>1994</v>
      </c>
      <c r="C177" s="42"/>
      <c r="D177" s="43">
        <v>684.27</v>
      </c>
      <c r="E177" s="41">
        <v>484.41</v>
      </c>
      <c r="F177" s="44">
        <v>43.9</v>
      </c>
      <c r="G177" s="45"/>
      <c r="H177" s="44">
        <v>10.61</v>
      </c>
      <c r="I177" s="44">
        <v>8.75</v>
      </c>
      <c r="J177" s="44">
        <v>34.53</v>
      </c>
      <c r="K177" s="44">
        <v>60.23</v>
      </c>
      <c r="L177" s="43">
        <v>10.49</v>
      </c>
      <c r="M177" s="50"/>
      <c r="N177" s="48">
        <f t="shared" si="17"/>
        <v>0.70792231136831962</v>
      </c>
      <c r="O177" s="48">
        <f t="shared" si="14"/>
        <v>0.90196626075298847</v>
      </c>
      <c r="P177" s="48">
        <f t="shared" si="18"/>
        <v>0.88468633001552366</v>
      </c>
      <c r="Q177" s="49">
        <f t="shared" si="15"/>
        <v>0.79701536740267853</v>
      </c>
      <c r="R177" s="109">
        <f t="shared" si="16"/>
        <v>495.02000000000004</v>
      </c>
    </row>
    <row r="178" spans="1:18" x14ac:dyDescent="0.2">
      <c r="A178" s="65"/>
      <c r="B178" s="41">
        <v>1995</v>
      </c>
      <c r="C178" s="42"/>
      <c r="D178" s="43">
        <v>930.6</v>
      </c>
      <c r="E178" s="41">
        <v>661.85</v>
      </c>
      <c r="F178" s="44">
        <v>55.65</v>
      </c>
      <c r="G178" s="44">
        <v>42.6</v>
      </c>
      <c r="H178" s="44">
        <v>16.28</v>
      </c>
      <c r="I178" s="44">
        <v>13.97</v>
      </c>
      <c r="J178" s="44">
        <v>49.27</v>
      </c>
      <c r="K178" s="44">
        <v>78.67</v>
      </c>
      <c r="L178" s="43">
        <v>12.29</v>
      </c>
      <c r="M178" s="47">
        <v>1438.6</v>
      </c>
      <c r="N178" s="48">
        <f t="shared" si="17"/>
        <v>0.71120782290995055</v>
      </c>
      <c r="O178" s="48">
        <f t="shared" si="14"/>
        <v>0.9048217972028928</v>
      </c>
      <c r="P178" s="48">
        <f t="shared" si="18"/>
        <v>0.88987038829730025</v>
      </c>
      <c r="Q178" s="49">
        <f t="shared" si="15"/>
        <v>0.80474934036939316</v>
      </c>
      <c r="R178" s="109">
        <f t="shared" si="16"/>
        <v>720.73</v>
      </c>
    </row>
    <row r="179" spans="1:18" x14ac:dyDescent="0.2">
      <c r="A179" s="65"/>
      <c r="B179" s="41">
        <v>1996</v>
      </c>
      <c r="C179" s="42"/>
      <c r="D179" s="43">
        <v>1068.0899999999999</v>
      </c>
      <c r="E179" s="41">
        <v>774.62</v>
      </c>
      <c r="F179" s="44">
        <v>60.2</v>
      </c>
      <c r="G179" s="45"/>
      <c r="H179" s="44">
        <v>17.48</v>
      </c>
      <c r="I179" s="44">
        <v>16.79</v>
      </c>
      <c r="J179" s="44">
        <v>61.16</v>
      </c>
      <c r="K179" s="44">
        <v>78.25</v>
      </c>
      <c r="L179" s="43">
        <v>12.18</v>
      </c>
      <c r="M179" s="47">
        <v>1614.46</v>
      </c>
      <c r="N179" s="48">
        <f t="shared" si="17"/>
        <v>0.7252385098634011</v>
      </c>
      <c r="O179" s="48">
        <f t="shared" si="14"/>
        <v>0.90959476755791968</v>
      </c>
      <c r="P179" s="48">
        <f t="shared" si="18"/>
        <v>0.89676889058683251</v>
      </c>
      <c r="Q179" s="49">
        <f t="shared" si="15"/>
        <v>0.82227930873423638</v>
      </c>
      <c r="R179" s="109">
        <f t="shared" si="16"/>
        <v>792.1</v>
      </c>
    </row>
    <row r="180" spans="1:18" x14ac:dyDescent="0.2">
      <c r="A180" s="65"/>
      <c r="B180" s="41">
        <v>1997</v>
      </c>
      <c r="C180" s="42"/>
      <c r="D180" s="43">
        <v>1065.7</v>
      </c>
      <c r="E180" s="41">
        <v>742.16</v>
      </c>
      <c r="F180" s="44">
        <v>59.82</v>
      </c>
      <c r="G180" s="45"/>
      <c r="H180" s="44">
        <v>24.77</v>
      </c>
      <c r="I180" s="44">
        <v>14.87</v>
      </c>
      <c r="J180" s="44">
        <v>68.87</v>
      </c>
      <c r="K180" s="44">
        <v>92.04</v>
      </c>
      <c r="L180" s="43">
        <v>15.69</v>
      </c>
      <c r="M180" s="47">
        <v>1594.46</v>
      </c>
      <c r="N180" s="48">
        <f t="shared" si="17"/>
        <v>0.69640611804447772</v>
      </c>
      <c r="O180" s="48">
        <f t="shared" si="14"/>
        <v>0.90856338373018297</v>
      </c>
      <c r="P180" s="48">
        <f t="shared" si="18"/>
        <v>0.89144065150022811</v>
      </c>
      <c r="Q180" s="49">
        <f t="shared" si="15"/>
        <v>0.80269960414458452</v>
      </c>
      <c r="R180" s="109">
        <f t="shared" si="16"/>
        <v>766.93</v>
      </c>
    </row>
    <row r="181" spans="1:18" x14ac:dyDescent="0.2">
      <c r="A181" s="65"/>
      <c r="B181" s="41">
        <v>1998</v>
      </c>
      <c r="C181" s="42"/>
      <c r="D181" s="43">
        <v>1094.3900000000001</v>
      </c>
      <c r="E181" s="41">
        <v>757.55</v>
      </c>
      <c r="F181" s="44">
        <v>51</v>
      </c>
      <c r="G181" s="45"/>
      <c r="H181" s="44">
        <v>26.67</v>
      </c>
      <c r="I181" s="44">
        <v>19.98</v>
      </c>
      <c r="J181" s="44">
        <v>74.239999999999995</v>
      </c>
      <c r="K181" s="44">
        <v>104.95</v>
      </c>
      <c r="L181" s="43">
        <v>14.18</v>
      </c>
      <c r="M181" s="47">
        <v>1642.28</v>
      </c>
      <c r="N181" s="48">
        <f t="shared" si="17"/>
        <v>0.69221209989126353</v>
      </c>
      <c r="O181" s="48">
        <f t="shared" si="14"/>
        <v>0.91433019926858405</v>
      </c>
      <c r="P181" s="48">
        <f t="shared" si="18"/>
        <v>0.89894507007155489</v>
      </c>
      <c r="Q181" s="49">
        <f t="shared" si="15"/>
        <v>0.79939007660975459</v>
      </c>
      <c r="R181" s="109">
        <f t="shared" si="16"/>
        <v>784.21999999999991</v>
      </c>
    </row>
    <row r="182" spans="1:18" x14ac:dyDescent="0.2">
      <c r="A182" s="65"/>
      <c r="B182" s="41">
        <v>1999</v>
      </c>
      <c r="C182" s="42"/>
      <c r="D182" s="43">
        <v>1069.81</v>
      </c>
      <c r="E182" s="41">
        <v>722.16</v>
      </c>
      <c r="F182" s="44">
        <v>48.58</v>
      </c>
      <c r="G182" s="44">
        <v>45.08</v>
      </c>
      <c r="H182" s="44">
        <v>23.62</v>
      </c>
      <c r="I182" s="44">
        <v>24.69</v>
      </c>
      <c r="J182" s="44">
        <v>83.81</v>
      </c>
      <c r="K182" s="44">
        <v>106.56</v>
      </c>
      <c r="L182" s="43">
        <v>15.31</v>
      </c>
      <c r="M182" s="47">
        <v>1588.99</v>
      </c>
      <c r="N182" s="48">
        <f t="shared" si="17"/>
        <v>0.67503575401239468</v>
      </c>
      <c r="O182" s="48">
        <f t="shared" si="14"/>
        <v>0.90788630049155794</v>
      </c>
      <c r="P182" s="48">
        <f t="shared" si="18"/>
        <v>0.8907417914497866</v>
      </c>
      <c r="Q182" s="49">
        <f t="shared" si="15"/>
        <v>0.78726697917802246</v>
      </c>
      <c r="R182" s="109">
        <f t="shared" si="16"/>
        <v>790.86</v>
      </c>
    </row>
    <row r="183" spans="1:18" x14ac:dyDescent="0.2">
      <c r="A183" s="65"/>
      <c r="B183" s="41">
        <v>2000</v>
      </c>
      <c r="C183" s="42"/>
      <c r="D183" s="43">
        <v>1097</v>
      </c>
      <c r="E183" s="41">
        <v>687.32</v>
      </c>
      <c r="F183" s="44">
        <v>53.03</v>
      </c>
      <c r="G183" s="44">
        <v>38.229999999999997</v>
      </c>
      <c r="H183" s="44">
        <v>27.68</v>
      </c>
      <c r="I183" s="44">
        <v>26.92</v>
      </c>
      <c r="J183" s="44">
        <v>97.26</v>
      </c>
      <c r="K183" s="44">
        <v>138.9</v>
      </c>
      <c r="L183" s="43">
        <v>27.25</v>
      </c>
      <c r="M183" s="47">
        <v>1717.52</v>
      </c>
      <c r="N183" s="48">
        <f t="shared" si="17"/>
        <v>0.62654512306289889</v>
      </c>
      <c r="O183" s="48">
        <f t="shared" si="14"/>
        <v>0.8957993926518697</v>
      </c>
      <c r="P183" s="48">
        <f t="shared" si="18"/>
        <v>0.86507576901777183</v>
      </c>
      <c r="Q183" s="49">
        <f t="shared" si="15"/>
        <v>0.73634591073686029</v>
      </c>
      <c r="R183" s="109">
        <f t="shared" si="16"/>
        <v>753.23</v>
      </c>
    </row>
    <row r="184" spans="1:18" x14ac:dyDescent="0.2">
      <c r="A184" s="65"/>
      <c r="B184" s="41">
        <v>2001</v>
      </c>
      <c r="C184" s="42"/>
      <c r="D184" s="43">
        <v>1098.3900000000001</v>
      </c>
      <c r="E184" s="41">
        <v>659.37</v>
      </c>
      <c r="F184" s="44">
        <v>50.54</v>
      </c>
      <c r="G184" s="44">
        <v>45.19</v>
      </c>
      <c r="H184" s="44">
        <v>30.86</v>
      </c>
      <c r="I184" s="44">
        <v>35.380000000000003</v>
      </c>
      <c r="J184" s="44">
        <v>98.49</v>
      </c>
      <c r="K184" s="44">
        <v>146.77000000000001</v>
      </c>
      <c r="L184" s="43">
        <v>31.8</v>
      </c>
      <c r="M184" s="47">
        <v>1709.92</v>
      </c>
      <c r="N184" s="48">
        <f t="shared" si="17"/>
        <v>0.60030590227514813</v>
      </c>
      <c r="O184" s="48">
        <f t="shared" si="14"/>
        <v>0.88471601658414856</v>
      </c>
      <c r="P184" s="48">
        <f t="shared" si="18"/>
        <v>0.84851175539512802</v>
      </c>
      <c r="Q184" s="49">
        <f t="shared" si="15"/>
        <v>0.71371203429091001</v>
      </c>
      <c r="R184" s="109">
        <f t="shared" si="16"/>
        <v>735.42</v>
      </c>
    </row>
    <row r="185" spans="1:18" x14ac:dyDescent="0.2">
      <c r="A185" s="65"/>
      <c r="B185" s="41">
        <v>2002</v>
      </c>
      <c r="C185" s="41">
        <v>1137.5999999999999</v>
      </c>
      <c r="D185" s="43">
        <v>1138</v>
      </c>
      <c r="E185" s="41">
        <v>661.35</v>
      </c>
      <c r="F185" s="44">
        <v>55.16</v>
      </c>
      <c r="G185" s="44">
        <v>49.04</v>
      </c>
      <c r="H185" s="44">
        <v>32.36</v>
      </c>
      <c r="I185" s="44">
        <v>48.69</v>
      </c>
      <c r="J185" s="44">
        <v>108.56</v>
      </c>
      <c r="K185" s="44">
        <v>149.69</v>
      </c>
      <c r="L185" s="43">
        <v>32.71</v>
      </c>
      <c r="M185" s="47">
        <v>1777.14</v>
      </c>
      <c r="N185" s="48">
        <f t="shared" si="17"/>
        <v>0.58115114235500875</v>
      </c>
      <c r="O185" s="48">
        <f t="shared" si="14"/>
        <v>0.86428384736016728</v>
      </c>
      <c r="P185" s="48">
        <f>E185/(E185+F185+I185+L185)</f>
        <v>0.82885287814415154</v>
      </c>
      <c r="Q185" s="49">
        <f t="shared" si="15"/>
        <v>0.69792106373997465</v>
      </c>
      <c r="R185" s="109">
        <f t="shared" si="16"/>
        <v>742.75</v>
      </c>
    </row>
    <row r="186" spans="1:18" x14ac:dyDescent="0.2">
      <c r="A186" s="65"/>
      <c r="B186" s="41">
        <v>2003</v>
      </c>
      <c r="C186" s="41">
        <v>1185.2</v>
      </c>
      <c r="D186" s="43">
        <v>1185.2</v>
      </c>
      <c r="E186" s="41">
        <v>674.71</v>
      </c>
      <c r="F186" s="44">
        <v>54.46</v>
      </c>
      <c r="G186" s="44">
        <v>41.51</v>
      </c>
      <c r="H186" s="44">
        <v>1137.5999999999999</v>
      </c>
      <c r="I186" s="44">
        <v>49.59</v>
      </c>
      <c r="J186" s="44">
        <v>128.13</v>
      </c>
      <c r="K186" s="44">
        <v>170.56</v>
      </c>
      <c r="L186" s="43">
        <v>19.59</v>
      </c>
      <c r="M186" s="47">
        <v>1840.51</v>
      </c>
      <c r="N186" s="48">
        <f t="shared" si="17"/>
        <v>0.56927944650691864</v>
      </c>
      <c r="O186" s="48">
        <f t="shared" si="14"/>
        <v>0.86639015871385272</v>
      </c>
      <c r="P186" s="48">
        <f t="shared" ref="P186:P192" si="19">E186/(E186+F186+I186+L186)</f>
        <v>0.84513058182501399</v>
      </c>
      <c r="Q186" s="49">
        <f t="shared" si="15"/>
        <v>0.69635982702211752</v>
      </c>
      <c r="R186" s="109">
        <f t="shared" si="16"/>
        <v>1853.82</v>
      </c>
    </row>
    <row r="187" spans="1:18" x14ac:dyDescent="0.2">
      <c r="A187" s="65"/>
      <c r="B187" s="41">
        <v>2004</v>
      </c>
      <c r="C187" s="41">
        <v>1296.3</v>
      </c>
      <c r="D187" s="43">
        <v>1296.3399999999999</v>
      </c>
      <c r="E187" s="41">
        <v>754.39</v>
      </c>
      <c r="F187" s="44">
        <v>55.63</v>
      </c>
      <c r="G187" s="44">
        <v>41.48</v>
      </c>
      <c r="H187" s="44">
        <v>47.19</v>
      </c>
      <c r="I187" s="44">
        <v>70.41</v>
      </c>
      <c r="J187" s="44">
        <v>140.21</v>
      </c>
      <c r="K187" s="44">
        <v>165.95</v>
      </c>
      <c r="L187" s="43">
        <v>21.07</v>
      </c>
      <c r="M187" s="47">
        <v>2093.6999999999998</v>
      </c>
      <c r="N187" s="48">
        <f t="shared" si="17"/>
        <v>0.58193838036317636</v>
      </c>
      <c r="O187" s="48">
        <f t="shared" si="14"/>
        <v>0.85684267914541756</v>
      </c>
      <c r="P187" s="48">
        <f t="shared" si="19"/>
        <v>0.83681641708263999</v>
      </c>
      <c r="Q187" s="49">
        <f t="shared" si="15"/>
        <v>0.70672162630568192</v>
      </c>
      <c r="R187" s="109">
        <f t="shared" si="16"/>
        <v>843.06</v>
      </c>
    </row>
    <row r="188" spans="1:18" x14ac:dyDescent="0.2">
      <c r="A188" s="65"/>
      <c r="B188" s="41">
        <v>2005</v>
      </c>
      <c r="C188" s="41">
        <v>1552.4</v>
      </c>
      <c r="D188" s="43">
        <v>1552.4</v>
      </c>
      <c r="E188" s="41">
        <v>819.87</v>
      </c>
      <c r="F188" s="44">
        <v>79.59</v>
      </c>
      <c r="G188" s="44">
        <v>61.7</v>
      </c>
      <c r="H188" s="44">
        <v>1296.3</v>
      </c>
      <c r="I188" s="44">
        <v>99.22</v>
      </c>
      <c r="J188" s="44">
        <v>160.91</v>
      </c>
      <c r="K188" s="44">
        <v>235.5</v>
      </c>
      <c r="L188" s="43">
        <v>23.82</v>
      </c>
      <c r="M188" s="47">
        <v>2490.6999999999998</v>
      </c>
      <c r="N188" s="48">
        <f>E188/D188</f>
        <v>0.52813063643390878</v>
      </c>
      <c r="O188" s="48">
        <f t="shared" si="14"/>
        <v>0.8209536588296551</v>
      </c>
      <c r="P188" s="48">
        <f t="shared" si="19"/>
        <v>0.80182885085574562</v>
      </c>
      <c r="Q188" s="49">
        <f t="shared" si="15"/>
        <v>0.65172496025437199</v>
      </c>
      <c r="R188" s="109">
        <f t="shared" si="16"/>
        <v>2177.87</v>
      </c>
    </row>
    <row r="189" spans="1:18" x14ac:dyDescent="0.2">
      <c r="A189" s="65"/>
      <c r="B189" s="41">
        <v>2006</v>
      </c>
      <c r="C189" s="41">
        <v>1627.1</v>
      </c>
      <c r="D189" s="43">
        <v>1627.1</v>
      </c>
      <c r="E189" s="41">
        <v>838.42</v>
      </c>
      <c r="F189" s="44">
        <v>88.56</v>
      </c>
      <c r="G189" s="44">
        <v>64.91</v>
      </c>
      <c r="H189" s="44">
        <v>76.760000000000005</v>
      </c>
      <c r="I189" s="44">
        <v>122.47</v>
      </c>
      <c r="J189" s="44">
        <v>138.13</v>
      </c>
      <c r="K189" s="44">
        <v>265.54000000000002</v>
      </c>
      <c r="L189" s="43">
        <v>32.28</v>
      </c>
      <c r="M189" s="47">
        <v>2629.5</v>
      </c>
      <c r="N189" s="48">
        <f t="shared" ref="N189:N192" si="20">E189/D189</f>
        <v>0.51528486263905104</v>
      </c>
      <c r="O189" s="48">
        <f t="shared" si="14"/>
        <v>0.79891371670875211</v>
      </c>
      <c r="P189" s="48">
        <f t="shared" si="19"/>
        <v>0.77507326227431983</v>
      </c>
      <c r="Q189" s="49">
        <f t="shared" si="15"/>
        <v>0.6223103015728102</v>
      </c>
      <c r="R189" s="109">
        <f t="shared" si="16"/>
        <v>980.08999999999992</v>
      </c>
    </row>
    <row r="190" spans="1:18" x14ac:dyDescent="0.2">
      <c r="A190" s="65"/>
      <c r="B190" s="41">
        <v>2007</v>
      </c>
      <c r="C190" s="41">
        <v>1913.7</v>
      </c>
      <c r="D190" s="43">
        <v>1914</v>
      </c>
      <c r="E190" s="41">
        <v>998.39</v>
      </c>
      <c r="F190" s="44">
        <v>99.44</v>
      </c>
      <c r="G190" s="44">
        <v>70.900000000000006</v>
      </c>
      <c r="H190" s="44">
        <v>79.31</v>
      </c>
      <c r="I190" s="44">
        <v>154.52000000000001</v>
      </c>
      <c r="J190" s="44">
        <v>147.31</v>
      </c>
      <c r="K190" s="44">
        <v>329.64</v>
      </c>
      <c r="L190" s="43">
        <v>34.159999999999997</v>
      </c>
      <c r="M190" s="47">
        <v>2960.4</v>
      </c>
      <c r="N190" s="48">
        <f t="shared" si="20"/>
        <v>0.52162486938349006</v>
      </c>
      <c r="O190" s="48">
        <f t="shared" si="14"/>
        <v>0.79721323911047237</v>
      </c>
      <c r="P190" s="48">
        <f t="shared" si="19"/>
        <v>0.77604526976082577</v>
      </c>
      <c r="Q190" s="49">
        <f t="shared" si="15"/>
        <v>0.61775825263744089</v>
      </c>
      <c r="R190" s="109">
        <f t="shared" si="16"/>
        <v>1148.5999999999999</v>
      </c>
    </row>
    <row r="191" spans="1:18" x14ac:dyDescent="0.2">
      <c r="A191" s="65"/>
      <c r="B191" s="41">
        <v>2008</v>
      </c>
      <c r="C191" s="41">
        <v>2165.6999999999998</v>
      </c>
      <c r="D191" s="43">
        <v>2166</v>
      </c>
      <c r="E191" s="41">
        <v>1119.6400000000001</v>
      </c>
      <c r="F191" s="44">
        <v>112.46</v>
      </c>
      <c r="G191" s="44">
        <v>94.4</v>
      </c>
      <c r="H191" s="44">
        <v>96.38</v>
      </c>
      <c r="I191" s="44">
        <v>159.61000000000001</v>
      </c>
      <c r="J191" s="44">
        <v>122.1</v>
      </c>
      <c r="K191" s="44">
        <v>427.4</v>
      </c>
      <c r="L191" s="43">
        <v>33.75</v>
      </c>
      <c r="M191" s="47">
        <v>3591</v>
      </c>
      <c r="N191" s="48">
        <f t="shared" si="20"/>
        <v>0.51691597414589108</v>
      </c>
      <c r="O191" s="48">
        <f t="shared" si="14"/>
        <v>0.80450668601935749</v>
      </c>
      <c r="P191" s="48">
        <f t="shared" si="19"/>
        <v>0.78545872911200598</v>
      </c>
      <c r="Q191" s="49">
        <f t="shared" si="15"/>
        <v>0.60427663180164715</v>
      </c>
      <c r="R191" s="109">
        <f t="shared" si="16"/>
        <v>1310.42</v>
      </c>
    </row>
    <row r="192" spans="1:18" x14ac:dyDescent="0.2">
      <c r="A192" s="82"/>
      <c r="B192" s="51">
        <v>2009</v>
      </c>
      <c r="C192" s="51">
        <v>2422</v>
      </c>
      <c r="D192" s="52">
        <v>2422</v>
      </c>
      <c r="E192" s="51">
        <v>1093.94</v>
      </c>
      <c r="F192" s="53">
        <v>125.35</v>
      </c>
      <c r="G192" s="53">
        <v>115.4</v>
      </c>
      <c r="H192" s="53">
        <v>96.4</v>
      </c>
      <c r="I192" s="53">
        <v>175.08</v>
      </c>
      <c r="J192" s="53">
        <v>151.59</v>
      </c>
      <c r="K192" s="53">
        <v>588.41999999999996</v>
      </c>
      <c r="L192" s="52">
        <v>39.03</v>
      </c>
      <c r="M192" s="54">
        <v>3863</v>
      </c>
      <c r="N192" s="55">
        <f t="shared" si="20"/>
        <v>0.45166804293971924</v>
      </c>
      <c r="O192" s="55">
        <f t="shared" si="14"/>
        <v>0.7845406886264048</v>
      </c>
      <c r="P192" s="55">
        <f t="shared" si="19"/>
        <v>0.76317845681596219</v>
      </c>
      <c r="Q192" s="56">
        <f t="shared" si="15"/>
        <v>0.54106695947215877</v>
      </c>
      <c r="R192" s="110">
        <f t="shared" si="16"/>
        <v>1305.7400000000002</v>
      </c>
    </row>
  </sheetData>
  <mergeCells count="28">
    <mergeCell ref="R1:R3"/>
    <mergeCell ref="A1:A3"/>
    <mergeCell ref="B1:B3"/>
    <mergeCell ref="C1:L1"/>
    <mergeCell ref="M1:M3"/>
    <mergeCell ref="N1:N3"/>
    <mergeCell ref="K2:K3"/>
    <mergeCell ref="L2:L3"/>
    <mergeCell ref="P1:P3"/>
    <mergeCell ref="Q1:Q3"/>
    <mergeCell ref="C2:C3"/>
    <mergeCell ref="D2:D3"/>
    <mergeCell ref="E2:E3"/>
    <mergeCell ref="F2:F3"/>
    <mergeCell ref="G2:G3"/>
    <mergeCell ref="H2:H3"/>
    <mergeCell ref="I2:I3"/>
    <mergeCell ref="J2:J3"/>
    <mergeCell ref="O1:O3"/>
    <mergeCell ref="A130:A150"/>
    <mergeCell ref="A151:A171"/>
    <mergeCell ref="A172:A192"/>
    <mergeCell ref="A4:A24"/>
    <mergeCell ref="A25:A45"/>
    <mergeCell ref="A46:A66"/>
    <mergeCell ref="A67:A87"/>
    <mergeCell ref="A88:A108"/>
    <mergeCell ref="A109:A129"/>
  </mergeCells>
  <pageMargins left="0.25" right="0.25" top="0.75" bottom="0.75" header="0.3" footer="0.3"/>
  <pageSetup scale="85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Urban Household</vt:lpstr>
      <vt:lpstr>Rural Household</vt:lpstr>
    </vt:vector>
  </TitlesOfParts>
  <Company>City University of Hong Kong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Win7_Local</dc:creator>
  <cp:lastModifiedBy>Windows User</cp:lastModifiedBy>
  <cp:lastPrinted>2014-07-15T14:34:43Z</cp:lastPrinted>
  <dcterms:created xsi:type="dcterms:W3CDTF">2014-07-14T12:33:51Z</dcterms:created>
  <dcterms:modified xsi:type="dcterms:W3CDTF">2017-09-13T04:00:11Z</dcterms:modified>
</cp:coreProperties>
</file>