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40" windowWidth="11475" windowHeight="7290"/>
  </bookViews>
  <sheets>
    <sheet name="Sheet1" sheetId="1" r:id="rId1"/>
    <sheet name="Rural HH" sheetId="4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70" i="1" l="1"/>
  <c r="S15" i="1" l="1"/>
  <c r="S16" i="1"/>
  <c r="S17" i="1"/>
  <c r="S18" i="1"/>
  <c r="S19" i="1"/>
  <c r="O14" i="4"/>
  <c r="O15" i="4"/>
  <c r="O16" i="4"/>
  <c r="O17" i="4"/>
  <c r="O18" i="4"/>
  <c r="O19" i="4"/>
  <c r="O7" i="4"/>
  <c r="O6" i="4"/>
  <c r="O8" i="4"/>
  <c r="O9" i="4"/>
  <c r="O10" i="4"/>
  <c r="O11" i="4"/>
  <c r="O22" i="4"/>
  <c r="O23" i="4"/>
  <c r="O24" i="4"/>
  <c r="O25" i="4"/>
  <c r="O26" i="4"/>
  <c r="O27" i="4"/>
  <c r="O30" i="4"/>
  <c r="O31" i="4"/>
  <c r="O32" i="4"/>
  <c r="O33" i="4"/>
  <c r="O34" i="4"/>
  <c r="O35" i="4"/>
  <c r="O38" i="4"/>
  <c r="O39" i="4"/>
  <c r="O40" i="4"/>
  <c r="O41" i="4"/>
  <c r="O42" i="4"/>
  <c r="O43" i="4"/>
  <c r="O46" i="4"/>
  <c r="O47" i="4"/>
  <c r="O48" i="4"/>
  <c r="O49" i="4"/>
  <c r="O50" i="4"/>
  <c r="O51" i="4"/>
  <c r="O54" i="4"/>
  <c r="O55" i="4"/>
  <c r="O56" i="4"/>
  <c r="O57" i="4"/>
  <c r="O58" i="4"/>
  <c r="O59" i="4"/>
  <c r="O62" i="4"/>
  <c r="O63" i="4"/>
  <c r="O64" i="4"/>
  <c r="O65" i="4"/>
  <c r="O66" i="4"/>
  <c r="O67" i="4"/>
  <c r="O70" i="4"/>
  <c r="O71" i="4"/>
  <c r="O72" i="4"/>
  <c r="O73" i="4"/>
  <c r="O74" i="4"/>
  <c r="O75" i="4"/>
  <c r="S65" i="1"/>
  <c r="S66" i="1"/>
  <c r="S67" i="1"/>
  <c r="S71" i="1"/>
  <c r="S72" i="1"/>
  <c r="S73" i="1"/>
  <c r="S74" i="1"/>
  <c r="S75" i="1"/>
  <c r="S64" i="1"/>
  <c r="S62" i="1"/>
  <c r="S63" i="1"/>
  <c r="S38" i="1"/>
  <c r="S39" i="1"/>
  <c r="S40" i="1"/>
  <c r="S41" i="1"/>
  <c r="S42" i="1"/>
  <c r="S43" i="1"/>
  <c r="S46" i="1"/>
  <c r="S47" i="1"/>
  <c r="S48" i="1"/>
  <c r="S49" i="1"/>
  <c r="S50" i="1"/>
  <c r="S51" i="1"/>
  <c r="S54" i="1"/>
  <c r="S55" i="1"/>
  <c r="S56" i="1"/>
  <c r="S57" i="1"/>
  <c r="S58" i="1"/>
  <c r="S59" i="1"/>
  <c r="S30" i="1"/>
  <c r="S31" i="1"/>
  <c r="S32" i="1"/>
  <c r="S33" i="1"/>
  <c r="S34" i="1"/>
  <c r="S35" i="1"/>
  <c r="S22" i="1"/>
  <c r="S23" i="1"/>
  <c r="S24" i="1"/>
  <c r="S25" i="1"/>
  <c r="S26" i="1"/>
  <c r="S27" i="1"/>
  <c r="S9" i="1"/>
  <c r="S10" i="1"/>
  <c r="S11" i="1"/>
  <c r="S8" i="1"/>
  <c r="S7" i="1"/>
  <c r="S6" i="1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4" i="4"/>
  <c r="R65" i="1"/>
  <c r="R66" i="1"/>
  <c r="R67" i="1"/>
  <c r="R68" i="1"/>
  <c r="R69" i="1"/>
  <c r="R70" i="1"/>
  <c r="R71" i="1"/>
  <c r="R72" i="1"/>
  <c r="R73" i="1"/>
  <c r="R74" i="1"/>
  <c r="R75" i="1"/>
  <c r="R64" i="1"/>
  <c r="R61" i="1"/>
  <c r="R62" i="1"/>
  <c r="R63" i="1"/>
  <c r="R60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44" i="1"/>
  <c r="R37" i="1"/>
  <c r="R38" i="1"/>
  <c r="R39" i="1"/>
  <c r="R40" i="1"/>
  <c r="R41" i="1"/>
  <c r="R42" i="1"/>
  <c r="R43" i="1"/>
  <c r="R36" i="1"/>
  <c r="R33" i="1"/>
  <c r="R34" i="1"/>
  <c r="R35" i="1"/>
  <c r="R32" i="1"/>
  <c r="R21" i="1"/>
  <c r="R22" i="1"/>
  <c r="R23" i="1"/>
  <c r="R24" i="1"/>
  <c r="R25" i="1"/>
  <c r="R26" i="1"/>
  <c r="R27" i="1"/>
  <c r="R28" i="1"/>
  <c r="R29" i="1"/>
  <c r="R30" i="1"/>
  <c r="R31" i="1"/>
  <c r="R20" i="1"/>
  <c r="R17" i="1"/>
  <c r="R18" i="1"/>
  <c r="R19" i="1"/>
  <c r="R16" i="1"/>
  <c r="R13" i="1"/>
  <c r="R14" i="1"/>
  <c r="R15" i="1"/>
  <c r="R12" i="1"/>
  <c r="R9" i="1"/>
  <c r="R10" i="1"/>
  <c r="R11" i="1"/>
  <c r="R8" i="1"/>
  <c r="R5" i="1"/>
  <c r="R6" i="1"/>
  <c r="R7" i="1"/>
  <c r="R4" i="1"/>
  <c r="I82" i="3" l="1"/>
  <c r="I83" i="3"/>
  <c r="I114" i="3"/>
  <c r="I115" i="3"/>
  <c r="I138" i="3"/>
  <c r="I139" i="3"/>
</calcChain>
</file>

<file path=xl/sharedStrings.xml><?xml version="1.0" encoding="utf-8"?>
<sst xmlns="http://schemas.openxmlformats.org/spreadsheetml/2006/main" count="67" uniqueCount="58">
  <si>
    <t>城镇居民家庭人均消费支出</t>
  </si>
  <si>
    <t>城镇居民家庭人均非消费性支出</t>
  </si>
  <si>
    <t>食品</t>
  </si>
  <si>
    <t>居住</t>
  </si>
  <si>
    <t>耐用消费品</t>
  </si>
  <si>
    <t>衣着</t>
  </si>
  <si>
    <t>交通和通讯</t>
  </si>
  <si>
    <t>教育文化娱乐服务</t>
  </si>
  <si>
    <t>医疗保健</t>
  </si>
  <si>
    <t>城镇居民家庭人均总支出</t>
  </si>
  <si>
    <t>设备用品及服务</t>
  </si>
  <si>
    <t>（生活）</t>
  </si>
  <si>
    <t>（服务）</t>
  </si>
  <si>
    <t>（杂项商品）</t>
  </si>
  <si>
    <t>杂项商品与服务</t>
  </si>
  <si>
    <t>Province</t>
  </si>
  <si>
    <t>Year</t>
  </si>
  <si>
    <t>Liaoning</t>
  </si>
  <si>
    <t>Heilongjiang</t>
  </si>
  <si>
    <t>Jiangsu</t>
  </si>
  <si>
    <t>Shandong</t>
  </si>
  <si>
    <t>Henan</t>
  </si>
  <si>
    <t>Hubei</t>
  </si>
  <si>
    <t>Hunan</t>
  </si>
  <si>
    <t>Guangxi</t>
  </si>
  <si>
    <t>Guizhou</t>
  </si>
  <si>
    <t>非消费性支出：包括直接税/消费性贷款利息支出/经常性转移支出等。如贷款利息/个人所得税/各种税金/赡养支出/各种非储蓄型保险支出/其他非消费性支出等。</t>
  </si>
  <si>
    <t>interview_year</t>
  </si>
  <si>
    <t>province</t>
  </si>
  <si>
    <t>food_SYB</t>
  </si>
  <si>
    <t>clothes_SYB</t>
  </si>
  <si>
    <t>obs_site</t>
  </si>
  <si>
    <t>durablesupply_SYB</t>
  </si>
  <si>
    <t>health_SYB</t>
  </si>
  <si>
    <t>transport_SYB</t>
  </si>
  <si>
    <t>culture_SYB</t>
  </si>
  <si>
    <t>housing_SYB</t>
  </si>
  <si>
    <t>other_SYB</t>
  </si>
  <si>
    <t>nondurablesupply_SYB</t>
  </si>
  <si>
    <t>c_SYB</t>
  </si>
  <si>
    <t>省份</t>
  </si>
  <si>
    <t>年份</t>
  </si>
  <si>
    <t>農村居民家庭人均消费支出</t>
  </si>
  <si>
    <t>農村居民家庭人均总支出</t>
  </si>
  <si>
    <t>文教、娱乐用品及服务</t>
  </si>
  <si>
    <t>其他商品及服务</t>
  </si>
  <si>
    <t>辽宁省</t>
  </si>
  <si>
    <t>黑龙江省</t>
  </si>
  <si>
    <t>江苏省</t>
  </si>
  <si>
    <t>山东省</t>
  </si>
  <si>
    <t>河南省</t>
  </si>
  <si>
    <t>湖北省</t>
  </si>
  <si>
    <t>湖南省</t>
  </si>
  <si>
    <t>广西壮族自治区</t>
  </si>
  <si>
    <t>贵州省</t>
  </si>
  <si>
    <t>supply_SYB</t>
  </si>
  <si>
    <t>食品所占比重</t>
  </si>
  <si>
    <t>consumption1包括的项目所占比重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</si>
</sst>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25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2" fillId="0" borderId="0" xfId="0" applyFont="1" applyFill="1" applyBorder="1" applyAlignment="1">
      <alignment vertical="center" wrapText="1"/>
    </xf>
    <xf numFmtId="0" fontId="1" fillId="0" borderId="9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164" fontId="0" fillId="0" borderId="10" xfId="1" applyNumberFormat="1" applyFont="1" applyBorder="1" applyAlignment="1">
      <alignment horizontal="center"/>
    </xf>
    <xf numFmtId="164" fontId="0" fillId="0" borderId="11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/>
    </xf>
    <xf numFmtId="164" fontId="0" fillId="0" borderId="9" xfId="1" applyNumberFormat="1" applyFont="1" applyBorder="1" applyAlignment="1">
      <alignment horizontal="center" vertical="center"/>
    </xf>
    <xf numFmtId="164" fontId="0" fillId="0" borderId="10" xfId="1" applyNumberFormat="1" applyFont="1" applyBorder="1" applyAlignment="1">
      <alignment horizontal="center" vertical="center"/>
    </xf>
    <xf numFmtId="164" fontId="0" fillId="0" borderId="11" xfId="1" applyNumberFormat="1" applyFont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164" fontId="1" fillId="0" borderId="9" xfId="1" applyNumberFormat="1" applyFont="1" applyBorder="1" applyAlignment="1">
      <alignment horizontal="center" vertical="center"/>
    </xf>
    <xf numFmtId="164" fontId="1" fillId="0" borderId="10" xfId="1" applyNumberFormat="1" applyFont="1" applyBorder="1" applyAlignment="1">
      <alignment horizontal="center" vertical="center"/>
    </xf>
    <xf numFmtId="164" fontId="1" fillId="0" borderId="11" xfId="1" applyNumberFormat="1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abSelected="1" zoomScaleNormal="100" workbookViewId="0">
      <pane xSplit="1" topLeftCell="B1" activePane="topRight" state="frozen"/>
      <selection pane="topRight" activeCell="U21" sqref="U21"/>
    </sheetView>
  </sheetViews>
  <sheetFormatPr defaultColWidth="9.140625" defaultRowHeight="12.75" x14ac:dyDescent="0.25"/>
  <cols>
    <col min="1" max="1" width="9.85546875" style="2" customWidth="1"/>
    <col min="2" max="2" width="7.7109375" style="2" customWidth="1"/>
    <col min="3" max="3" width="11.140625" style="2" customWidth="1"/>
    <col min="4" max="7" width="9.140625" style="2"/>
    <col min="8" max="8" width="11.42578125" style="2" customWidth="1"/>
    <col min="9" max="9" width="9.140625" style="2"/>
    <col min="10" max="10" width="13.140625" style="2" customWidth="1"/>
    <col min="11" max="11" width="18.5703125" style="2" customWidth="1"/>
    <col min="12" max="12" width="9.140625" style="2"/>
    <col min="13" max="13" width="10.42578125" style="2" customWidth="1"/>
    <col min="14" max="14" width="9.140625" style="2"/>
    <col min="15" max="15" width="10.5703125" style="1" customWidth="1"/>
    <col min="16" max="16" width="16.7109375" style="2" customWidth="1"/>
    <col min="17" max="17" width="14" style="2" customWidth="1"/>
    <col min="18" max="18" width="13.7109375" style="2" customWidth="1"/>
    <col min="19" max="19" width="13.85546875" style="2" customWidth="1"/>
    <col min="20" max="16384" width="9.140625" style="2"/>
  </cols>
  <sheetData>
    <row r="1" spans="1:19" ht="15" customHeight="1" x14ac:dyDescent="0.25">
      <c r="A1" s="65" t="s">
        <v>15</v>
      </c>
      <c r="B1" s="79" t="s">
        <v>16</v>
      </c>
      <c r="C1" s="62" t="s">
        <v>0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4"/>
      <c r="P1" s="89" t="s">
        <v>1</v>
      </c>
      <c r="Q1" s="87" t="s">
        <v>9</v>
      </c>
      <c r="R1" s="116" t="s">
        <v>56</v>
      </c>
      <c r="S1" s="122" t="s">
        <v>57</v>
      </c>
    </row>
    <row r="2" spans="1:19" x14ac:dyDescent="0.25">
      <c r="A2" s="65"/>
      <c r="B2" s="79"/>
      <c r="C2" s="66"/>
      <c r="D2" s="68" t="s">
        <v>11</v>
      </c>
      <c r="E2" s="92" t="s">
        <v>2</v>
      </c>
      <c r="F2" s="72" t="s">
        <v>5</v>
      </c>
      <c r="G2" s="65" t="s">
        <v>10</v>
      </c>
      <c r="H2" s="65"/>
      <c r="I2" s="74" t="s">
        <v>8</v>
      </c>
      <c r="J2" s="74" t="s">
        <v>6</v>
      </c>
      <c r="K2" s="74" t="s">
        <v>7</v>
      </c>
      <c r="L2" s="76" t="s">
        <v>3</v>
      </c>
      <c r="M2" s="70" t="s">
        <v>14</v>
      </c>
      <c r="N2" s="58" t="s">
        <v>12</v>
      </c>
      <c r="O2" s="60" t="s">
        <v>13</v>
      </c>
      <c r="P2" s="90"/>
      <c r="Q2" s="87"/>
      <c r="R2" s="117"/>
      <c r="S2" s="123"/>
    </row>
    <row r="3" spans="1:19" x14ac:dyDescent="0.25">
      <c r="A3" s="63"/>
      <c r="B3" s="64"/>
      <c r="C3" s="67"/>
      <c r="D3" s="69"/>
      <c r="E3" s="93"/>
      <c r="F3" s="73"/>
      <c r="G3" s="28"/>
      <c r="H3" s="29" t="s">
        <v>4</v>
      </c>
      <c r="I3" s="75"/>
      <c r="J3" s="75"/>
      <c r="K3" s="75"/>
      <c r="L3" s="77"/>
      <c r="M3" s="71"/>
      <c r="N3" s="59"/>
      <c r="O3" s="61"/>
      <c r="P3" s="91"/>
      <c r="Q3" s="88"/>
      <c r="R3" s="118"/>
      <c r="S3" s="124"/>
    </row>
    <row r="4" spans="1:19" x14ac:dyDescent="0.25">
      <c r="A4" s="80" t="s">
        <v>17</v>
      </c>
      <c r="B4" s="4">
        <v>1989</v>
      </c>
      <c r="C4" s="16"/>
      <c r="D4" s="4">
        <v>1275.6300000000001</v>
      </c>
      <c r="E4" s="20">
        <v>692.66</v>
      </c>
      <c r="F4" s="10"/>
      <c r="G4" s="10"/>
      <c r="H4" s="10"/>
      <c r="I4" s="10"/>
      <c r="J4" s="10"/>
      <c r="K4" s="12"/>
      <c r="L4" s="12"/>
      <c r="M4" s="30"/>
      <c r="N4" s="12"/>
      <c r="O4" s="14"/>
      <c r="P4" s="23"/>
      <c r="Q4" s="13"/>
      <c r="R4" s="120">
        <f>E4/D4</f>
        <v>0.54299444196201085</v>
      </c>
      <c r="S4" s="120"/>
    </row>
    <row r="5" spans="1:19" x14ac:dyDescent="0.25">
      <c r="A5" s="81"/>
      <c r="B5" s="2">
        <v>1991</v>
      </c>
      <c r="C5" s="17"/>
      <c r="D5" s="2">
        <v>1639.36</v>
      </c>
      <c r="E5" s="21">
        <v>890.94</v>
      </c>
      <c r="F5" s="2">
        <v>231.21</v>
      </c>
      <c r="G5" s="11"/>
      <c r="H5" s="11"/>
      <c r="I5" s="11"/>
      <c r="J5" s="11"/>
      <c r="K5" s="11"/>
      <c r="L5" s="11"/>
      <c r="M5" s="14"/>
      <c r="N5" s="11"/>
      <c r="O5" s="14"/>
      <c r="P5" s="24"/>
      <c r="Q5" s="14"/>
      <c r="R5" s="120">
        <f t="shared" ref="R5:R7" si="0">E5/D5</f>
        <v>0.54346818270544606</v>
      </c>
      <c r="S5" s="120"/>
    </row>
    <row r="6" spans="1:19" x14ac:dyDescent="0.25">
      <c r="A6" s="81"/>
      <c r="B6" s="2">
        <v>1993</v>
      </c>
      <c r="C6" s="18">
        <v>1976.56</v>
      </c>
      <c r="D6" s="2">
        <v>1976.56</v>
      </c>
      <c r="E6" s="21">
        <v>997.33</v>
      </c>
      <c r="F6" s="2">
        <v>394.65</v>
      </c>
      <c r="G6" s="2">
        <v>112.51</v>
      </c>
      <c r="H6" s="2">
        <v>65.34</v>
      </c>
      <c r="I6" s="2">
        <v>54.98</v>
      </c>
      <c r="J6" s="2">
        <v>50359</v>
      </c>
      <c r="K6" s="2">
        <v>158.41</v>
      </c>
      <c r="L6" s="2">
        <v>131.37</v>
      </c>
      <c r="M6" s="6">
        <v>76.22</v>
      </c>
      <c r="N6" s="11"/>
      <c r="O6" s="14"/>
      <c r="P6" s="24"/>
      <c r="Q6" s="14"/>
      <c r="R6" s="120">
        <f t="shared" si="0"/>
        <v>0.5045786619176752</v>
      </c>
      <c r="S6" s="120">
        <f>(E6+H6+I6)/D6</f>
        <v>0.5654520985955398</v>
      </c>
    </row>
    <row r="7" spans="1:19" x14ac:dyDescent="0.25">
      <c r="A7" s="81"/>
      <c r="B7" s="2">
        <v>1997</v>
      </c>
      <c r="C7" s="18">
        <v>3719.91</v>
      </c>
      <c r="D7" s="2">
        <v>3719.91</v>
      </c>
      <c r="E7" s="21">
        <v>1787.94</v>
      </c>
      <c r="F7" s="2">
        <v>597.08000000000004</v>
      </c>
      <c r="G7" s="2">
        <v>200.15</v>
      </c>
      <c r="H7" s="2">
        <v>103.19</v>
      </c>
      <c r="I7" s="2">
        <v>179.89</v>
      </c>
      <c r="J7" s="2">
        <v>162.28</v>
      </c>
      <c r="K7" s="2">
        <v>363.15</v>
      </c>
      <c r="L7" s="2">
        <v>289.54000000000002</v>
      </c>
      <c r="M7" s="6">
        <v>139.88</v>
      </c>
      <c r="N7" s="11"/>
      <c r="O7" s="14"/>
      <c r="P7" s="25">
        <v>838</v>
      </c>
      <c r="Q7" s="6">
        <v>4558</v>
      </c>
      <c r="R7" s="120">
        <f t="shared" si="0"/>
        <v>0.48064066066114508</v>
      </c>
      <c r="S7" s="120">
        <f t="shared" ref="S7" si="1">(E7+H7+I7)/D7</f>
        <v>0.55673927595022465</v>
      </c>
    </row>
    <row r="8" spans="1:19" x14ac:dyDescent="0.25">
      <c r="A8" s="81"/>
      <c r="B8" s="2">
        <v>2000</v>
      </c>
      <c r="C8" s="18">
        <v>4356.0600000000004</v>
      </c>
      <c r="D8" s="11"/>
      <c r="E8" s="21">
        <v>1772.14</v>
      </c>
      <c r="F8" s="2">
        <v>568.25</v>
      </c>
      <c r="G8" s="2">
        <v>298.66000000000003</v>
      </c>
      <c r="H8" s="2">
        <v>177.93</v>
      </c>
      <c r="I8" s="2">
        <v>352.2</v>
      </c>
      <c r="J8" s="2">
        <v>307.20999999999998</v>
      </c>
      <c r="K8" s="2">
        <v>490.83</v>
      </c>
      <c r="L8" s="2">
        <v>364.28</v>
      </c>
      <c r="M8" s="6">
        <v>202.5</v>
      </c>
      <c r="N8" s="11"/>
      <c r="O8" s="14"/>
      <c r="P8" s="25">
        <v>1157.7</v>
      </c>
      <c r="Q8" s="6">
        <v>5515.9</v>
      </c>
      <c r="R8" s="120">
        <f>E8/C8</f>
        <v>0.40682176094911454</v>
      </c>
      <c r="S8" s="120">
        <f>(E8+H8+I8)/C8</f>
        <v>0.52852118657686065</v>
      </c>
    </row>
    <row r="9" spans="1:19" x14ac:dyDescent="0.25">
      <c r="A9" s="81"/>
      <c r="B9" s="2">
        <v>2004</v>
      </c>
      <c r="C9" s="18">
        <v>6543.3</v>
      </c>
      <c r="D9" s="11"/>
      <c r="E9" s="21">
        <v>2644</v>
      </c>
      <c r="F9" s="2">
        <v>651.70000000000005</v>
      </c>
      <c r="G9" s="2">
        <v>276.89999999999998</v>
      </c>
      <c r="H9" s="2">
        <v>97.12</v>
      </c>
      <c r="I9" s="2">
        <v>541.29999999999995</v>
      </c>
      <c r="J9" s="2">
        <v>652.4</v>
      </c>
      <c r="K9" s="3">
        <v>845.4</v>
      </c>
      <c r="L9" s="3">
        <v>661.8</v>
      </c>
      <c r="M9" s="31">
        <v>270</v>
      </c>
      <c r="N9" s="2">
        <v>141.13999999999999</v>
      </c>
      <c r="O9" s="6">
        <v>128.82</v>
      </c>
      <c r="P9" s="25">
        <v>2319.4</v>
      </c>
      <c r="Q9" s="6">
        <v>8863</v>
      </c>
      <c r="R9" s="120">
        <f t="shared" ref="R9:R11" si="2">E9/C9</f>
        <v>0.40407745327281341</v>
      </c>
      <c r="S9" s="120">
        <f t="shared" ref="S9:S59" si="3">(E9+H9+I9)/C9</f>
        <v>0.50164595846132687</v>
      </c>
    </row>
    <row r="10" spans="1:19" x14ac:dyDescent="0.25">
      <c r="A10" s="81"/>
      <c r="B10" s="2">
        <v>2006</v>
      </c>
      <c r="C10" s="18">
        <v>7987.5</v>
      </c>
      <c r="D10" s="2">
        <v>7987</v>
      </c>
      <c r="E10" s="21">
        <v>3102.13</v>
      </c>
      <c r="F10" s="2">
        <v>846.91</v>
      </c>
      <c r="G10" s="2">
        <v>439.3</v>
      </c>
      <c r="H10" s="2">
        <v>120.25</v>
      </c>
      <c r="I10" s="2">
        <v>767.13</v>
      </c>
      <c r="J10" s="2">
        <v>797.64</v>
      </c>
      <c r="K10" s="3">
        <v>853.92</v>
      </c>
      <c r="L10" s="3">
        <v>909.42</v>
      </c>
      <c r="M10" s="31">
        <v>348.23</v>
      </c>
      <c r="N10" s="2">
        <v>182.99</v>
      </c>
      <c r="O10" s="6">
        <v>165.24</v>
      </c>
      <c r="P10" s="25">
        <v>2923.1</v>
      </c>
      <c r="Q10" s="6">
        <v>10911</v>
      </c>
      <c r="R10" s="120">
        <f t="shared" si="2"/>
        <v>0.38837308294209705</v>
      </c>
      <c r="S10" s="120">
        <f t="shared" si="3"/>
        <v>0.49946917057902979</v>
      </c>
    </row>
    <row r="11" spans="1:19" x14ac:dyDescent="0.25">
      <c r="A11" s="82"/>
      <c r="B11" s="7">
        <v>2009</v>
      </c>
      <c r="C11" s="19">
        <v>12324.6</v>
      </c>
      <c r="D11" s="15"/>
      <c r="E11" s="22">
        <v>4680.8999999999996</v>
      </c>
      <c r="F11" s="7">
        <v>1338.84</v>
      </c>
      <c r="G11" s="7">
        <v>607.51</v>
      </c>
      <c r="H11" s="7">
        <v>224.23</v>
      </c>
      <c r="I11" s="7">
        <v>1018.44</v>
      </c>
      <c r="J11" s="7">
        <v>1493.2</v>
      </c>
      <c r="K11" s="8">
        <v>1283.7</v>
      </c>
      <c r="L11" s="8">
        <v>1293</v>
      </c>
      <c r="M11" s="32">
        <v>609.1</v>
      </c>
      <c r="N11" s="7">
        <v>309.17</v>
      </c>
      <c r="O11" s="9">
        <v>299.91000000000003</v>
      </c>
      <c r="P11" s="26">
        <v>5475.4</v>
      </c>
      <c r="Q11" s="9">
        <v>17800</v>
      </c>
      <c r="R11" s="120">
        <f t="shared" si="2"/>
        <v>0.37980137286402799</v>
      </c>
      <c r="S11" s="120">
        <f t="shared" si="3"/>
        <v>0.48062979731593719</v>
      </c>
    </row>
    <row r="12" spans="1:19" x14ac:dyDescent="0.25">
      <c r="A12" s="83" t="s">
        <v>18</v>
      </c>
      <c r="B12" s="4">
        <v>1989</v>
      </c>
      <c r="C12" s="16"/>
      <c r="D12" s="4">
        <v>1004.4</v>
      </c>
      <c r="E12" s="20">
        <v>518</v>
      </c>
      <c r="F12" s="10"/>
      <c r="G12" s="10"/>
      <c r="H12" s="10"/>
      <c r="I12" s="10"/>
      <c r="J12" s="10"/>
      <c r="K12" s="10"/>
      <c r="L12" s="10"/>
      <c r="M12" s="13"/>
      <c r="N12" s="10"/>
      <c r="O12" s="13"/>
      <c r="P12" s="27"/>
      <c r="Q12" s="13"/>
      <c r="R12" s="119">
        <f>E12/D12</f>
        <v>0.51573078454798882</v>
      </c>
      <c r="S12" s="119"/>
    </row>
    <row r="13" spans="1:19" x14ac:dyDescent="0.25">
      <c r="A13" s="78"/>
      <c r="B13" s="2">
        <v>1991</v>
      </c>
      <c r="C13" s="18">
        <v>1227.33</v>
      </c>
      <c r="D13" s="2">
        <v>1227.3</v>
      </c>
      <c r="E13" s="21">
        <v>621.6</v>
      </c>
      <c r="F13" s="2">
        <v>231.45</v>
      </c>
      <c r="G13" s="11"/>
      <c r="H13" s="2">
        <v>44.32</v>
      </c>
      <c r="I13" s="2">
        <v>44.03</v>
      </c>
      <c r="J13" s="2">
        <v>14.35</v>
      </c>
      <c r="K13" s="3">
        <v>98.3</v>
      </c>
      <c r="L13" s="3">
        <v>78.239999999999995</v>
      </c>
      <c r="M13" s="14"/>
      <c r="N13" s="11"/>
      <c r="O13" s="6">
        <v>46.43</v>
      </c>
      <c r="P13" s="24"/>
      <c r="Q13" s="14"/>
      <c r="R13" s="120">
        <f t="shared" ref="R13:R15" si="4">E13/D13</f>
        <v>0.50647763383035938</v>
      </c>
      <c r="S13" s="120"/>
    </row>
    <row r="14" spans="1:19" x14ac:dyDescent="0.25">
      <c r="A14" s="78"/>
      <c r="B14" s="2">
        <v>1993</v>
      </c>
      <c r="C14" s="18">
        <v>1660.13</v>
      </c>
      <c r="D14" s="2">
        <v>1660.1</v>
      </c>
      <c r="E14" s="21">
        <v>816.21</v>
      </c>
      <c r="F14" s="2">
        <v>316.52999999999997</v>
      </c>
      <c r="G14" s="2">
        <v>96.86</v>
      </c>
      <c r="H14" s="2">
        <v>65.290000000000006</v>
      </c>
      <c r="I14" s="2">
        <v>56.01</v>
      </c>
      <c r="J14" s="2">
        <v>43.45</v>
      </c>
      <c r="K14" s="2">
        <v>145.38</v>
      </c>
      <c r="L14" s="3">
        <v>122.4</v>
      </c>
      <c r="M14" s="31">
        <v>63.29</v>
      </c>
      <c r="N14" s="11"/>
      <c r="O14" s="6">
        <v>63.29</v>
      </c>
      <c r="P14" s="24"/>
      <c r="Q14" s="14"/>
      <c r="R14" s="120">
        <f t="shared" si="4"/>
        <v>0.4916631528221192</v>
      </c>
      <c r="S14" s="120"/>
    </row>
    <row r="15" spans="1:19" x14ac:dyDescent="0.25">
      <c r="A15" s="78"/>
      <c r="B15" s="2">
        <v>1997</v>
      </c>
      <c r="C15" s="18">
        <v>3213.42</v>
      </c>
      <c r="D15" s="2">
        <v>3213.4</v>
      </c>
      <c r="E15" s="21">
        <v>1474.15</v>
      </c>
      <c r="F15" s="2">
        <v>519.76</v>
      </c>
      <c r="G15" s="2">
        <v>185.87</v>
      </c>
      <c r="H15" s="2">
        <v>93.97</v>
      </c>
      <c r="I15" s="2">
        <v>207.3</v>
      </c>
      <c r="J15" s="2">
        <v>165.25</v>
      </c>
      <c r="K15" s="2">
        <v>275.02999999999997</v>
      </c>
      <c r="L15" s="3">
        <v>266.76</v>
      </c>
      <c r="M15" s="31">
        <v>119.3</v>
      </c>
      <c r="N15" s="11"/>
      <c r="O15" s="6">
        <v>119.3</v>
      </c>
      <c r="P15" s="25">
        <v>623</v>
      </c>
      <c r="Q15" s="6">
        <v>3839</v>
      </c>
      <c r="R15" s="120">
        <f t="shared" si="4"/>
        <v>0.45875085579137365</v>
      </c>
      <c r="S15" s="120">
        <f t="shared" si="3"/>
        <v>0.55250169601234822</v>
      </c>
    </row>
    <row r="16" spans="1:19" x14ac:dyDescent="0.25">
      <c r="A16" s="78"/>
      <c r="B16" s="2">
        <v>2000</v>
      </c>
      <c r="C16" s="18">
        <v>3824.4</v>
      </c>
      <c r="D16" s="11"/>
      <c r="E16" s="21">
        <v>1469.5</v>
      </c>
      <c r="F16" s="2">
        <v>508.9</v>
      </c>
      <c r="G16" s="2">
        <v>227.52</v>
      </c>
      <c r="H16" s="2">
        <v>109.09</v>
      </c>
      <c r="I16" s="2">
        <v>341.9</v>
      </c>
      <c r="J16" s="2">
        <v>288.89999999999998</v>
      </c>
      <c r="K16" s="2">
        <v>457.55</v>
      </c>
      <c r="L16" s="3">
        <v>360.6</v>
      </c>
      <c r="M16" s="2">
        <v>169.7</v>
      </c>
      <c r="N16" s="11"/>
      <c r="O16" s="14"/>
      <c r="P16" s="25">
        <v>939.6</v>
      </c>
      <c r="Q16" s="6">
        <v>4771.3999999999996</v>
      </c>
      <c r="R16" s="120">
        <f>E16/C16</f>
        <v>0.38424327999163266</v>
      </c>
      <c r="S16" s="120">
        <f t="shared" si="3"/>
        <v>0.50216766028658089</v>
      </c>
    </row>
    <row r="17" spans="1:19" x14ac:dyDescent="0.25">
      <c r="A17" s="78"/>
      <c r="B17" s="2">
        <v>2004</v>
      </c>
      <c r="C17" s="18">
        <v>5568</v>
      </c>
      <c r="D17" s="11"/>
      <c r="E17" s="21">
        <v>1972.4</v>
      </c>
      <c r="F17" s="2">
        <v>719.3</v>
      </c>
      <c r="G17" s="2">
        <v>215.1</v>
      </c>
      <c r="H17" s="2">
        <v>93.05</v>
      </c>
      <c r="I17" s="2">
        <v>537.44000000000005</v>
      </c>
      <c r="J17" s="2">
        <v>548.4</v>
      </c>
      <c r="K17" s="2">
        <v>762.5</v>
      </c>
      <c r="L17" s="3">
        <v>611.44000000000005</v>
      </c>
      <c r="M17" s="31">
        <v>201.2</v>
      </c>
      <c r="N17" s="2">
        <v>74.77</v>
      </c>
      <c r="O17" s="6">
        <v>126.41</v>
      </c>
      <c r="P17" s="25">
        <v>1484.7</v>
      </c>
      <c r="Q17" s="6">
        <v>7052.4</v>
      </c>
      <c r="R17" s="120">
        <f t="shared" ref="R17:R19" si="5">E17/C17</f>
        <v>0.35423850574712645</v>
      </c>
      <c r="S17" s="120">
        <f t="shared" si="3"/>
        <v>0.46747306034482766</v>
      </c>
    </row>
    <row r="18" spans="1:19" x14ac:dyDescent="0.25">
      <c r="A18" s="78"/>
      <c r="B18" s="2">
        <v>2006</v>
      </c>
      <c r="C18" s="18">
        <v>6655.4</v>
      </c>
      <c r="D18" s="2">
        <v>6655</v>
      </c>
      <c r="E18" s="21">
        <v>2215.6999999999998</v>
      </c>
      <c r="F18" s="2">
        <v>971.4</v>
      </c>
      <c r="G18" s="2">
        <v>355.7</v>
      </c>
      <c r="H18" s="2">
        <v>126.71</v>
      </c>
      <c r="I18" s="2">
        <v>634.29999999999995</v>
      </c>
      <c r="J18" s="2">
        <v>665</v>
      </c>
      <c r="K18" s="2">
        <v>843.9</v>
      </c>
      <c r="L18" s="3">
        <v>755.3</v>
      </c>
      <c r="M18" s="31">
        <v>250.4</v>
      </c>
      <c r="N18" s="2">
        <v>88.55</v>
      </c>
      <c r="O18" s="6">
        <v>161.83000000000001</v>
      </c>
      <c r="P18" s="25">
        <v>2195.4</v>
      </c>
      <c r="Q18" s="6">
        <v>8850.7999999999993</v>
      </c>
      <c r="R18" s="120">
        <f t="shared" si="5"/>
        <v>0.33291763079604531</v>
      </c>
      <c r="S18" s="120">
        <f t="shared" si="3"/>
        <v>0.44726237341106473</v>
      </c>
    </row>
    <row r="19" spans="1:19" x14ac:dyDescent="0.25">
      <c r="A19" s="62"/>
      <c r="B19" s="7">
        <v>2009</v>
      </c>
      <c r="C19" s="19">
        <v>9629.6</v>
      </c>
      <c r="D19" s="15"/>
      <c r="E19" s="22">
        <v>3397.41</v>
      </c>
      <c r="F19" s="7">
        <v>1403.72</v>
      </c>
      <c r="G19" s="7">
        <v>547.9</v>
      </c>
      <c r="H19" s="7">
        <v>228.69</v>
      </c>
      <c r="I19" s="7">
        <v>978.8</v>
      </c>
      <c r="J19" s="7">
        <v>922.8</v>
      </c>
      <c r="K19" s="7">
        <v>956.9</v>
      </c>
      <c r="L19" s="8">
        <v>1026.8</v>
      </c>
      <c r="M19" s="31">
        <v>395.41</v>
      </c>
      <c r="N19" s="7">
        <v>154.25</v>
      </c>
      <c r="O19" s="9">
        <v>241.17</v>
      </c>
      <c r="P19" s="26">
        <v>3240.2</v>
      </c>
      <c r="Q19" s="9">
        <v>12869.76</v>
      </c>
      <c r="R19" s="121">
        <f t="shared" si="5"/>
        <v>0.3528090471047603</v>
      </c>
      <c r="S19" s="121">
        <f t="shared" si="3"/>
        <v>0.47820262523884682</v>
      </c>
    </row>
    <row r="20" spans="1:19" x14ac:dyDescent="0.25">
      <c r="A20" s="80" t="s">
        <v>19</v>
      </c>
      <c r="B20" s="4">
        <v>1989</v>
      </c>
      <c r="C20" s="20">
        <v>1301</v>
      </c>
      <c r="D20" s="4">
        <v>1300.55</v>
      </c>
      <c r="E20" s="20">
        <v>701</v>
      </c>
      <c r="F20" s="10"/>
      <c r="G20" s="10"/>
      <c r="H20" s="10"/>
      <c r="I20" s="10"/>
      <c r="J20" s="10"/>
      <c r="K20" s="10"/>
      <c r="L20" s="10"/>
      <c r="M20" s="13"/>
      <c r="N20" s="10"/>
      <c r="O20" s="13"/>
      <c r="P20" s="27"/>
      <c r="Q20" s="13"/>
      <c r="R20" s="120">
        <f>E20/D20</f>
        <v>0.53900272961439388</v>
      </c>
      <c r="S20" s="120"/>
    </row>
    <row r="21" spans="1:19" x14ac:dyDescent="0.25">
      <c r="A21" s="81"/>
      <c r="B21" s="2">
        <v>1991</v>
      </c>
      <c r="C21" s="21">
        <v>1529</v>
      </c>
      <c r="D21" s="2">
        <v>1528.7</v>
      </c>
      <c r="E21" s="21">
        <v>852</v>
      </c>
      <c r="F21" s="2">
        <v>198.76</v>
      </c>
      <c r="G21" s="11"/>
      <c r="H21" s="11"/>
      <c r="I21" s="11"/>
      <c r="J21" s="11"/>
      <c r="K21" s="11"/>
      <c r="L21" s="11"/>
      <c r="M21" s="14"/>
      <c r="N21" s="11"/>
      <c r="O21" s="14"/>
      <c r="P21" s="24"/>
      <c r="Q21" s="14"/>
      <c r="R21" s="120">
        <f t="shared" ref="R21:R31" si="6">E21/D21</f>
        <v>0.55733629881598745</v>
      </c>
      <c r="S21" s="120"/>
    </row>
    <row r="22" spans="1:19" x14ac:dyDescent="0.25">
      <c r="A22" s="81"/>
      <c r="B22" s="2">
        <v>1993</v>
      </c>
      <c r="C22" s="21">
        <v>2311</v>
      </c>
      <c r="D22" s="2">
        <v>2310.5100000000002</v>
      </c>
      <c r="E22" s="21">
        <v>1141.3599999999999</v>
      </c>
      <c r="F22" s="2">
        <v>313.45999999999998</v>
      </c>
      <c r="G22" s="2">
        <v>240.76</v>
      </c>
      <c r="H22" s="2">
        <v>134.88</v>
      </c>
      <c r="I22" s="2">
        <v>32.5</v>
      </c>
      <c r="J22" s="2">
        <v>98.24</v>
      </c>
      <c r="K22" s="2">
        <v>205.99</v>
      </c>
      <c r="L22" s="2">
        <v>171.87</v>
      </c>
      <c r="M22" s="6">
        <v>106.33</v>
      </c>
      <c r="N22" s="11"/>
      <c r="O22" s="14"/>
      <c r="P22" s="24"/>
      <c r="Q22" s="14"/>
      <c r="R22" s="120">
        <f t="shared" si="6"/>
        <v>0.49398617621217816</v>
      </c>
      <c r="S22" s="120">
        <f t="shared" si="3"/>
        <v>0.56630895716140195</v>
      </c>
    </row>
    <row r="23" spans="1:19" x14ac:dyDescent="0.25">
      <c r="A23" s="81"/>
      <c r="B23" s="2">
        <v>1997</v>
      </c>
      <c r="C23" s="21">
        <v>4534</v>
      </c>
      <c r="D23" s="2">
        <v>4533.57</v>
      </c>
      <c r="E23" s="21">
        <v>2161</v>
      </c>
      <c r="F23" s="2">
        <v>517.49</v>
      </c>
      <c r="G23" s="2">
        <v>401.57</v>
      </c>
      <c r="H23" s="2">
        <v>234.6</v>
      </c>
      <c r="I23" s="2">
        <v>141.66999999999999</v>
      </c>
      <c r="J23" s="2">
        <v>265.23</v>
      </c>
      <c r="K23" s="2">
        <v>448.85</v>
      </c>
      <c r="L23" s="2">
        <v>385.75</v>
      </c>
      <c r="M23" s="6">
        <v>211.84</v>
      </c>
      <c r="N23" s="11"/>
      <c r="O23" s="14"/>
      <c r="P23" s="25">
        <v>885</v>
      </c>
      <c r="Q23" s="6">
        <v>5425</v>
      </c>
      <c r="R23" s="120">
        <f t="shared" si="6"/>
        <v>0.47666629168624286</v>
      </c>
      <c r="S23" s="120">
        <f t="shared" si="3"/>
        <v>0.55960961623290695</v>
      </c>
    </row>
    <row r="24" spans="1:19" x14ac:dyDescent="0.25">
      <c r="A24" s="81"/>
      <c r="B24" s="2">
        <v>2000</v>
      </c>
      <c r="C24" s="21">
        <v>5323</v>
      </c>
      <c r="D24" s="2">
        <v>5323</v>
      </c>
      <c r="E24" s="21">
        <v>2190</v>
      </c>
      <c r="F24" s="2">
        <v>492.1</v>
      </c>
      <c r="G24" s="2">
        <v>570.37</v>
      </c>
      <c r="H24" s="2">
        <v>346.88</v>
      </c>
      <c r="I24" s="2">
        <v>294.39</v>
      </c>
      <c r="J24" s="2">
        <v>392.38</v>
      </c>
      <c r="K24" s="2">
        <v>670.56</v>
      </c>
      <c r="L24" s="2">
        <v>436.26</v>
      </c>
      <c r="M24" s="6">
        <v>277.32</v>
      </c>
      <c r="N24" s="11"/>
      <c r="O24" s="14"/>
      <c r="P24" s="25">
        <v>1320.4</v>
      </c>
      <c r="Q24" s="6">
        <v>6645.4</v>
      </c>
      <c r="R24" s="120">
        <f t="shared" si="6"/>
        <v>0.41142213037760661</v>
      </c>
      <c r="S24" s="120">
        <f t="shared" si="3"/>
        <v>0.53189366898365587</v>
      </c>
    </row>
    <row r="25" spans="1:19" x14ac:dyDescent="0.25">
      <c r="A25" s="81"/>
      <c r="B25" s="2">
        <v>2004</v>
      </c>
      <c r="C25" s="21">
        <v>7332.3</v>
      </c>
      <c r="D25" s="2">
        <v>7332</v>
      </c>
      <c r="E25" s="21">
        <v>2932</v>
      </c>
      <c r="F25" s="2">
        <v>611</v>
      </c>
      <c r="G25" s="2">
        <v>493.53</v>
      </c>
      <c r="H25" s="2">
        <v>247.38</v>
      </c>
      <c r="I25" s="2">
        <v>496.8</v>
      </c>
      <c r="J25" s="2">
        <v>765.2</v>
      </c>
      <c r="K25" s="2">
        <v>1031.1400000000001</v>
      </c>
      <c r="L25" s="2">
        <v>760.71</v>
      </c>
      <c r="M25" s="6">
        <v>242.3</v>
      </c>
      <c r="N25" s="2">
        <v>98.05</v>
      </c>
      <c r="O25" s="6">
        <v>144.22999999999999</v>
      </c>
      <c r="P25" s="25">
        <v>2807.6</v>
      </c>
      <c r="Q25" s="6">
        <v>10140</v>
      </c>
      <c r="R25" s="120">
        <f t="shared" si="6"/>
        <v>0.39989088925259136</v>
      </c>
      <c r="S25" s="120">
        <f t="shared" si="3"/>
        <v>0.50136792002509445</v>
      </c>
    </row>
    <row r="26" spans="1:19" x14ac:dyDescent="0.25">
      <c r="A26" s="81"/>
      <c r="B26" s="2">
        <v>2006</v>
      </c>
      <c r="C26" s="21">
        <v>9629</v>
      </c>
      <c r="D26" s="2">
        <v>9629</v>
      </c>
      <c r="E26" s="21">
        <v>3463</v>
      </c>
      <c r="F26" s="2">
        <v>886.82</v>
      </c>
      <c r="G26" s="2">
        <v>707.31</v>
      </c>
      <c r="H26" s="2">
        <v>306.64</v>
      </c>
      <c r="I26" s="2">
        <v>600.70000000000005</v>
      </c>
      <c r="J26" s="2">
        <v>1203.5</v>
      </c>
      <c r="K26" s="2">
        <v>1467.4</v>
      </c>
      <c r="L26" s="2">
        <v>997.53</v>
      </c>
      <c r="M26" s="6">
        <v>362.6</v>
      </c>
      <c r="N26" s="2">
        <v>139</v>
      </c>
      <c r="O26" s="6">
        <v>223.56</v>
      </c>
      <c r="P26" s="25">
        <v>4164.5</v>
      </c>
      <c r="Q26" s="6">
        <v>13793.04</v>
      </c>
      <c r="R26" s="120">
        <f t="shared" si="6"/>
        <v>0.35964274587184547</v>
      </c>
      <c r="S26" s="120">
        <f t="shared" si="3"/>
        <v>0.45387267629037287</v>
      </c>
    </row>
    <row r="27" spans="1:19" x14ac:dyDescent="0.25">
      <c r="A27" s="82"/>
      <c r="B27" s="7">
        <v>2009</v>
      </c>
      <c r="C27" s="22">
        <v>13153</v>
      </c>
      <c r="D27" s="7">
        <v>13153</v>
      </c>
      <c r="E27" s="22">
        <v>4773.7</v>
      </c>
      <c r="F27" s="7">
        <v>1298</v>
      </c>
      <c r="G27" s="7">
        <v>923.32</v>
      </c>
      <c r="H27" s="7">
        <v>436.77</v>
      </c>
      <c r="I27" s="7">
        <v>808.4</v>
      </c>
      <c r="J27" s="7">
        <v>1721.9</v>
      </c>
      <c r="K27" s="7">
        <v>1968.03</v>
      </c>
      <c r="L27" s="7">
        <v>1148.9000000000001</v>
      </c>
      <c r="M27" s="9">
        <v>510.94</v>
      </c>
      <c r="N27" s="7">
        <v>178.02</v>
      </c>
      <c r="O27" s="9">
        <v>332.91</v>
      </c>
      <c r="P27" s="26">
        <v>5840</v>
      </c>
      <c r="Q27" s="9">
        <v>18992.919999999998</v>
      </c>
      <c r="R27" s="120">
        <f t="shared" si="6"/>
        <v>0.36293621227096479</v>
      </c>
      <c r="S27" s="120">
        <f t="shared" si="3"/>
        <v>0.45760434881776013</v>
      </c>
    </row>
    <row r="28" spans="1:19" x14ac:dyDescent="0.25">
      <c r="A28" s="80" t="s">
        <v>20</v>
      </c>
      <c r="B28" s="4">
        <v>1989</v>
      </c>
      <c r="C28" s="20">
        <v>1160.52</v>
      </c>
      <c r="D28" s="4">
        <v>1160.52</v>
      </c>
      <c r="E28" s="20">
        <v>602.52</v>
      </c>
      <c r="F28" s="10"/>
      <c r="G28" s="10"/>
      <c r="H28" s="10"/>
      <c r="I28" s="10"/>
      <c r="J28" s="10"/>
      <c r="K28" s="10"/>
      <c r="L28" s="10"/>
      <c r="M28" s="10"/>
      <c r="N28" s="16"/>
      <c r="O28" s="13"/>
      <c r="P28" s="27"/>
      <c r="Q28" s="5">
        <v>1249.32</v>
      </c>
      <c r="R28" s="119">
        <f t="shared" si="6"/>
        <v>0.51918105676765591</v>
      </c>
      <c r="S28" s="119"/>
    </row>
    <row r="29" spans="1:19" x14ac:dyDescent="0.25">
      <c r="A29" s="81"/>
      <c r="B29" s="2">
        <v>1991</v>
      </c>
      <c r="C29" s="21">
        <v>1407.12</v>
      </c>
      <c r="D29" s="2">
        <v>1407.12</v>
      </c>
      <c r="E29" s="21">
        <v>733.08</v>
      </c>
      <c r="F29" s="2">
        <v>225.87</v>
      </c>
      <c r="G29" s="11"/>
      <c r="H29" s="11"/>
      <c r="I29" s="11"/>
      <c r="J29" s="11"/>
      <c r="K29" s="11"/>
      <c r="L29" s="11"/>
      <c r="M29" s="11"/>
      <c r="N29" s="17"/>
      <c r="O29" s="14"/>
      <c r="P29" s="24"/>
      <c r="Q29" s="6">
        <v>1538</v>
      </c>
      <c r="R29" s="120">
        <f t="shared" si="6"/>
        <v>0.52097902097902105</v>
      </c>
      <c r="S29" s="120"/>
    </row>
    <row r="30" spans="1:19" x14ac:dyDescent="0.25">
      <c r="A30" s="81"/>
      <c r="B30" s="2">
        <v>1993</v>
      </c>
      <c r="C30" s="21">
        <v>1946.88</v>
      </c>
      <c r="D30" s="2">
        <v>1946.88</v>
      </c>
      <c r="E30" s="21">
        <v>895.8</v>
      </c>
      <c r="F30" s="2">
        <v>349.2</v>
      </c>
      <c r="G30" s="2">
        <v>194.59</v>
      </c>
      <c r="H30" s="2">
        <v>119.36</v>
      </c>
      <c r="I30" s="2">
        <v>48.3</v>
      </c>
      <c r="J30" s="2">
        <v>54.18</v>
      </c>
      <c r="K30" s="2">
        <v>195.86</v>
      </c>
      <c r="L30" s="2">
        <v>116.28</v>
      </c>
      <c r="M30" s="2">
        <v>92.66</v>
      </c>
      <c r="N30" s="17"/>
      <c r="O30" s="14"/>
      <c r="P30" s="25">
        <v>270.12</v>
      </c>
      <c r="Q30" s="6">
        <v>2217</v>
      </c>
      <c r="R30" s="120">
        <f t="shared" si="6"/>
        <v>0.46012080867850091</v>
      </c>
      <c r="S30" s="120">
        <f t="shared" si="3"/>
        <v>0.54623808349769887</v>
      </c>
    </row>
    <row r="31" spans="1:19" x14ac:dyDescent="0.25">
      <c r="A31" s="81"/>
      <c r="B31" s="2">
        <v>1997</v>
      </c>
      <c r="C31" s="21">
        <v>4040.64</v>
      </c>
      <c r="D31" s="2">
        <v>4040.64</v>
      </c>
      <c r="E31" s="21">
        <v>1654.94</v>
      </c>
      <c r="F31" s="2">
        <v>674.4</v>
      </c>
      <c r="G31" s="2">
        <v>383.17</v>
      </c>
      <c r="H31" s="2">
        <v>236.28</v>
      </c>
      <c r="I31" s="2">
        <v>179.88</v>
      </c>
      <c r="J31" s="2">
        <v>221.85</v>
      </c>
      <c r="K31" s="2">
        <v>453.14</v>
      </c>
      <c r="L31" s="2">
        <v>286.16000000000003</v>
      </c>
      <c r="M31" s="2">
        <v>187.1</v>
      </c>
      <c r="N31" s="17"/>
      <c r="O31" s="14"/>
      <c r="P31" s="25">
        <v>730.68</v>
      </c>
      <c r="Q31" s="6">
        <v>4773.12</v>
      </c>
      <c r="R31" s="120">
        <f t="shared" si="6"/>
        <v>0.40957373089411581</v>
      </c>
      <c r="S31" s="120">
        <f t="shared" si="3"/>
        <v>0.51256731606874162</v>
      </c>
    </row>
    <row r="32" spans="1:19" x14ac:dyDescent="0.25">
      <c r="A32" s="81"/>
      <c r="B32" s="2">
        <v>2000</v>
      </c>
      <c r="C32" s="21">
        <v>5022</v>
      </c>
      <c r="D32" s="11"/>
      <c r="E32" s="21">
        <v>1744.09</v>
      </c>
      <c r="F32" s="2">
        <v>665.62</v>
      </c>
      <c r="G32" s="2">
        <v>561.15</v>
      </c>
      <c r="H32" s="2">
        <v>379.73</v>
      </c>
      <c r="I32" s="2">
        <v>322.60000000000002</v>
      </c>
      <c r="J32" s="2">
        <v>353.61</v>
      </c>
      <c r="K32" s="2">
        <v>712.42</v>
      </c>
      <c r="L32" s="2">
        <v>395.26</v>
      </c>
      <c r="M32" s="2">
        <v>267.24</v>
      </c>
      <c r="N32" s="17"/>
      <c r="O32" s="14"/>
      <c r="P32" s="25">
        <v>1037.04</v>
      </c>
      <c r="Q32" s="6">
        <v>6060.42</v>
      </c>
      <c r="R32" s="120">
        <f>E32/C32</f>
        <v>0.3472899243329351</v>
      </c>
      <c r="S32" s="120">
        <f t="shared" si="3"/>
        <v>0.48714058144165662</v>
      </c>
    </row>
    <row r="33" spans="1:19" x14ac:dyDescent="0.25">
      <c r="A33" s="81"/>
      <c r="B33" s="2">
        <v>2004</v>
      </c>
      <c r="C33" s="21">
        <v>6673.8</v>
      </c>
      <c r="D33" s="11"/>
      <c r="E33" s="21">
        <v>2310.6999999999998</v>
      </c>
      <c r="F33" s="2">
        <v>829.22</v>
      </c>
      <c r="G33" s="2">
        <v>457.33</v>
      </c>
      <c r="H33" s="2">
        <v>250.96</v>
      </c>
      <c r="I33" s="2">
        <v>484.42</v>
      </c>
      <c r="J33" s="2">
        <v>801.23</v>
      </c>
      <c r="K33" s="2">
        <v>983.1</v>
      </c>
      <c r="L33" s="2">
        <v>601.54</v>
      </c>
      <c r="M33" s="2">
        <v>206.3</v>
      </c>
      <c r="N33" s="21">
        <v>65.14</v>
      </c>
      <c r="O33" s="6">
        <v>141.13999999999999</v>
      </c>
      <c r="P33" s="25">
        <v>2351.86</v>
      </c>
      <c r="Q33" s="6">
        <v>9026</v>
      </c>
      <c r="R33" s="120">
        <f t="shared" ref="R33:R35" si="7">E33/C33</f>
        <v>0.34623452905391228</v>
      </c>
      <c r="S33" s="120">
        <f t="shared" si="3"/>
        <v>0.45642362671941022</v>
      </c>
    </row>
    <row r="34" spans="1:19" x14ac:dyDescent="0.25">
      <c r="A34" s="81"/>
      <c r="B34" s="2">
        <v>2006</v>
      </c>
      <c r="C34" s="21">
        <v>8468.4</v>
      </c>
      <c r="D34" s="2">
        <v>8468</v>
      </c>
      <c r="E34" s="21">
        <v>2711.7</v>
      </c>
      <c r="F34" s="2">
        <v>1091.22</v>
      </c>
      <c r="G34" s="2">
        <v>661.03</v>
      </c>
      <c r="H34" s="2">
        <v>275.97000000000003</v>
      </c>
      <c r="I34" s="2">
        <v>624.1</v>
      </c>
      <c r="J34" s="2">
        <v>1175.5999999999999</v>
      </c>
      <c r="K34" s="2">
        <v>1202</v>
      </c>
      <c r="L34" s="2">
        <v>838.2</v>
      </c>
      <c r="M34" s="2">
        <v>299.5</v>
      </c>
      <c r="N34" s="21">
        <v>94.5</v>
      </c>
      <c r="O34" s="6">
        <v>204.98</v>
      </c>
      <c r="P34" s="25">
        <v>3249.06</v>
      </c>
      <c r="Q34" s="6">
        <v>11717.46</v>
      </c>
      <c r="R34" s="120">
        <f t="shared" si="7"/>
        <v>0.32021397194275186</v>
      </c>
      <c r="S34" s="120">
        <f t="shared" si="3"/>
        <v>0.42649969297624107</v>
      </c>
    </row>
    <row r="35" spans="1:19" x14ac:dyDescent="0.25">
      <c r="A35" s="82"/>
      <c r="B35" s="7">
        <v>2009</v>
      </c>
      <c r="C35" s="22">
        <v>12013</v>
      </c>
      <c r="D35" s="15"/>
      <c r="E35" s="22">
        <v>3954.34</v>
      </c>
      <c r="F35" s="7">
        <v>1548.8</v>
      </c>
      <c r="G35" s="7">
        <v>885.04</v>
      </c>
      <c r="H35" s="7">
        <v>469.05</v>
      </c>
      <c r="I35" s="7">
        <v>885.2</v>
      </c>
      <c r="J35" s="7">
        <v>1719.7</v>
      </c>
      <c r="K35" s="7">
        <v>1333</v>
      </c>
      <c r="L35" s="7">
        <v>1280.04</v>
      </c>
      <c r="M35" s="2">
        <v>406.8</v>
      </c>
      <c r="N35" s="22">
        <v>107.06</v>
      </c>
      <c r="O35" s="9">
        <v>299.69</v>
      </c>
      <c r="P35" s="26">
        <v>4060.06</v>
      </c>
      <c r="Q35" s="9">
        <v>16073</v>
      </c>
      <c r="R35" s="121">
        <f t="shared" si="7"/>
        <v>0.32917173062515609</v>
      </c>
      <c r="S35" s="121">
        <f t="shared" si="3"/>
        <v>0.44190377091484229</v>
      </c>
    </row>
    <row r="36" spans="1:19" x14ac:dyDescent="0.25">
      <c r="A36" s="80" t="s">
        <v>21</v>
      </c>
      <c r="B36" s="4">
        <v>1989</v>
      </c>
      <c r="C36" s="20">
        <v>963.97</v>
      </c>
      <c r="D36" s="4">
        <v>963.97</v>
      </c>
      <c r="E36" s="20">
        <v>533.19000000000005</v>
      </c>
      <c r="F36" s="4">
        <v>131.09</v>
      </c>
      <c r="G36" s="10"/>
      <c r="H36" s="10"/>
      <c r="I36" s="4">
        <v>18.96</v>
      </c>
      <c r="J36" s="10"/>
      <c r="K36" s="4">
        <v>86.84</v>
      </c>
      <c r="L36" s="4">
        <v>44.17</v>
      </c>
      <c r="M36" s="5">
        <v>46.53</v>
      </c>
      <c r="N36" s="10"/>
      <c r="O36" s="13"/>
      <c r="P36" s="27"/>
      <c r="Q36" s="5">
        <v>1078.03</v>
      </c>
      <c r="R36" s="120">
        <f>E36/C36</f>
        <v>0.55311887299397289</v>
      </c>
      <c r="S36" s="120"/>
    </row>
    <row r="37" spans="1:19" x14ac:dyDescent="0.25">
      <c r="A37" s="81"/>
      <c r="B37" s="2">
        <v>1991</v>
      </c>
      <c r="C37" s="21">
        <v>1199.95</v>
      </c>
      <c r="D37" s="2">
        <v>1199.95</v>
      </c>
      <c r="E37" s="21">
        <v>644.26</v>
      </c>
      <c r="F37" s="2">
        <v>194.09</v>
      </c>
      <c r="G37" s="11"/>
      <c r="H37" s="11"/>
      <c r="I37" s="2">
        <v>29.61</v>
      </c>
      <c r="J37" s="11"/>
      <c r="K37" s="2">
        <v>101.38</v>
      </c>
      <c r="L37" s="2">
        <v>59.16</v>
      </c>
      <c r="M37" s="6">
        <v>57.3</v>
      </c>
      <c r="N37" s="11"/>
      <c r="O37" s="14"/>
      <c r="P37" s="24"/>
      <c r="Q37" s="6">
        <v>1355.56</v>
      </c>
      <c r="R37" s="120">
        <f t="shared" ref="R37:R43" si="8">E37/C37</f>
        <v>0.53690570440435015</v>
      </c>
      <c r="S37" s="120"/>
    </row>
    <row r="38" spans="1:19" x14ac:dyDescent="0.25">
      <c r="A38" s="81"/>
      <c r="B38" s="2">
        <v>1993</v>
      </c>
      <c r="C38" s="21">
        <v>1609.26</v>
      </c>
      <c r="D38" s="2">
        <v>1609.26</v>
      </c>
      <c r="E38" s="21">
        <v>798.78</v>
      </c>
      <c r="F38" s="2">
        <v>260.17</v>
      </c>
      <c r="G38" s="2">
        <v>148.94</v>
      </c>
      <c r="H38" s="2">
        <v>84.73</v>
      </c>
      <c r="I38" s="2">
        <v>50.01</v>
      </c>
      <c r="J38" s="2">
        <v>49.29</v>
      </c>
      <c r="K38" s="2">
        <v>136.80000000000001</v>
      </c>
      <c r="L38" s="2">
        <v>96.38</v>
      </c>
      <c r="M38" s="6">
        <v>68.89</v>
      </c>
      <c r="N38" s="11"/>
      <c r="O38" s="14"/>
      <c r="P38" s="24"/>
      <c r="Q38" s="6">
        <v>1870.02</v>
      </c>
      <c r="R38" s="120">
        <f t="shared" si="8"/>
        <v>0.49636478878490731</v>
      </c>
      <c r="S38" s="120">
        <f t="shared" si="3"/>
        <v>0.58009271342107549</v>
      </c>
    </row>
    <row r="39" spans="1:19" x14ac:dyDescent="0.25">
      <c r="A39" s="81"/>
      <c r="B39" s="2">
        <v>1997</v>
      </c>
      <c r="C39" s="21">
        <v>3378.02</v>
      </c>
      <c r="D39" s="2">
        <v>3378.02</v>
      </c>
      <c r="E39" s="21">
        <v>1506.25</v>
      </c>
      <c r="F39" s="2">
        <v>491.33</v>
      </c>
      <c r="G39" s="2">
        <v>256.77</v>
      </c>
      <c r="H39" s="2">
        <v>134.88999999999999</v>
      </c>
      <c r="I39" s="2">
        <v>159.63999999999999</v>
      </c>
      <c r="J39" s="2">
        <v>171.6</v>
      </c>
      <c r="K39" s="2">
        <v>299</v>
      </c>
      <c r="L39" s="2">
        <v>352.46</v>
      </c>
      <c r="M39" s="6">
        <v>140.97</v>
      </c>
      <c r="N39" s="11"/>
      <c r="O39" s="14"/>
      <c r="P39" s="25">
        <v>565</v>
      </c>
      <c r="Q39" s="6">
        <v>3945.82</v>
      </c>
      <c r="R39" s="120">
        <f t="shared" si="8"/>
        <v>0.44589730078566736</v>
      </c>
      <c r="S39" s="120">
        <f t="shared" si="3"/>
        <v>0.53308742991456526</v>
      </c>
    </row>
    <row r="40" spans="1:19" x14ac:dyDescent="0.25">
      <c r="A40" s="81"/>
      <c r="B40" s="2">
        <v>2000</v>
      </c>
      <c r="C40" s="21">
        <v>3830.71</v>
      </c>
      <c r="D40" s="11"/>
      <c r="E40" s="21">
        <v>1386.78</v>
      </c>
      <c r="F40" s="2">
        <v>460.99</v>
      </c>
      <c r="G40" s="2">
        <v>312.97000000000003</v>
      </c>
      <c r="H40" s="2">
        <v>187.41</v>
      </c>
      <c r="I40" s="2">
        <v>280.77999999999997</v>
      </c>
      <c r="J40" s="2">
        <v>246.24</v>
      </c>
      <c r="K40" s="2">
        <v>407.26</v>
      </c>
      <c r="L40" s="2">
        <v>547.19000000000005</v>
      </c>
      <c r="M40" s="6">
        <v>188.52</v>
      </c>
      <c r="N40" s="11"/>
      <c r="O40" s="14"/>
      <c r="P40" s="25">
        <v>654.70000000000005</v>
      </c>
      <c r="Q40" s="6">
        <v>4486.47</v>
      </c>
      <c r="R40" s="120">
        <f t="shared" si="8"/>
        <v>0.3620164408164544</v>
      </c>
      <c r="S40" s="120">
        <f t="shared" si="3"/>
        <v>0.48423660365832966</v>
      </c>
    </row>
    <row r="41" spans="1:19" x14ac:dyDescent="0.25">
      <c r="A41" s="81"/>
      <c r="B41" s="2">
        <v>2004</v>
      </c>
      <c r="C41" s="21">
        <v>5294.2</v>
      </c>
      <c r="D41" s="11"/>
      <c r="E41" s="21">
        <v>1855.44</v>
      </c>
      <c r="F41" s="2">
        <v>650.29999999999995</v>
      </c>
      <c r="G41" s="2">
        <v>332.1</v>
      </c>
      <c r="H41" s="2">
        <v>171.12</v>
      </c>
      <c r="I41" s="2">
        <v>436.53</v>
      </c>
      <c r="J41" s="2">
        <v>569.9</v>
      </c>
      <c r="K41" s="2">
        <v>694.6</v>
      </c>
      <c r="L41" s="2">
        <v>578.6</v>
      </c>
      <c r="M41" s="6">
        <v>176.84</v>
      </c>
      <c r="N41" s="2">
        <v>66.84</v>
      </c>
      <c r="O41" s="6">
        <v>110</v>
      </c>
      <c r="P41" s="25">
        <v>1439.8</v>
      </c>
      <c r="Q41" s="6">
        <v>6734</v>
      </c>
      <c r="R41" s="120">
        <f t="shared" si="8"/>
        <v>0.35046654829813761</v>
      </c>
      <c r="S41" s="120">
        <f t="shared" si="3"/>
        <v>0.46524309621850329</v>
      </c>
    </row>
    <row r="42" spans="1:19" x14ac:dyDescent="0.25">
      <c r="A42" s="81"/>
      <c r="B42" s="2">
        <v>2006</v>
      </c>
      <c r="C42" s="21">
        <v>6685.2</v>
      </c>
      <c r="D42" s="2">
        <v>6685</v>
      </c>
      <c r="E42" s="21">
        <v>2215.3200000000002</v>
      </c>
      <c r="F42" s="2">
        <v>919.31</v>
      </c>
      <c r="G42" s="2">
        <v>549.14</v>
      </c>
      <c r="H42" s="2">
        <v>230.19</v>
      </c>
      <c r="I42" s="2">
        <v>520.6</v>
      </c>
      <c r="J42" s="2">
        <v>762.1</v>
      </c>
      <c r="K42" s="2">
        <v>847.12</v>
      </c>
      <c r="L42" s="2">
        <v>737</v>
      </c>
      <c r="M42" s="6">
        <v>252.8</v>
      </c>
      <c r="N42" s="2">
        <v>86.75</v>
      </c>
      <c r="O42" s="6">
        <v>166.01</v>
      </c>
      <c r="P42" s="25">
        <v>2037.3</v>
      </c>
      <c r="Q42" s="6">
        <v>8722.49</v>
      </c>
      <c r="R42" s="120">
        <f t="shared" si="8"/>
        <v>0.33137677257224918</v>
      </c>
      <c r="S42" s="120">
        <f t="shared" si="3"/>
        <v>0.44368306109016936</v>
      </c>
    </row>
    <row r="43" spans="1:19" x14ac:dyDescent="0.25">
      <c r="A43" s="82"/>
      <c r="B43" s="7">
        <v>2009</v>
      </c>
      <c r="C43" s="22">
        <v>9567</v>
      </c>
      <c r="D43" s="15"/>
      <c r="E43" s="22">
        <v>3272.8</v>
      </c>
      <c r="F43" s="7">
        <v>1270.74</v>
      </c>
      <c r="G43" s="7">
        <v>684.8</v>
      </c>
      <c r="H43" s="7">
        <v>340.22</v>
      </c>
      <c r="I43" s="7">
        <v>875.52</v>
      </c>
      <c r="J43" s="7">
        <v>1034</v>
      </c>
      <c r="K43" s="7">
        <v>1048.1400000000001</v>
      </c>
      <c r="L43" s="7">
        <v>1004.4</v>
      </c>
      <c r="M43" s="9">
        <v>376.7</v>
      </c>
      <c r="N43" s="7">
        <v>140.57</v>
      </c>
      <c r="O43" s="9">
        <v>236.13</v>
      </c>
      <c r="P43" s="26">
        <v>3335.2</v>
      </c>
      <c r="Q43" s="9">
        <v>12902.14</v>
      </c>
      <c r="R43" s="120">
        <f t="shared" si="8"/>
        <v>0.34209261001358837</v>
      </c>
      <c r="S43" s="120">
        <f t="shared" si="3"/>
        <v>0.4691690185010976</v>
      </c>
    </row>
    <row r="44" spans="1:19" x14ac:dyDescent="0.25">
      <c r="A44" s="80" t="s">
        <v>22</v>
      </c>
      <c r="B44" s="4">
        <v>1989</v>
      </c>
      <c r="C44" s="20">
        <v>1130.7</v>
      </c>
      <c r="D44" s="4">
        <v>1130.69</v>
      </c>
      <c r="E44" s="20">
        <v>607</v>
      </c>
      <c r="F44" s="10"/>
      <c r="G44" s="10"/>
      <c r="H44" s="10"/>
      <c r="I44" s="10"/>
      <c r="J44" s="10"/>
      <c r="K44" s="10"/>
      <c r="L44" s="10"/>
      <c r="M44" s="13"/>
      <c r="N44" s="10"/>
      <c r="O44" s="13"/>
      <c r="P44" s="27"/>
      <c r="Q44" s="5">
        <v>1250</v>
      </c>
      <c r="R44" s="119">
        <f>E44/C44</f>
        <v>0.53683558857345004</v>
      </c>
      <c r="S44" s="119"/>
    </row>
    <row r="45" spans="1:19" x14ac:dyDescent="0.25">
      <c r="A45" s="81"/>
      <c r="B45" s="2">
        <v>1991</v>
      </c>
      <c r="C45" s="21">
        <v>1380.2</v>
      </c>
      <c r="D45" s="2">
        <v>1380.23</v>
      </c>
      <c r="E45" s="21">
        <v>717.4</v>
      </c>
      <c r="F45" s="2">
        <v>200.02</v>
      </c>
      <c r="G45" s="11"/>
      <c r="H45" s="11"/>
      <c r="I45" s="11"/>
      <c r="J45" s="11"/>
      <c r="K45" s="11"/>
      <c r="L45" s="11"/>
      <c r="M45" s="14"/>
      <c r="N45" s="11"/>
      <c r="O45" s="14"/>
      <c r="P45" s="24"/>
      <c r="Q45" s="6">
        <v>1538.2</v>
      </c>
      <c r="R45" s="120">
        <f t="shared" ref="R45:R59" si="9">E45/C45</f>
        <v>0.51977974206636712</v>
      </c>
      <c r="S45" s="120"/>
    </row>
    <row r="46" spans="1:19" x14ac:dyDescent="0.25">
      <c r="A46" s="81"/>
      <c r="B46" s="2">
        <v>1993</v>
      </c>
      <c r="C46" s="21">
        <v>2097.6</v>
      </c>
      <c r="D46" s="2">
        <v>2097.6</v>
      </c>
      <c r="E46" s="21">
        <v>941.54</v>
      </c>
      <c r="F46" s="2">
        <v>356.31</v>
      </c>
      <c r="G46" s="2">
        <v>200.22</v>
      </c>
      <c r="H46" s="2">
        <v>114.42</v>
      </c>
      <c r="I46" s="2">
        <v>53.69</v>
      </c>
      <c r="J46" s="2">
        <v>49.42</v>
      </c>
      <c r="K46" s="2">
        <v>226.17</v>
      </c>
      <c r="L46" s="2">
        <v>128.74</v>
      </c>
      <c r="M46" s="6">
        <v>91.8</v>
      </c>
      <c r="N46" s="11"/>
      <c r="O46" s="14"/>
      <c r="P46" s="24"/>
      <c r="Q46" s="6">
        <v>2358.1</v>
      </c>
      <c r="R46" s="120">
        <f t="shared" si="9"/>
        <v>0.44886536994660564</v>
      </c>
      <c r="S46" s="120">
        <f t="shared" si="3"/>
        <v>0.52900934401220445</v>
      </c>
    </row>
    <row r="47" spans="1:19" x14ac:dyDescent="0.25">
      <c r="A47" s="81"/>
      <c r="B47" s="2">
        <v>1997</v>
      </c>
      <c r="C47" s="21">
        <v>3855.6</v>
      </c>
      <c r="D47" s="2">
        <v>3855.59</v>
      </c>
      <c r="E47" s="21">
        <v>1773.6</v>
      </c>
      <c r="F47" s="2">
        <v>564.38</v>
      </c>
      <c r="G47" s="2">
        <v>250.55</v>
      </c>
      <c r="H47" s="2">
        <v>119.21</v>
      </c>
      <c r="I47" s="2">
        <v>148.57</v>
      </c>
      <c r="J47" s="2">
        <v>186.25</v>
      </c>
      <c r="K47" s="2">
        <v>449.62</v>
      </c>
      <c r="L47" s="2">
        <v>329.78</v>
      </c>
      <c r="M47" s="6">
        <v>152.88999999999999</v>
      </c>
      <c r="N47" s="11"/>
      <c r="O47" s="14"/>
      <c r="P47" s="25">
        <v>691</v>
      </c>
      <c r="Q47" s="6">
        <v>4549.7</v>
      </c>
      <c r="R47" s="120">
        <f t="shared" si="9"/>
        <v>0.46000622471210706</v>
      </c>
      <c r="S47" s="120">
        <f t="shared" si="3"/>
        <v>0.52945845004668535</v>
      </c>
    </row>
    <row r="48" spans="1:19" x14ac:dyDescent="0.25">
      <c r="A48" s="81"/>
      <c r="B48" s="2">
        <v>2000</v>
      </c>
      <c r="C48" s="21">
        <v>4644.5</v>
      </c>
      <c r="D48" s="11"/>
      <c r="E48" s="21">
        <v>1779.4</v>
      </c>
      <c r="F48" s="2">
        <v>530.29999999999995</v>
      </c>
      <c r="G48" s="2">
        <v>377.3</v>
      </c>
      <c r="H48" s="2">
        <v>198.65</v>
      </c>
      <c r="I48" s="2">
        <v>208.9</v>
      </c>
      <c r="J48" s="2">
        <v>280.74</v>
      </c>
      <c r="K48" s="2">
        <v>607</v>
      </c>
      <c r="L48" s="2">
        <v>645.1</v>
      </c>
      <c r="M48" s="6">
        <v>206.75</v>
      </c>
      <c r="N48" s="11"/>
      <c r="O48" s="14"/>
      <c r="P48" s="25">
        <v>997.9</v>
      </c>
      <c r="Q48" s="6">
        <v>5643.6</v>
      </c>
      <c r="R48" s="120">
        <f t="shared" si="9"/>
        <v>0.38311981914091936</v>
      </c>
      <c r="S48" s="120">
        <f t="shared" si="3"/>
        <v>0.47086876951232648</v>
      </c>
    </row>
    <row r="49" spans="1:19" x14ac:dyDescent="0.25">
      <c r="A49" s="81"/>
      <c r="B49" s="2">
        <v>2004</v>
      </c>
      <c r="C49" s="21">
        <v>6398.52</v>
      </c>
      <c r="D49" s="11"/>
      <c r="E49" s="21">
        <v>2516.1999999999998</v>
      </c>
      <c r="F49" s="2">
        <v>711</v>
      </c>
      <c r="G49" s="2">
        <v>334.12</v>
      </c>
      <c r="H49" s="2">
        <v>153.32</v>
      </c>
      <c r="I49" s="2">
        <v>461.4</v>
      </c>
      <c r="J49" s="2">
        <v>600.5</v>
      </c>
      <c r="K49" s="2">
        <v>938.62</v>
      </c>
      <c r="L49" s="2">
        <v>641.62</v>
      </c>
      <c r="M49" s="6">
        <v>195.12</v>
      </c>
      <c r="N49" s="2">
        <v>59.7</v>
      </c>
      <c r="O49" s="6">
        <v>135.43</v>
      </c>
      <c r="P49" s="25">
        <v>1677.6</v>
      </c>
      <c r="Q49" s="6">
        <v>8076.1</v>
      </c>
      <c r="R49" s="120">
        <f t="shared" si="9"/>
        <v>0.39324718841232031</v>
      </c>
      <c r="S49" s="120">
        <f t="shared" si="3"/>
        <v>0.48931940511243222</v>
      </c>
    </row>
    <row r="50" spans="1:19" x14ac:dyDescent="0.25">
      <c r="A50" s="81"/>
      <c r="B50" s="2">
        <v>2006</v>
      </c>
      <c r="C50" s="21">
        <v>7397.3</v>
      </c>
      <c r="D50" s="2">
        <v>7397</v>
      </c>
      <c r="E50" s="21">
        <v>2868.4</v>
      </c>
      <c r="F50" s="2">
        <v>877.01</v>
      </c>
      <c r="G50" s="2">
        <v>550.20000000000005</v>
      </c>
      <c r="H50" s="2">
        <v>162.55000000000001</v>
      </c>
      <c r="I50" s="2">
        <v>517.20000000000005</v>
      </c>
      <c r="J50" s="2">
        <v>763.14</v>
      </c>
      <c r="K50" s="2">
        <v>997.74</v>
      </c>
      <c r="L50" s="2">
        <v>752.6</v>
      </c>
      <c r="M50" s="6">
        <v>220.1</v>
      </c>
      <c r="N50" s="2">
        <v>65.41</v>
      </c>
      <c r="O50" s="6">
        <v>154.66</v>
      </c>
      <c r="P50" s="25">
        <v>2442.4</v>
      </c>
      <c r="Q50" s="6">
        <v>9839.73</v>
      </c>
      <c r="R50" s="120">
        <f t="shared" si="9"/>
        <v>0.38776310275370746</v>
      </c>
      <c r="S50" s="120">
        <f t="shared" si="3"/>
        <v>0.47965473889121713</v>
      </c>
    </row>
    <row r="51" spans="1:19" x14ac:dyDescent="0.25">
      <c r="A51" s="82"/>
      <c r="B51" s="7">
        <v>2009</v>
      </c>
      <c r="C51" s="22">
        <v>10294.1</v>
      </c>
      <c r="D51" s="15"/>
      <c r="E51" s="22">
        <v>4160.51</v>
      </c>
      <c r="F51" s="7">
        <v>1210.32</v>
      </c>
      <c r="G51" s="7">
        <v>759.24</v>
      </c>
      <c r="H51" s="7">
        <v>354.79</v>
      </c>
      <c r="I51" s="7">
        <v>694.61</v>
      </c>
      <c r="J51" s="7">
        <v>953.7</v>
      </c>
      <c r="K51" s="7">
        <v>1208.5</v>
      </c>
      <c r="L51" s="7">
        <v>999.5</v>
      </c>
      <c r="M51" s="9">
        <v>307.8</v>
      </c>
      <c r="N51" s="7">
        <v>89.05</v>
      </c>
      <c r="O51" s="9">
        <v>218.7</v>
      </c>
      <c r="P51" s="26">
        <v>3574.1</v>
      </c>
      <c r="Q51" s="9">
        <v>13868.2</v>
      </c>
      <c r="R51" s="121">
        <f t="shared" si="9"/>
        <v>0.4041645214248939</v>
      </c>
      <c r="S51" s="121">
        <f t="shared" si="3"/>
        <v>0.50610641046813221</v>
      </c>
    </row>
    <row r="52" spans="1:19" x14ac:dyDescent="0.25">
      <c r="A52" s="80" t="s">
        <v>23</v>
      </c>
      <c r="B52" s="4">
        <v>1989</v>
      </c>
      <c r="C52" s="20">
        <v>1234</v>
      </c>
      <c r="D52" s="4">
        <v>1234.43</v>
      </c>
      <c r="E52" s="20">
        <v>678.28</v>
      </c>
      <c r="F52" s="10"/>
      <c r="G52" s="10"/>
      <c r="H52" s="10"/>
      <c r="I52" s="10"/>
      <c r="J52" s="10"/>
      <c r="K52" s="10"/>
      <c r="L52" s="10"/>
      <c r="M52" s="13"/>
      <c r="N52" s="10"/>
      <c r="O52" s="13"/>
      <c r="P52" s="27"/>
      <c r="Q52" s="13"/>
      <c r="R52" s="120">
        <f t="shared" si="9"/>
        <v>0.54965964343598051</v>
      </c>
      <c r="S52" s="120"/>
    </row>
    <row r="53" spans="1:19" x14ac:dyDescent="0.25">
      <c r="A53" s="81"/>
      <c r="B53" s="2">
        <v>1991</v>
      </c>
      <c r="C53" s="21">
        <v>1446</v>
      </c>
      <c r="D53" s="2">
        <v>1445.51</v>
      </c>
      <c r="E53" s="21">
        <v>772.07</v>
      </c>
      <c r="F53" s="2">
        <v>177.46</v>
      </c>
      <c r="G53" s="11"/>
      <c r="H53" s="11"/>
      <c r="I53" s="2">
        <v>25.6</v>
      </c>
      <c r="J53" s="11"/>
      <c r="K53" s="11"/>
      <c r="L53" s="2">
        <v>71.260000000000005</v>
      </c>
      <c r="M53" s="6">
        <v>67.62</v>
      </c>
      <c r="N53" s="11"/>
      <c r="O53" s="14"/>
      <c r="P53" s="24"/>
      <c r="Q53" s="14"/>
      <c r="R53" s="120">
        <f t="shared" si="9"/>
        <v>0.53393499308437076</v>
      </c>
      <c r="S53" s="120"/>
    </row>
    <row r="54" spans="1:19" x14ac:dyDescent="0.25">
      <c r="A54" s="81"/>
      <c r="B54" s="2">
        <v>1993</v>
      </c>
      <c r="C54" s="21">
        <v>2194</v>
      </c>
      <c r="D54" s="2">
        <v>2194</v>
      </c>
      <c r="E54" s="21">
        <v>1049.4000000000001</v>
      </c>
      <c r="F54" s="2">
        <v>276.18</v>
      </c>
      <c r="G54" s="2">
        <v>220.41</v>
      </c>
      <c r="H54" s="2">
        <v>111.16</v>
      </c>
      <c r="I54" s="2">
        <v>58.75</v>
      </c>
      <c r="J54" s="2">
        <v>66.41</v>
      </c>
      <c r="K54" s="2">
        <v>211.42</v>
      </c>
      <c r="L54" s="2">
        <v>164.59</v>
      </c>
      <c r="M54" s="6">
        <v>111.65</v>
      </c>
      <c r="N54" s="11"/>
      <c r="O54" s="14"/>
      <c r="P54" s="24"/>
      <c r="Q54" s="14"/>
      <c r="R54" s="120">
        <f t="shared" si="9"/>
        <v>0.47830446672743854</v>
      </c>
      <c r="S54" s="120">
        <f t="shared" si="3"/>
        <v>0.5557474931631724</v>
      </c>
    </row>
    <row r="55" spans="1:19" x14ac:dyDescent="0.25">
      <c r="A55" s="81"/>
      <c r="B55" s="2">
        <v>1997</v>
      </c>
      <c r="C55" s="21">
        <v>4317.2</v>
      </c>
      <c r="D55" s="2">
        <v>4317.1000000000004</v>
      </c>
      <c r="E55" s="21">
        <v>1972.77</v>
      </c>
      <c r="F55" s="2">
        <v>497.63</v>
      </c>
      <c r="G55" s="2">
        <v>327.77</v>
      </c>
      <c r="H55" s="2">
        <v>149.63999999999999</v>
      </c>
      <c r="I55" s="2">
        <v>161.16</v>
      </c>
      <c r="J55" s="2">
        <v>276.72000000000003</v>
      </c>
      <c r="K55" s="2">
        <v>576.38</v>
      </c>
      <c r="L55" s="2">
        <v>316.67</v>
      </c>
      <c r="M55" s="6">
        <v>188.06</v>
      </c>
      <c r="N55" s="11"/>
      <c r="O55" s="14"/>
      <c r="P55" s="25">
        <v>978</v>
      </c>
      <c r="Q55" s="6">
        <v>5302</v>
      </c>
      <c r="R55" s="120">
        <f t="shared" si="9"/>
        <v>0.45695589734086911</v>
      </c>
      <c r="S55" s="120">
        <f t="shared" si="3"/>
        <v>0.52894700268692663</v>
      </c>
    </row>
    <row r="56" spans="1:19" x14ac:dyDescent="0.25">
      <c r="A56" s="81"/>
      <c r="B56" s="2">
        <v>2000</v>
      </c>
      <c r="C56" s="21">
        <v>5218.8</v>
      </c>
      <c r="D56" s="11"/>
      <c r="E56" s="21">
        <v>1943.68</v>
      </c>
      <c r="F56" s="2">
        <v>495.16</v>
      </c>
      <c r="G56" s="2">
        <v>544.53</v>
      </c>
      <c r="H56" s="2">
        <v>335.59</v>
      </c>
      <c r="I56" s="2">
        <v>270.24</v>
      </c>
      <c r="J56" s="2">
        <v>395.65</v>
      </c>
      <c r="K56" s="2">
        <v>753.83</v>
      </c>
      <c r="L56" s="2">
        <v>576.65</v>
      </c>
      <c r="M56" s="6">
        <v>239.05</v>
      </c>
      <c r="N56" s="11"/>
      <c r="O56" s="14"/>
      <c r="P56" s="25">
        <v>1211.0999999999999</v>
      </c>
      <c r="Q56" s="6">
        <v>6433.3</v>
      </c>
      <c r="R56" s="120">
        <f t="shared" si="9"/>
        <v>0.37243810837740476</v>
      </c>
      <c r="S56" s="120">
        <f t="shared" si="3"/>
        <v>0.48852418180424623</v>
      </c>
    </row>
    <row r="57" spans="1:19" x14ac:dyDescent="0.25">
      <c r="A57" s="81"/>
      <c r="B57" s="2">
        <v>2004</v>
      </c>
      <c r="C57" s="21">
        <v>6884.61</v>
      </c>
      <c r="D57" s="11"/>
      <c r="E57" s="21">
        <v>2479.6</v>
      </c>
      <c r="F57" s="2">
        <v>689.5</v>
      </c>
      <c r="G57" s="2">
        <v>388.2</v>
      </c>
      <c r="H57" s="2">
        <v>168.05</v>
      </c>
      <c r="I57" s="2">
        <v>475.61</v>
      </c>
      <c r="J57" s="2">
        <v>881.9</v>
      </c>
      <c r="K57" s="2">
        <v>1091.3</v>
      </c>
      <c r="L57" s="2">
        <v>640.73</v>
      </c>
      <c r="M57" s="6">
        <v>237.9</v>
      </c>
      <c r="N57" s="2">
        <v>83.89</v>
      </c>
      <c r="O57" s="6">
        <v>153.97999999999999</v>
      </c>
      <c r="P57" s="25">
        <v>2563.6</v>
      </c>
      <c r="Q57" s="6">
        <v>9448.2000000000007</v>
      </c>
      <c r="R57" s="120">
        <f t="shared" si="9"/>
        <v>0.36016564482229202</v>
      </c>
      <c r="S57" s="120">
        <f t="shared" si="3"/>
        <v>0.45365823191146637</v>
      </c>
    </row>
    <row r="58" spans="1:19" x14ac:dyDescent="0.25">
      <c r="A58" s="81"/>
      <c r="B58" s="2">
        <v>2006</v>
      </c>
      <c r="C58" s="21">
        <v>8169.3</v>
      </c>
      <c r="D58" s="2">
        <v>8437</v>
      </c>
      <c r="E58" s="21">
        <v>2850.94</v>
      </c>
      <c r="F58" s="2">
        <v>868.23</v>
      </c>
      <c r="G58" s="2">
        <v>603.20000000000005</v>
      </c>
      <c r="H58" s="2">
        <v>235.6</v>
      </c>
      <c r="I58" s="2">
        <v>632.52</v>
      </c>
      <c r="J58" s="2">
        <v>965.1</v>
      </c>
      <c r="K58" s="2">
        <v>1182.2</v>
      </c>
      <c r="L58" s="2">
        <v>871.7</v>
      </c>
      <c r="M58" s="6">
        <v>285</v>
      </c>
      <c r="N58" s="2">
        <v>97.93</v>
      </c>
      <c r="O58" s="6">
        <v>187.07</v>
      </c>
      <c r="P58" s="25">
        <v>2954.2</v>
      </c>
      <c r="Q58" s="6">
        <v>11123.5</v>
      </c>
      <c r="R58" s="120">
        <f t="shared" si="9"/>
        <v>0.34898216493457213</v>
      </c>
      <c r="S58" s="120">
        <f t="shared" si="3"/>
        <v>0.45524830768854124</v>
      </c>
    </row>
    <row r="59" spans="1:19" x14ac:dyDescent="0.25">
      <c r="A59" s="82"/>
      <c r="B59" s="7">
        <v>2009</v>
      </c>
      <c r="C59" s="22">
        <v>10828.23</v>
      </c>
      <c r="D59" s="15"/>
      <c r="E59" s="22">
        <v>4174.6000000000004</v>
      </c>
      <c r="F59" s="7">
        <v>1146.3</v>
      </c>
      <c r="G59" s="7">
        <v>798.4</v>
      </c>
      <c r="H59" s="7">
        <v>342.4</v>
      </c>
      <c r="I59" s="7">
        <v>784.7</v>
      </c>
      <c r="J59" s="7">
        <v>1233.82</v>
      </c>
      <c r="K59" s="7">
        <v>1207.72</v>
      </c>
      <c r="L59" s="7">
        <v>1074.7</v>
      </c>
      <c r="M59" s="9">
        <v>408.14</v>
      </c>
      <c r="N59" s="7">
        <v>142.12</v>
      </c>
      <c r="O59" s="9">
        <v>266.02</v>
      </c>
      <c r="P59" s="26">
        <v>4128.2</v>
      </c>
      <c r="Q59" s="9">
        <v>14956.3</v>
      </c>
      <c r="R59" s="120">
        <f t="shared" si="9"/>
        <v>0.38552930626704462</v>
      </c>
      <c r="S59" s="120">
        <f t="shared" si="3"/>
        <v>0.48961834020887995</v>
      </c>
    </row>
    <row r="60" spans="1:19" x14ac:dyDescent="0.25">
      <c r="A60" s="84" t="s">
        <v>24</v>
      </c>
      <c r="B60" s="4">
        <v>1989</v>
      </c>
      <c r="C60" s="16"/>
      <c r="D60" s="4">
        <v>1296.48</v>
      </c>
      <c r="E60" s="20">
        <v>768.11</v>
      </c>
      <c r="F60" s="10"/>
      <c r="G60" s="10"/>
      <c r="H60" s="10"/>
      <c r="I60" s="10"/>
      <c r="J60" s="10"/>
      <c r="K60" s="10"/>
      <c r="L60" s="10"/>
      <c r="M60" s="13"/>
      <c r="N60" s="10"/>
      <c r="O60" s="13"/>
      <c r="P60" s="27"/>
      <c r="Q60" s="5">
        <v>1420.56</v>
      </c>
      <c r="R60" s="119">
        <f>E60/D60</f>
        <v>0.59245804023201287</v>
      </c>
      <c r="S60" s="119"/>
    </row>
    <row r="61" spans="1:19" ht="15" customHeight="1" x14ac:dyDescent="0.25">
      <c r="A61" s="85"/>
      <c r="B61" s="2">
        <v>1991</v>
      </c>
      <c r="C61" s="17"/>
      <c r="D61" s="2">
        <v>1583.63</v>
      </c>
      <c r="E61" s="21">
        <v>875</v>
      </c>
      <c r="F61" s="2">
        <v>156.32</v>
      </c>
      <c r="G61" s="11"/>
      <c r="H61" s="11"/>
      <c r="I61" s="11"/>
      <c r="J61" s="11"/>
      <c r="K61" s="11"/>
      <c r="L61" s="11"/>
      <c r="M61" s="14"/>
      <c r="N61" s="11"/>
      <c r="O61" s="14"/>
      <c r="P61" s="24"/>
      <c r="Q61" s="6">
        <v>1749.21</v>
      </c>
      <c r="R61" s="120">
        <f t="shared" ref="R61:R63" si="10">E61/D61</f>
        <v>0.5525280526385582</v>
      </c>
      <c r="S61" s="120"/>
    </row>
    <row r="62" spans="1:19" x14ac:dyDescent="0.25">
      <c r="A62" s="85"/>
      <c r="B62" s="2">
        <v>1993</v>
      </c>
      <c r="C62" s="21">
        <v>2303.0300000000002</v>
      </c>
      <c r="D62" s="2">
        <v>2318.31</v>
      </c>
      <c r="E62" s="21">
        <v>1236.2</v>
      </c>
      <c r="F62" s="2">
        <v>237.89</v>
      </c>
      <c r="G62" s="2">
        <v>193.04</v>
      </c>
      <c r="H62" s="2">
        <v>111.06</v>
      </c>
      <c r="I62" s="2">
        <v>48.72</v>
      </c>
      <c r="J62" s="2">
        <v>84.71</v>
      </c>
      <c r="K62" s="2">
        <v>275.67</v>
      </c>
      <c r="L62" s="2">
        <v>137.62</v>
      </c>
      <c r="M62" s="6">
        <v>89.19</v>
      </c>
      <c r="N62" s="11"/>
      <c r="O62" s="14"/>
      <c r="P62" s="24"/>
      <c r="Q62" s="6">
        <v>3017.22</v>
      </c>
      <c r="R62" s="120">
        <f t="shared" si="10"/>
        <v>0.53323326043540342</v>
      </c>
      <c r="S62" s="120">
        <f t="shared" ref="S62:S63" si="11">(E62+H62+I62)/D62</f>
        <v>0.60215415539768191</v>
      </c>
    </row>
    <row r="63" spans="1:19" x14ac:dyDescent="0.25">
      <c r="A63" s="85"/>
      <c r="B63" s="2">
        <v>1997</v>
      </c>
      <c r="C63" s="21">
        <v>4452.7</v>
      </c>
      <c r="D63" s="2">
        <v>4461.6000000000004</v>
      </c>
      <c r="E63" s="21">
        <v>2112.7600000000002</v>
      </c>
      <c r="F63" s="2">
        <v>347.53</v>
      </c>
      <c r="G63" s="2">
        <v>322.52</v>
      </c>
      <c r="H63" s="2">
        <v>166.24</v>
      </c>
      <c r="I63" s="2">
        <v>135.24</v>
      </c>
      <c r="J63" s="2">
        <v>265.02999999999997</v>
      </c>
      <c r="K63" s="2">
        <v>548.66999999999996</v>
      </c>
      <c r="L63" s="2">
        <v>530.53</v>
      </c>
      <c r="M63" s="6">
        <v>190.76</v>
      </c>
      <c r="N63" s="11"/>
      <c r="O63" s="14"/>
      <c r="P63" s="25">
        <v>1061</v>
      </c>
      <c r="Q63" s="6">
        <v>5522.48</v>
      </c>
      <c r="R63" s="120">
        <f t="shared" si="10"/>
        <v>0.47354312354312356</v>
      </c>
      <c r="S63" s="120">
        <f t="shared" si="11"/>
        <v>0.54111529496144872</v>
      </c>
    </row>
    <row r="64" spans="1:19" x14ac:dyDescent="0.25">
      <c r="A64" s="85"/>
      <c r="B64" s="2">
        <v>2000</v>
      </c>
      <c r="C64" s="21">
        <v>4852.3100000000004</v>
      </c>
      <c r="D64" s="11"/>
      <c r="E64" s="21">
        <v>1936.1</v>
      </c>
      <c r="F64" s="2">
        <v>313.43</v>
      </c>
      <c r="G64" s="2">
        <v>436.89</v>
      </c>
      <c r="H64" s="2">
        <v>259.5</v>
      </c>
      <c r="I64" s="2">
        <v>228.01</v>
      </c>
      <c r="J64" s="2">
        <v>372.78</v>
      </c>
      <c r="K64" s="2">
        <v>585.66999999999996</v>
      </c>
      <c r="L64" s="2">
        <v>752.54</v>
      </c>
      <c r="M64" s="6">
        <v>226.97</v>
      </c>
      <c r="N64" s="11"/>
      <c r="O64" s="14"/>
      <c r="P64" s="25">
        <v>1228.4000000000001</v>
      </c>
      <c r="Q64" s="6">
        <v>6097.68</v>
      </c>
      <c r="R64" s="120">
        <f>E64/C64</f>
        <v>0.39900583433457459</v>
      </c>
      <c r="S64" s="120">
        <f>(E64+H64+I64)/C64</f>
        <v>0.49947550754176867</v>
      </c>
    </row>
    <row r="65" spans="1:19" x14ac:dyDescent="0.25">
      <c r="A65" s="85"/>
      <c r="B65" s="2">
        <v>2004</v>
      </c>
      <c r="C65" s="21">
        <v>6445.73</v>
      </c>
      <c r="D65" s="11"/>
      <c r="E65" s="21">
        <v>2727.1</v>
      </c>
      <c r="F65" s="2">
        <v>423.2</v>
      </c>
      <c r="G65" s="2">
        <v>397.33</v>
      </c>
      <c r="H65" s="2">
        <v>231.27</v>
      </c>
      <c r="I65" s="2">
        <v>461.7</v>
      </c>
      <c r="J65" s="2">
        <v>584.12</v>
      </c>
      <c r="K65" s="2">
        <v>960.8</v>
      </c>
      <c r="L65" s="2">
        <v>660.3</v>
      </c>
      <c r="M65" s="6">
        <v>231.31</v>
      </c>
      <c r="N65" s="2">
        <v>94.21</v>
      </c>
      <c r="O65" s="6">
        <v>137.11000000000001</v>
      </c>
      <c r="P65" s="25">
        <v>1785</v>
      </c>
      <c r="Q65" s="6">
        <v>7373.32</v>
      </c>
      <c r="R65" s="120">
        <f t="shared" ref="R65:R75" si="12">E65/C65</f>
        <v>0.42308629123466235</v>
      </c>
      <c r="S65" s="120">
        <f t="shared" ref="S65:S75" si="13">(E65+H65+I65)/C65</f>
        <v>0.53059467275234917</v>
      </c>
    </row>
    <row r="66" spans="1:19" x14ac:dyDescent="0.25">
      <c r="A66" s="85"/>
      <c r="B66" s="2">
        <v>2006</v>
      </c>
      <c r="C66" s="21">
        <v>6792</v>
      </c>
      <c r="D66" s="2">
        <v>6792</v>
      </c>
      <c r="E66" s="21">
        <v>2857.4</v>
      </c>
      <c r="F66" s="2">
        <v>477.7</v>
      </c>
      <c r="G66" s="2">
        <v>491.03</v>
      </c>
      <c r="H66" s="2">
        <v>167.4</v>
      </c>
      <c r="I66" s="2">
        <v>401.1</v>
      </c>
      <c r="J66" s="2">
        <v>785.01</v>
      </c>
      <c r="K66" s="2">
        <v>850.9</v>
      </c>
      <c r="L66" s="2">
        <v>826.9</v>
      </c>
      <c r="M66" s="6">
        <v>232.43</v>
      </c>
      <c r="N66" s="2">
        <v>76.84</v>
      </c>
      <c r="O66" s="6">
        <v>155.59</v>
      </c>
      <c r="P66" s="25">
        <v>2486</v>
      </c>
      <c r="Q66" s="6">
        <v>9277.69</v>
      </c>
      <c r="R66" s="120">
        <f t="shared" si="12"/>
        <v>0.4207008244994111</v>
      </c>
      <c r="S66" s="120">
        <f t="shared" si="13"/>
        <v>0.50440223792697292</v>
      </c>
    </row>
    <row r="67" spans="1:19" x14ac:dyDescent="0.25">
      <c r="A67" s="86"/>
      <c r="B67" s="7">
        <v>2009</v>
      </c>
      <c r="C67" s="22">
        <v>10352.4</v>
      </c>
      <c r="D67" s="15"/>
      <c r="E67" s="22">
        <v>4129.6000000000004</v>
      </c>
      <c r="F67" s="7">
        <v>855.6</v>
      </c>
      <c r="G67" s="7">
        <v>754.8</v>
      </c>
      <c r="H67" s="7">
        <v>406.93</v>
      </c>
      <c r="I67" s="7">
        <v>538.20000000000005</v>
      </c>
      <c r="J67" s="7">
        <v>1598.7</v>
      </c>
      <c r="K67" s="7">
        <v>1111.1300000000001</v>
      </c>
      <c r="L67" s="7">
        <v>1021.11</v>
      </c>
      <c r="M67" s="9">
        <v>343.33</v>
      </c>
      <c r="N67" s="7">
        <v>93.71</v>
      </c>
      <c r="O67" s="9">
        <v>249.62</v>
      </c>
      <c r="P67" s="26">
        <v>4435</v>
      </c>
      <c r="Q67" s="9">
        <v>14787.14</v>
      </c>
      <c r="R67" s="121">
        <f t="shared" si="12"/>
        <v>0.3989026699122909</v>
      </c>
      <c r="S67" s="121">
        <f t="shared" si="13"/>
        <v>0.49019840809860521</v>
      </c>
    </row>
    <row r="68" spans="1:19" x14ac:dyDescent="0.25">
      <c r="A68" s="80" t="s">
        <v>25</v>
      </c>
      <c r="B68" s="4">
        <v>1989</v>
      </c>
      <c r="C68" s="20">
        <v>936.97</v>
      </c>
      <c r="D68" s="4">
        <v>963.97</v>
      </c>
      <c r="E68" s="20">
        <v>640.20000000000005</v>
      </c>
      <c r="F68" s="4">
        <v>131.09</v>
      </c>
      <c r="G68" s="4">
        <v>92.64</v>
      </c>
      <c r="H68" s="10"/>
      <c r="I68" s="4">
        <v>18.96</v>
      </c>
      <c r="J68" s="10"/>
      <c r="K68" s="4">
        <v>86.84</v>
      </c>
      <c r="L68" s="4">
        <v>44.17</v>
      </c>
      <c r="M68" s="13"/>
      <c r="N68" s="10"/>
      <c r="O68" s="13"/>
      <c r="P68" s="27"/>
      <c r="Q68" s="13"/>
      <c r="R68" s="120">
        <f t="shared" si="12"/>
        <v>0.68326627319978228</v>
      </c>
      <c r="S68" s="120"/>
    </row>
    <row r="69" spans="1:19" x14ac:dyDescent="0.25">
      <c r="A69" s="81"/>
      <c r="B69" s="2">
        <v>1991</v>
      </c>
      <c r="C69" s="21">
        <v>1199.95</v>
      </c>
      <c r="D69" s="2">
        <v>1199.95</v>
      </c>
      <c r="E69" s="21">
        <v>750.79</v>
      </c>
      <c r="F69" s="2">
        <v>194.09</v>
      </c>
      <c r="G69" s="2">
        <v>99.5</v>
      </c>
      <c r="H69" s="11"/>
      <c r="I69" s="2">
        <v>29.61</v>
      </c>
      <c r="J69" s="11"/>
      <c r="K69" s="2">
        <v>101.38</v>
      </c>
      <c r="L69" s="2">
        <v>59.16</v>
      </c>
      <c r="M69" s="14"/>
      <c r="N69" s="11"/>
      <c r="O69" s="14"/>
      <c r="P69" s="24"/>
      <c r="Q69" s="14"/>
      <c r="R69" s="120">
        <f t="shared" si="12"/>
        <v>0.62568440351681309</v>
      </c>
      <c r="S69" s="120"/>
    </row>
    <row r="70" spans="1:19" x14ac:dyDescent="0.25">
      <c r="A70" s="81"/>
      <c r="B70" s="2">
        <v>1993</v>
      </c>
      <c r="C70" s="21">
        <v>1609.26</v>
      </c>
      <c r="D70" s="2">
        <v>1609.26</v>
      </c>
      <c r="E70" s="21">
        <v>1021.42</v>
      </c>
      <c r="F70" s="2">
        <v>260.17</v>
      </c>
      <c r="G70" s="2">
        <v>167.92</v>
      </c>
      <c r="H70" s="2">
        <v>84.73</v>
      </c>
      <c r="I70" s="2">
        <v>50.01</v>
      </c>
      <c r="J70" s="2">
        <v>49.29</v>
      </c>
      <c r="K70" s="2">
        <v>136.80000000000001</v>
      </c>
      <c r="L70" s="2">
        <v>96.38</v>
      </c>
      <c r="M70" s="6">
        <v>94.5</v>
      </c>
      <c r="N70" s="11"/>
      <c r="O70" s="14"/>
      <c r="P70" s="24"/>
      <c r="Q70" s="14"/>
      <c r="R70" s="120">
        <f t="shared" si="12"/>
        <v>0.63471409219144204</v>
      </c>
      <c r="S70" s="120">
        <f t="shared" si="13"/>
        <v>0.71844201682761011</v>
      </c>
    </row>
    <row r="71" spans="1:19" x14ac:dyDescent="0.25">
      <c r="A71" s="81"/>
      <c r="B71" s="2">
        <v>1997</v>
      </c>
      <c r="C71" s="21">
        <v>3378.02</v>
      </c>
      <c r="D71" s="2">
        <v>3378.02</v>
      </c>
      <c r="E71" s="21">
        <v>1819.9</v>
      </c>
      <c r="F71" s="2">
        <v>491.33</v>
      </c>
      <c r="G71" s="2">
        <v>236.03</v>
      </c>
      <c r="H71" s="2">
        <v>134.88999999999999</v>
      </c>
      <c r="I71" s="2">
        <v>159.63999999999999</v>
      </c>
      <c r="J71" s="2">
        <v>171.6</v>
      </c>
      <c r="K71" s="2">
        <v>299</v>
      </c>
      <c r="L71" s="2">
        <v>352.46</v>
      </c>
      <c r="M71" s="6">
        <v>147.24</v>
      </c>
      <c r="N71" s="11"/>
      <c r="O71" s="14"/>
      <c r="P71" s="25">
        <v>715</v>
      </c>
      <c r="Q71" s="6">
        <v>4275</v>
      </c>
      <c r="R71" s="120">
        <f t="shared" si="12"/>
        <v>0.5387475503401401</v>
      </c>
      <c r="S71" s="120">
        <f t="shared" si="13"/>
        <v>0.625937679469038</v>
      </c>
    </row>
    <row r="72" spans="1:19" x14ac:dyDescent="0.25">
      <c r="A72" s="81"/>
      <c r="B72" s="2">
        <v>2000</v>
      </c>
      <c r="C72" s="21">
        <v>3830.71</v>
      </c>
      <c r="D72" s="11"/>
      <c r="E72" s="21">
        <v>1847.63</v>
      </c>
      <c r="F72" s="2">
        <v>460.99</v>
      </c>
      <c r="G72" s="2">
        <v>316.69</v>
      </c>
      <c r="H72" s="2">
        <v>187.41</v>
      </c>
      <c r="I72" s="2">
        <v>280.77999999999997</v>
      </c>
      <c r="J72" s="2">
        <v>246.24</v>
      </c>
      <c r="K72" s="2">
        <v>407.26</v>
      </c>
      <c r="L72" s="2">
        <v>547.19000000000005</v>
      </c>
      <c r="M72" s="6">
        <v>144.86000000000001</v>
      </c>
      <c r="N72" s="11"/>
      <c r="O72" s="14"/>
      <c r="P72" s="25">
        <v>794.8</v>
      </c>
      <c r="Q72" s="6">
        <v>5075.8</v>
      </c>
      <c r="R72" s="120">
        <f t="shared" si="12"/>
        <v>0.48232050977495033</v>
      </c>
      <c r="S72" s="120">
        <f t="shared" si="13"/>
        <v>0.60454067261682565</v>
      </c>
    </row>
    <row r="73" spans="1:19" x14ac:dyDescent="0.25">
      <c r="A73" s="81"/>
      <c r="B73" s="2">
        <v>2004</v>
      </c>
      <c r="C73" s="21">
        <v>5294.2</v>
      </c>
      <c r="D73" s="11"/>
      <c r="E73" s="21">
        <v>2260.5</v>
      </c>
      <c r="F73" s="2">
        <v>650.29999999999995</v>
      </c>
      <c r="G73" s="2">
        <v>286.60000000000002</v>
      </c>
      <c r="H73" s="2">
        <v>181.12</v>
      </c>
      <c r="I73" s="2">
        <v>436.53</v>
      </c>
      <c r="J73" s="2">
        <v>569.9</v>
      </c>
      <c r="K73" s="2">
        <v>694.6</v>
      </c>
      <c r="L73" s="2">
        <v>578.6</v>
      </c>
      <c r="M73" s="6">
        <v>198.3</v>
      </c>
      <c r="N73" s="2">
        <v>65.569999999999993</v>
      </c>
      <c r="O73" s="6">
        <v>132.72999999999999</v>
      </c>
      <c r="P73" s="25">
        <v>1305.5</v>
      </c>
      <c r="Q73" s="6">
        <v>6800</v>
      </c>
      <c r="R73" s="120">
        <f t="shared" si="12"/>
        <v>0.42697669147368822</v>
      </c>
      <c r="S73" s="120">
        <f t="shared" si="13"/>
        <v>0.54364209890068371</v>
      </c>
    </row>
    <row r="74" spans="1:19" x14ac:dyDescent="0.25">
      <c r="A74" s="81"/>
      <c r="B74" s="2">
        <v>2006</v>
      </c>
      <c r="C74" s="21">
        <v>6685.2</v>
      </c>
      <c r="D74" s="2">
        <v>6685</v>
      </c>
      <c r="E74" s="21">
        <v>2649.02</v>
      </c>
      <c r="F74" s="2">
        <v>919.31</v>
      </c>
      <c r="G74" s="2">
        <v>463.6</v>
      </c>
      <c r="H74" s="2">
        <v>230.19</v>
      </c>
      <c r="I74" s="2">
        <v>520.6</v>
      </c>
      <c r="J74" s="2">
        <v>762.1</v>
      </c>
      <c r="K74" s="2">
        <v>847.12</v>
      </c>
      <c r="L74" s="2">
        <v>737</v>
      </c>
      <c r="M74" s="6">
        <v>249.7</v>
      </c>
      <c r="N74" s="2">
        <v>79.72</v>
      </c>
      <c r="O74" s="6">
        <v>169.94</v>
      </c>
      <c r="P74" s="25">
        <v>1806.4</v>
      </c>
      <c r="Q74" s="6">
        <v>8655</v>
      </c>
      <c r="R74" s="120">
        <f t="shared" si="12"/>
        <v>0.39625142104948247</v>
      </c>
      <c r="S74" s="120">
        <f t="shared" si="13"/>
        <v>0.50855770956740265</v>
      </c>
    </row>
    <row r="75" spans="1:19" x14ac:dyDescent="0.25">
      <c r="A75" s="82"/>
      <c r="B75" s="7">
        <v>2009</v>
      </c>
      <c r="C75" s="22">
        <v>9567</v>
      </c>
      <c r="D75" s="15"/>
      <c r="E75" s="22">
        <v>3755.61</v>
      </c>
      <c r="F75" s="7">
        <v>1270.74</v>
      </c>
      <c r="G75" s="7">
        <v>589.4</v>
      </c>
      <c r="H75" s="7">
        <v>340.22</v>
      </c>
      <c r="I75" s="7">
        <v>875.52</v>
      </c>
      <c r="J75" s="7">
        <v>1034</v>
      </c>
      <c r="K75" s="7">
        <v>1048.1400000000001</v>
      </c>
      <c r="L75" s="7">
        <v>1004.4</v>
      </c>
      <c r="M75" s="9">
        <v>278.70999999999998</v>
      </c>
      <c r="N75" s="7">
        <v>85.99</v>
      </c>
      <c r="O75" s="9">
        <v>192.72</v>
      </c>
      <c r="P75" s="26">
        <v>3038</v>
      </c>
      <c r="Q75" s="9">
        <v>12086</v>
      </c>
      <c r="R75" s="121">
        <f t="shared" si="12"/>
        <v>0.39255879586077141</v>
      </c>
      <c r="S75" s="121">
        <f t="shared" si="13"/>
        <v>0.51963520434828059</v>
      </c>
    </row>
    <row r="77" spans="1:19" ht="15" x14ac:dyDescent="0.25">
      <c r="C77" t="s">
        <v>26</v>
      </c>
    </row>
  </sheetData>
  <mergeCells count="28">
    <mergeCell ref="R1:R3"/>
    <mergeCell ref="S1:S3"/>
    <mergeCell ref="B1:B3"/>
    <mergeCell ref="A1:A3"/>
    <mergeCell ref="A68:A75"/>
    <mergeCell ref="A28:A35"/>
    <mergeCell ref="A4:A11"/>
    <mergeCell ref="A44:A51"/>
    <mergeCell ref="A36:A43"/>
    <mergeCell ref="A12:A19"/>
    <mergeCell ref="A60:A67"/>
    <mergeCell ref="A52:A59"/>
    <mergeCell ref="A20:A27"/>
    <mergeCell ref="Q1:Q3"/>
    <mergeCell ref="P1:P3"/>
    <mergeCell ref="E2:E3"/>
    <mergeCell ref="N2:N3"/>
    <mergeCell ref="O2:O3"/>
    <mergeCell ref="C1:O1"/>
    <mergeCell ref="G2:H2"/>
    <mergeCell ref="C2:C3"/>
    <mergeCell ref="D2:D3"/>
    <mergeCell ref="M2:M3"/>
    <mergeCell ref="F2:F3"/>
    <mergeCell ref="I2:I3"/>
    <mergeCell ref="J2:J3"/>
    <mergeCell ref="K2:K3"/>
    <mergeCell ref="L2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workbookViewId="0">
      <selection activeCell="R9" sqref="R9"/>
    </sheetView>
  </sheetViews>
  <sheetFormatPr defaultRowHeight="15" x14ac:dyDescent="0.25"/>
  <cols>
    <col min="10" max="10" width="11.140625" customWidth="1"/>
    <col min="12" max="12" width="22.140625" customWidth="1"/>
    <col min="13" max="13" width="19" customWidth="1"/>
    <col min="14" max="14" width="17.85546875" customWidth="1"/>
    <col min="15" max="15" width="13.7109375" customWidth="1"/>
  </cols>
  <sheetData>
    <row r="1" spans="1:15" ht="14.45" customHeight="1" x14ac:dyDescent="0.25">
      <c r="A1" s="83" t="s">
        <v>40</v>
      </c>
      <c r="B1" s="94" t="s">
        <v>41</v>
      </c>
      <c r="C1" s="83" t="s">
        <v>42</v>
      </c>
      <c r="D1" s="95"/>
      <c r="E1" s="95"/>
      <c r="F1" s="95"/>
      <c r="G1" s="95"/>
      <c r="H1" s="95"/>
      <c r="I1" s="95"/>
      <c r="J1" s="95"/>
      <c r="K1" s="95"/>
      <c r="L1" s="96"/>
      <c r="M1" s="97" t="s">
        <v>43</v>
      </c>
      <c r="N1" s="89" t="s">
        <v>56</v>
      </c>
      <c r="O1" s="105" t="s">
        <v>57</v>
      </c>
    </row>
    <row r="2" spans="1:15" ht="14.45" customHeight="1" x14ac:dyDescent="0.25">
      <c r="A2" s="78"/>
      <c r="B2" s="65"/>
      <c r="C2" s="80"/>
      <c r="D2" s="98" t="s">
        <v>11</v>
      </c>
      <c r="E2" s="80" t="s">
        <v>2</v>
      </c>
      <c r="F2" s="100" t="s">
        <v>5</v>
      </c>
      <c r="G2" s="101" t="s">
        <v>10</v>
      </c>
      <c r="H2" s="99" t="s">
        <v>8</v>
      </c>
      <c r="I2" s="103" t="s">
        <v>6</v>
      </c>
      <c r="J2" s="103" t="s">
        <v>44</v>
      </c>
      <c r="K2" s="99" t="s">
        <v>3</v>
      </c>
      <c r="L2" s="105" t="s">
        <v>45</v>
      </c>
      <c r="M2" s="90"/>
      <c r="N2" s="87"/>
      <c r="O2" s="107"/>
    </row>
    <row r="3" spans="1:15" x14ac:dyDescent="0.25">
      <c r="A3" s="62"/>
      <c r="B3" s="63"/>
      <c r="C3" s="82"/>
      <c r="D3" s="59"/>
      <c r="E3" s="82"/>
      <c r="F3" s="63"/>
      <c r="G3" s="102"/>
      <c r="H3" s="77"/>
      <c r="I3" s="104"/>
      <c r="J3" s="104"/>
      <c r="K3" s="77"/>
      <c r="L3" s="106"/>
      <c r="M3" s="91"/>
      <c r="N3" s="88"/>
      <c r="O3" s="106"/>
    </row>
    <row r="4" spans="1:15" x14ac:dyDescent="0.25">
      <c r="A4" s="80" t="s">
        <v>46</v>
      </c>
      <c r="B4" s="39">
        <v>1989</v>
      </c>
      <c r="C4" s="40"/>
      <c r="D4" s="41">
        <v>668.4</v>
      </c>
      <c r="E4" s="42">
        <v>325.2</v>
      </c>
      <c r="F4" s="41">
        <v>71.7</v>
      </c>
      <c r="G4" s="43"/>
      <c r="H4" s="43"/>
      <c r="I4" s="43"/>
      <c r="J4" s="43"/>
      <c r="K4" s="43"/>
      <c r="L4" s="44"/>
      <c r="M4" s="44"/>
      <c r="N4" s="110">
        <f>E4/D4</f>
        <v>0.48653500897666069</v>
      </c>
      <c r="O4" s="114"/>
    </row>
    <row r="5" spans="1:15" x14ac:dyDescent="0.25">
      <c r="A5" s="81"/>
      <c r="B5" s="25">
        <v>1991</v>
      </c>
      <c r="C5" s="45"/>
      <c r="D5" s="46">
        <v>767.2</v>
      </c>
      <c r="E5" s="47">
        <v>397.2</v>
      </c>
      <c r="F5" s="46">
        <v>82.24</v>
      </c>
      <c r="G5" s="48"/>
      <c r="H5" s="48"/>
      <c r="I5" s="48"/>
      <c r="J5" s="48"/>
      <c r="K5" s="48"/>
      <c r="L5" s="49"/>
      <c r="M5" s="49"/>
      <c r="N5" s="108">
        <f t="shared" ref="N5:N68" si="0">E5/D5</f>
        <v>0.51772679874869654</v>
      </c>
      <c r="O5" s="115"/>
    </row>
    <row r="6" spans="1:15" x14ac:dyDescent="0.25">
      <c r="A6" s="81"/>
      <c r="B6" s="25">
        <v>1993</v>
      </c>
      <c r="C6" s="45"/>
      <c r="D6" s="46">
        <v>940.4</v>
      </c>
      <c r="E6" s="50">
        <v>518.5</v>
      </c>
      <c r="F6" s="51">
        <v>98.5</v>
      </c>
      <c r="G6" s="46">
        <v>45</v>
      </c>
      <c r="H6" s="51">
        <v>40.479999999999997</v>
      </c>
      <c r="I6" s="46">
        <v>18.579999999999998</v>
      </c>
      <c r="J6" s="46">
        <v>83.83</v>
      </c>
      <c r="K6" s="46">
        <v>116.04</v>
      </c>
      <c r="L6" s="52">
        <v>19.440000000000001</v>
      </c>
      <c r="M6" s="52">
        <v>1574.8</v>
      </c>
      <c r="N6" s="108">
        <f t="shared" si="0"/>
        <v>0.55136112292641426</v>
      </c>
      <c r="O6" s="112">
        <f>(E6+G6+H6)/D6</f>
        <v>0.64225861335601875</v>
      </c>
    </row>
    <row r="7" spans="1:15" x14ac:dyDescent="0.25">
      <c r="A7" s="81"/>
      <c r="B7" s="25">
        <v>1997</v>
      </c>
      <c r="C7" s="45"/>
      <c r="D7" s="51">
        <v>1790.22</v>
      </c>
      <c r="E7" s="50">
        <v>992.07</v>
      </c>
      <c r="F7" s="51">
        <v>169.25</v>
      </c>
      <c r="G7" s="46">
        <v>78.33</v>
      </c>
      <c r="H7" s="51">
        <v>73.48</v>
      </c>
      <c r="I7" s="46">
        <v>63.06</v>
      </c>
      <c r="J7" s="46">
        <v>155.07</v>
      </c>
      <c r="K7" s="46">
        <v>224.23</v>
      </c>
      <c r="L7" s="52">
        <v>34.729999999999997</v>
      </c>
      <c r="M7" s="52">
        <v>2904.7</v>
      </c>
      <c r="N7" s="108">
        <f t="shared" si="0"/>
        <v>0.55416094111338277</v>
      </c>
      <c r="O7" s="112">
        <f>(E7+G7+H7)/D7</f>
        <v>0.63896057467797263</v>
      </c>
    </row>
    <row r="8" spans="1:15" x14ac:dyDescent="0.25">
      <c r="A8" s="81"/>
      <c r="B8" s="25">
        <v>2000</v>
      </c>
      <c r="C8" s="45"/>
      <c r="D8" s="51">
        <v>1754</v>
      </c>
      <c r="E8" s="50">
        <v>815.7</v>
      </c>
      <c r="F8" s="51">
        <v>152.72999999999999</v>
      </c>
      <c r="G8" s="46">
        <v>70.5</v>
      </c>
      <c r="H8" s="51">
        <v>109.51</v>
      </c>
      <c r="I8" s="46">
        <v>112.77</v>
      </c>
      <c r="J8" s="46">
        <v>195.38</v>
      </c>
      <c r="K8" s="46">
        <v>243.07</v>
      </c>
      <c r="L8" s="52">
        <v>53.89</v>
      </c>
      <c r="M8" s="52">
        <v>3385.4</v>
      </c>
      <c r="N8" s="108">
        <f t="shared" si="0"/>
        <v>0.46505131128848348</v>
      </c>
      <c r="O8" s="112">
        <f t="shared" ref="O8:O70" si="1">(E8+G8+H8)/D8</f>
        <v>0.56767958950969211</v>
      </c>
    </row>
    <row r="9" spans="1:15" x14ac:dyDescent="0.25">
      <c r="A9" s="81"/>
      <c r="B9" s="25">
        <v>2004</v>
      </c>
      <c r="C9" s="50">
        <v>2073</v>
      </c>
      <c r="D9" s="51">
        <v>2073</v>
      </c>
      <c r="E9" s="50">
        <v>962</v>
      </c>
      <c r="F9" s="51">
        <v>154.97</v>
      </c>
      <c r="G9" s="51">
        <v>72.58</v>
      </c>
      <c r="H9" s="51">
        <v>145.19</v>
      </c>
      <c r="I9" s="46">
        <v>186.77</v>
      </c>
      <c r="J9" s="51">
        <v>217.95</v>
      </c>
      <c r="K9" s="46">
        <v>290.08</v>
      </c>
      <c r="L9" s="52">
        <v>43.42</v>
      </c>
      <c r="M9" s="52">
        <v>3888.83</v>
      </c>
      <c r="N9" s="108">
        <f t="shared" si="0"/>
        <v>0.46406174626145685</v>
      </c>
      <c r="O9" s="112">
        <f t="shared" si="1"/>
        <v>0.56911239749155806</v>
      </c>
    </row>
    <row r="10" spans="1:15" x14ac:dyDescent="0.25">
      <c r="A10" s="81"/>
      <c r="B10" s="25">
        <v>2006</v>
      </c>
      <c r="C10" s="50">
        <v>3066.9</v>
      </c>
      <c r="D10" s="51">
        <v>3067</v>
      </c>
      <c r="E10" s="50">
        <v>1162.5</v>
      </c>
      <c r="F10" s="51">
        <v>243</v>
      </c>
      <c r="G10" s="51">
        <v>112.22</v>
      </c>
      <c r="H10" s="51">
        <v>267.86</v>
      </c>
      <c r="I10" s="46">
        <v>337.1</v>
      </c>
      <c r="J10" s="51">
        <v>354.6</v>
      </c>
      <c r="K10" s="51">
        <v>509.7</v>
      </c>
      <c r="L10" s="52">
        <v>79.900000000000006</v>
      </c>
      <c r="M10" s="52">
        <v>5959.4</v>
      </c>
      <c r="N10" s="108">
        <f t="shared" si="0"/>
        <v>0.37903488751222691</v>
      </c>
      <c r="O10" s="112">
        <f t="shared" si="1"/>
        <v>0.50296054776654708</v>
      </c>
    </row>
    <row r="11" spans="1:15" x14ac:dyDescent="0.25">
      <c r="A11" s="82"/>
      <c r="B11" s="26">
        <v>2009</v>
      </c>
      <c r="C11" s="53">
        <v>4254</v>
      </c>
      <c r="D11" s="54">
        <v>4255.6099999999997</v>
      </c>
      <c r="E11" s="53">
        <v>1563.33</v>
      </c>
      <c r="F11" s="54">
        <v>335.93</v>
      </c>
      <c r="G11" s="54">
        <v>185.5</v>
      </c>
      <c r="H11" s="54">
        <v>409.64</v>
      </c>
      <c r="I11" s="54">
        <v>416.41</v>
      </c>
      <c r="J11" s="54">
        <v>437.8</v>
      </c>
      <c r="K11" s="54">
        <v>795.5</v>
      </c>
      <c r="L11" s="55">
        <v>111.53</v>
      </c>
      <c r="M11" s="55">
        <v>9147.74</v>
      </c>
      <c r="N11" s="109">
        <f t="shared" si="0"/>
        <v>0.36735744111889951</v>
      </c>
      <c r="O11" s="112">
        <f t="shared" si="1"/>
        <v>0.50720578248476711</v>
      </c>
    </row>
    <row r="12" spans="1:15" x14ac:dyDescent="0.25">
      <c r="A12" s="83" t="s">
        <v>47</v>
      </c>
      <c r="B12" s="39">
        <v>1989</v>
      </c>
      <c r="C12" s="40"/>
      <c r="D12" s="41">
        <v>482</v>
      </c>
      <c r="E12" s="42">
        <v>265.10000000000002</v>
      </c>
      <c r="F12" s="41">
        <v>51.2</v>
      </c>
      <c r="G12" s="43"/>
      <c r="H12" s="41">
        <v>17.8</v>
      </c>
      <c r="I12" s="41">
        <v>3.9</v>
      </c>
      <c r="J12" s="41">
        <v>24.7</v>
      </c>
      <c r="K12" s="41">
        <v>84.7</v>
      </c>
      <c r="L12" s="56">
        <v>0.8</v>
      </c>
      <c r="M12" s="56">
        <v>916.69</v>
      </c>
      <c r="N12" s="110">
        <f t="shared" si="0"/>
        <v>0.55000000000000004</v>
      </c>
      <c r="O12" s="111"/>
    </row>
    <row r="13" spans="1:15" x14ac:dyDescent="0.25">
      <c r="A13" s="78"/>
      <c r="B13" s="25">
        <v>1991</v>
      </c>
      <c r="C13" s="45"/>
      <c r="D13" s="51">
        <v>618.6</v>
      </c>
      <c r="E13" s="50">
        <v>356.8</v>
      </c>
      <c r="F13" s="51">
        <v>58.2</v>
      </c>
      <c r="G13" s="48"/>
      <c r="H13" s="51">
        <v>21.4</v>
      </c>
      <c r="I13" s="51">
        <v>8.4</v>
      </c>
      <c r="J13" s="51">
        <v>34.6</v>
      </c>
      <c r="K13" s="51">
        <v>96.4</v>
      </c>
      <c r="L13" s="52">
        <v>1.4</v>
      </c>
      <c r="M13" s="52">
        <v>1187.92</v>
      </c>
      <c r="N13" s="108">
        <f t="shared" si="0"/>
        <v>0.57678629162625283</v>
      </c>
      <c r="O13" s="112"/>
    </row>
    <row r="14" spans="1:15" x14ac:dyDescent="0.25">
      <c r="A14" s="78"/>
      <c r="B14" s="25">
        <v>1993</v>
      </c>
      <c r="C14" s="45"/>
      <c r="D14" s="51">
        <v>751.4</v>
      </c>
      <c r="E14" s="50">
        <v>458.6</v>
      </c>
      <c r="F14" s="51">
        <v>66.7</v>
      </c>
      <c r="G14" s="51">
        <v>29.15</v>
      </c>
      <c r="H14" s="51">
        <v>25.4</v>
      </c>
      <c r="I14" s="51">
        <v>11.8</v>
      </c>
      <c r="J14" s="51">
        <v>37.9</v>
      </c>
      <c r="K14" s="51">
        <v>114.6</v>
      </c>
      <c r="L14" s="52">
        <v>7.3</v>
      </c>
      <c r="M14" s="52">
        <v>1384.01</v>
      </c>
      <c r="N14" s="108">
        <f t="shared" si="0"/>
        <v>0.61032738887410176</v>
      </c>
      <c r="O14" s="112">
        <f t="shared" si="1"/>
        <v>0.68292520628160769</v>
      </c>
    </row>
    <row r="15" spans="1:15" x14ac:dyDescent="0.25">
      <c r="A15" s="78"/>
      <c r="B15" s="25">
        <v>1997</v>
      </c>
      <c r="C15" s="45"/>
      <c r="D15" s="51">
        <v>1549.1</v>
      </c>
      <c r="E15" s="50">
        <v>848.9</v>
      </c>
      <c r="F15" s="51">
        <v>147.4</v>
      </c>
      <c r="G15" s="51">
        <v>59.26</v>
      </c>
      <c r="H15" s="51">
        <v>82.6</v>
      </c>
      <c r="I15" s="46">
        <v>49.1</v>
      </c>
      <c r="J15" s="51">
        <v>109.7</v>
      </c>
      <c r="K15" s="51">
        <v>223.7</v>
      </c>
      <c r="L15" s="52">
        <v>28.6</v>
      </c>
      <c r="M15" s="52">
        <v>3076.6</v>
      </c>
      <c r="N15" s="108">
        <f t="shared" si="0"/>
        <v>0.54799561035439937</v>
      </c>
      <c r="O15" s="112">
        <f t="shared" si="1"/>
        <v>0.63957136401781678</v>
      </c>
    </row>
    <row r="16" spans="1:15" x14ac:dyDescent="0.25">
      <c r="A16" s="78"/>
      <c r="B16" s="25">
        <v>2000</v>
      </c>
      <c r="C16" s="45"/>
      <c r="D16" s="51">
        <v>1540</v>
      </c>
      <c r="E16" s="50">
        <v>682.8</v>
      </c>
      <c r="F16" s="51">
        <v>105.3</v>
      </c>
      <c r="G16" s="51">
        <v>50.85</v>
      </c>
      <c r="H16" s="51">
        <v>117.2</v>
      </c>
      <c r="I16" s="46">
        <v>84.2</v>
      </c>
      <c r="J16" s="51">
        <v>150.69999999999999</v>
      </c>
      <c r="K16" s="51">
        <v>304.2</v>
      </c>
      <c r="L16" s="52">
        <v>45.2</v>
      </c>
      <c r="M16" s="52">
        <v>3390.1</v>
      </c>
      <c r="N16" s="108">
        <f t="shared" si="0"/>
        <v>0.44337662337662337</v>
      </c>
      <c r="O16" s="112">
        <f t="shared" si="1"/>
        <v>0.55249999999999999</v>
      </c>
    </row>
    <row r="17" spans="1:15" x14ac:dyDescent="0.25">
      <c r="A17" s="78"/>
      <c r="B17" s="25">
        <v>2004</v>
      </c>
      <c r="C17" s="50">
        <v>1837.4</v>
      </c>
      <c r="D17" s="51">
        <v>1837</v>
      </c>
      <c r="E17" s="50">
        <v>750.6</v>
      </c>
      <c r="F17" s="51">
        <v>123.9</v>
      </c>
      <c r="G17" s="51">
        <v>49.86</v>
      </c>
      <c r="H17" s="51">
        <v>131</v>
      </c>
      <c r="I17" s="46">
        <v>175.9</v>
      </c>
      <c r="J17" s="51">
        <v>188.5</v>
      </c>
      <c r="K17" s="51">
        <v>388.9</v>
      </c>
      <c r="L17" s="52">
        <v>28.7</v>
      </c>
      <c r="M17" s="52">
        <v>4352.8100000000004</v>
      </c>
      <c r="N17" s="108">
        <f t="shared" si="0"/>
        <v>0.40860097985846489</v>
      </c>
      <c r="O17" s="112">
        <f t="shared" si="1"/>
        <v>0.50705498094719659</v>
      </c>
    </row>
    <row r="18" spans="1:15" x14ac:dyDescent="0.25">
      <c r="A18" s="78"/>
      <c r="B18" s="25">
        <v>2006</v>
      </c>
      <c r="C18" s="50">
        <v>2618.1999999999998</v>
      </c>
      <c r="D18" s="51">
        <v>2618</v>
      </c>
      <c r="E18" s="50">
        <v>923.7</v>
      </c>
      <c r="F18" s="51">
        <v>199</v>
      </c>
      <c r="G18" s="51">
        <v>79.260000000000005</v>
      </c>
      <c r="H18" s="51">
        <v>253.8</v>
      </c>
      <c r="I18" s="46">
        <v>267.10000000000002</v>
      </c>
      <c r="J18" s="51">
        <v>279.7</v>
      </c>
      <c r="K18" s="51">
        <v>560</v>
      </c>
      <c r="L18" s="52">
        <v>55.7</v>
      </c>
      <c r="M18" s="52">
        <v>6070.34</v>
      </c>
      <c r="N18" s="108">
        <f t="shared" si="0"/>
        <v>0.35282658517952636</v>
      </c>
      <c r="O18" s="112">
        <f t="shared" si="1"/>
        <v>0.48004583651642474</v>
      </c>
    </row>
    <row r="19" spans="1:15" x14ac:dyDescent="0.25">
      <c r="A19" s="62"/>
      <c r="B19" s="26">
        <v>2009</v>
      </c>
      <c r="C19" s="53">
        <v>4241.3</v>
      </c>
      <c r="D19" s="54">
        <v>4241.2700000000004</v>
      </c>
      <c r="E19" s="53">
        <v>1331.07</v>
      </c>
      <c r="F19" s="54">
        <v>345.69</v>
      </c>
      <c r="G19" s="54">
        <v>161.03</v>
      </c>
      <c r="H19" s="54">
        <v>434.25</v>
      </c>
      <c r="I19" s="54">
        <v>427.35</v>
      </c>
      <c r="J19" s="54">
        <v>496.42</v>
      </c>
      <c r="K19" s="54">
        <v>946.84</v>
      </c>
      <c r="L19" s="55">
        <v>98.62</v>
      </c>
      <c r="M19" s="55">
        <v>9729.2000000000007</v>
      </c>
      <c r="N19" s="109">
        <f t="shared" si="0"/>
        <v>0.31383760053002985</v>
      </c>
      <c r="O19" s="113">
        <f t="shared" si="1"/>
        <v>0.4541917868940199</v>
      </c>
    </row>
    <row r="20" spans="1:15" x14ac:dyDescent="0.25">
      <c r="A20" s="80" t="s">
        <v>48</v>
      </c>
      <c r="B20" s="39">
        <v>1989</v>
      </c>
      <c r="C20" s="40"/>
      <c r="D20" s="41">
        <v>811</v>
      </c>
      <c r="E20" s="42">
        <v>407</v>
      </c>
      <c r="F20" s="41">
        <v>60.65</v>
      </c>
      <c r="G20" s="43"/>
      <c r="H20" s="43"/>
      <c r="I20" s="43"/>
      <c r="J20" s="43"/>
      <c r="K20" s="43"/>
      <c r="L20" s="44"/>
      <c r="M20" s="56">
        <v>1153.5999999999999</v>
      </c>
      <c r="N20" s="108">
        <f t="shared" si="0"/>
        <v>0.50184956843403206</v>
      </c>
      <c r="O20" s="112"/>
    </row>
    <row r="21" spans="1:15" x14ac:dyDescent="0.25">
      <c r="A21" s="81"/>
      <c r="B21" s="25">
        <v>1991</v>
      </c>
      <c r="C21" s="45"/>
      <c r="D21" s="46">
        <v>878</v>
      </c>
      <c r="E21" s="47">
        <v>493</v>
      </c>
      <c r="F21" s="46">
        <v>66.099999999999994</v>
      </c>
      <c r="G21" s="48"/>
      <c r="H21" s="48"/>
      <c r="I21" s="46">
        <v>11.6</v>
      </c>
      <c r="J21" s="48"/>
      <c r="K21" s="46">
        <v>177.7</v>
      </c>
      <c r="L21" s="52">
        <v>4.2</v>
      </c>
      <c r="M21" s="57">
        <v>1258.9000000000001</v>
      </c>
      <c r="N21" s="108">
        <f t="shared" si="0"/>
        <v>0.56150341685649208</v>
      </c>
      <c r="O21" s="112"/>
    </row>
    <row r="22" spans="1:15" x14ac:dyDescent="0.25">
      <c r="A22" s="81"/>
      <c r="B22" s="25">
        <v>1993</v>
      </c>
      <c r="C22" s="45"/>
      <c r="D22" s="46">
        <v>1059</v>
      </c>
      <c r="E22" s="50">
        <v>532</v>
      </c>
      <c r="F22" s="51">
        <v>78.37</v>
      </c>
      <c r="G22" s="46">
        <v>90.85</v>
      </c>
      <c r="H22" s="51">
        <v>35.119999999999997</v>
      </c>
      <c r="I22" s="46">
        <v>29.77</v>
      </c>
      <c r="J22" s="51">
        <v>82.16</v>
      </c>
      <c r="K22" s="46">
        <v>189.41</v>
      </c>
      <c r="L22" s="52">
        <v>21.54</v>
      </c>
      <c r="M22" s="52">
        <v>1510.9</v>
      </c>
      <c r="N22" s="108">
        <f t="shared" si="0"/>
        <v>0.50236071765816803</v>
      </c>
      <c r="O22" s="112">
        <f t="shared" si="1"/>
        <v>0.62131255901794147</v>
      </c>
    </row>
    <row r="23" spans="1:15" x14ac:dyDescent="0.25">
      <c r="A23" s="81"/>
      <c r="B23" s="25">
        <v>1997</v>
      </c>
      <c r="C23" s="45"/>
      <c r="D23" s="51">
        <v>2488</v>
      </c>
      <c r="E23" s="50">
        <v>1217</v>
      </c>
      <c r="F23" s="51">
        <v>161.54</v>
      </c>
      <c r="G23" s="46">
        <v>188.53</v>
      </c>
      <c r="H23" s="51">
        <v>80.86</v>
      </c>
      <c r="I23" s="46">
        <v>126.31</v>
      </c>
      <c r="J23" s="51">
        <v>225.36</v>
      </c>
      <c r="K23" s="46">
        <v>427.26</v>
      </c>
      <c r="L23" s="52">
        <v>61.38</v>
      </c>
      <c r="M23" s="52">
        <v>3456.3</v>
      </c>
      <c r="N23" s="108">
        <f t="shared" si="0"/>
        <v>0.48914790996784568</v>
      </c>
      <c r="O23" s="112">
        <f t="shared" si="1"/>
        <v>0.59742363344051441</v>
      </c>
    </row>
    <row r="24" spans="1:15" x14ac:dyDescent="0.25">
      <c r="A24" s="81"/>
      <c r="B24" s="25">
        <v>2000</v>
      </c>
      <c r="C24" s="45"/>
      <c r="D24" s="51">
        <v>2338</v>
      </c>
      <c r="E24" s="50">
        <v>1017.6</v>
      </c>
      <c r="F24" s="51">
        <v>126.7</v>
      </c>
      <c r="G24" s="46">
        <v>114.97</v>
      </c>
      <c r="H24" s="51">
        <v>129.5</v>
      </c>
      <c r="I24" s="51">
        <v>155.5</v>
      </c>
      <c r="J24" s="51">
        <v>268.99</v>
      </c>
      <c r="K24" s="51">
        <v>441.6</v>
      </c>
      <c r="L24" s="52">
        <v>82.6</v>
      </c>
      <c r="M24" s="52">
        <v>3434.3</v>
      </c>
      <c r="N24" s="108">
        <f t="shared" si="0"/>
        <v>0.43524379811804964</v>
      </c>
      <c r="O24" s="112">
        <f t="shared" si="1"/>
        <v>0.53980752780153973</v>
      </c>
    </row>
    <row r="25" spans="1:15" x14ac:dyDescent="0.25">
      <c r="A25" s="81"/>
      <c r="B25" s="25">
        <v>2004</v>
      </c>
      <c r="C25" s="50">
        <v>2992.5</v>
      </c>
      <c r="D25" s="51">
        <v>2993</v>
      </c>
      <c r="E25" s="50">
        <v>1341</v>
      </c>
      <c r="F25" s="51">
        <v>163.53</v>
      </c>
      <c r="G25" s="51">
        <v>141.43</v>
      </c>
      <c r="H25" s="51">
        <v>163.16</v>
      </c>
      <c r="I25" s="51">
        <v>293.07</v>
      </c>
      <c r="J25" s="51">
        <v>373.39</v>
      </c>
      <c r="K25" s="51">
        <v>467.62</v>
      </c>
      <c r="L25" s="52">
        <v>72.47</v>
      </c>
      <c r="M25" s="52">
        <v>4414.1000000000004</v>
      </c>
      <c r="N25" s="108">
        <f t="shared" si="0"/>
        <v>0.44804543935850316</v>
      </c>
      <c r="O25" s="112">
        <f t="shared" si="1"/>
        <v>0.54981289675910461</v>
      </c>
    </row>
    <row r="26" spans="1:15" x14ac:dyDescent="0.25">
      <c r="A26" s="81"/>
      <c r="B26" s="25">
        <v>2006</v>
      </c>
      <c r="C26" s="50">
        <v>4135.2</v>
      </c>
      <c r="D26" s="51">
        <v>4135</v>
      </c>
      <c r="E26" s="50">
        <v>1729</v>
      </c>
      <c r="F26" s="51">
        <v>223.3</v>
      </c>
      <c r="G26" s="51">
        <v>199.48</v>
      </c>
      <c r="H26" s="51">
        <v>232.3</v>
      </c>
      <c r="I26" s="51">
        <v>465.2</v>
      </c>
      <c r="J26" s="51">
        <v>544.14</v>
      </c>
      <c r="K26" s="51">
        <v>641.1</v>
      </c>
      <c r="L26" s="52">
        <v>100.7</v>
      </c>
      <c r="M26" s="52">
        <v>5842.3</v>
      </c>
      <c r="N26" s="108">
        <f t="shared" si="0"/>
        <v>0.41813784764207979</v>
      </c>
      <c r="O26" s="112">
        <f t="shared" si="1"/>
        <v>0.52255864570737609</v>
      </c>
    </row>
    <row r="27" spans="1:15" x14ac:dyDescent="0.25">
      <c r="A27" s="82"/>
      <c r="B27" s="26">
        <v>2009</v>
      </c>
      <c r="C27" s="53">
        <v>5804.5</v>
      </c>
      <c r="D27" s="54">
        <v>5804.45</v>
      </c>
      <c r="E27" s="53">
        <v>2275.2800000000002</v>
      </c>
      <c r="F27" s="54">
        <v>306.62</v>
      </c>
      <c r="G27" s="54">
        <v>286.37</v>
      </c>
      <c r="H27" s="54">
        <v>322.99</v>
      </c>
      <c r="I27" s="54">
        <v>691.56</v>
      </c>
      <c r="J27" s="54">
        <v>818.45</v>
      </c>
      <c r="K27" s="54">
        <v>969.76</v>
      </c>
      <c r="L27" s="55">
        <v>133.41999999999999</v>
      </c>
      <c r="M27" s="55">
        <v>8027.6</v>
      </c>
      <c r="N27" s="108">
        <f t="shared" si="0"/>
        <v>0.39198890506421802</v>
      </c>
      <c r="O27" s="112">
        <f t="shared" si="1"/>
        <v>0.49697042786138229</v>
      </c>
    </row>
    <row r="28" spans="1:15" x14ac:dyDescent="0.25">
      <c r="A28" s="80" t="s">
        <v>49</v>
      </c>
      <c r="B28" s="39">
        <v>1989</v>
      </c>
      <c r="C28" s="40"/>
      <c r="D28" s="51">
        <v>513.1</v>
      </c>
      <c r="E28" s="50">
        <v>255.26</v>
      </c>
      <c r="F28" s="41">
        <v>53.41</v>
      </c>
      <c r="G28" s="43"/>
      <c r="H28" s="43"/>
      <c r="I28" s="43"/>
      <c r="J28" s="43"/>
      <c r="K28" s="43"/>
      <c r="L28" s="49"/>
      <c r="M28" s="56">
        <v>841.95</v>
      </c>
      <c r="N28" s="110">
        <f t="shared" si="0"/>
        <v>0.49748587020074053</v>
      </c>
      <c r="O28" s="111"/>
    </row>
    <row r="29" spans="1:15" x14ac:dyDescent="0.25">
      <c r="A29" s="81"/>
      <c r="B29" s="25">
        <v>1991</v>
      </c>
      <c r="C29" s="45"/>
      <c r="D29" s="51">
        <v>612.99</v>
      </c>
      <c r="E29" s="50">
        <v>327.56</v>
      </c>
      <c r="F29" s="51">
        <v>60.44</v>
      </c>
      <c r="G29" s="48"/>
      <c r="H29" s="48"/>
      <c r="I29" s="48"/>
      <c r="J29" s="48"/>
      <c r="K29" s="48"/>
      <c r="L29" s="49"/>
      <c r="M29" s="52">
        <v>1037.81</v>
      </c>
      <c r="N29" s="108">
        <f t="shared" si="0"/>
        <v>0.53436434525848708</v>
      </c>
      <c r="O29" s="112"/>
    </row>
    <row r="30" spans="1:15" x14ac:dyDescent="0.25">
      <c r="A30" s="81"/>
      <c r="B30" s="25">
        <v>1993</v>
      </c>
      <c r="C30" s="45"/>
      <c r="D30" s="51">
        <v>724.49</v>
      </c>
      <c r="E30" s="50">
        <v>415.6</v>
      </c>
      <c r="F30" s="51">
        <v>60.18</v>
      </c>
      <c r="G30" s="51">
        <v>40.6</v>
      </c>
      <c r="H30" s="51">
        <v>24.73</v>
      </c>
      <c r="I30" s="51">
        <v>14.78</v>
      </c>
      <c r="J30" s="51">
        <v>60.3</v>
      </c>
      <c r="K30" s="51">
        <v>98.84</v>
      </c>
      <c r="L30" s="52">
        <v>9.4600000000000009</v>
      </c>
      <c r="M30" s="52">
        <v>1210.98</v>
      </c>
      <c r="N30" s="108">
        <f t="shared" si="0"/>
        <v>0.57364490883242003</v>
      </c>
      <c r="O30" s="112">
        <f t="shared" si="1"/>
        <v>0.66381868624825746</v>
      </c>
    </row>
    <row r="31" spans="1:15" x14ac:dyDescent="0.25">
      <c r="A31" s="81"/>
      <c r="B31" s="25">
        <v>1997</v>
      </c>
      <c r="C31" s="45"/>
      <c r="D31" s="51">
        <v>1626.27</v>
      </c>
      <c r="E31" s="50">
        <v>871.73</v>
      </c>
      <c r="F31" s="51">
        <v>131.25</v>
      </c>
      <c r="G31" s="51">
        <v>98.03</v>
      </c>
      <c r="H31" s="51">
        <v>71.260000000000005</v>
      </c>
      <c r="I31" s="46">
        <v>64.37</v>
      </c>
      <c r="J31" s="51">
        <v>149.4</v>
      </c>
      <c r="K31" s="51">
        <v>215.97</v>
      </c>
      <c r="L31" s="52">
        <v>24.26</v>
      </c>
      <c r="M31" s="52">
        <v>2855.26</v>
      </c>
      <c r="N31" s="108">
        <f t="shared" si="0"/>
        <v>0.53603030247129935</v>
      </c>
      <c r="O31" s="112">
        <f t="shared" si="1"/>
        <v>0.6401274081179632</v>
      </c>
    </row>
    <row r="32" spans="1:15" x14ac:dyDescent="0.25">
      <c r="A32" s="81"/>
      <c r="B32" s="25">
        <v>2000</v>
      </c>
      <c r="C32" s="45"/>
      <c r="D32" s="51">
        <v>1771</v>
      </c>
      <c r="E32" s="50">
        <v>781.88</v>
      </c>
      <c r="F32" s="51">
        <v>117.51</v>
      </c>
      <c r="G32" s="51">
        <v>114.94</v>
      </c>
      <c r="H32" s="51">
        <v>118.69</v>
      </c>
      <c r="I32" s="46">
        <v>101.64</v>
      </c>
      <c r="J32" s="51">
        <v>207.87</v>
      </c>
      <c r="K32" s="51">
        <v>299.76</v>
      </c>
      <c r="L32" s="52">
        <v>28.45</v>
      </c>
      <c r="M32" s="52">
        <v>3036.2</v>
      </c>
      <c r="N32" s="108">
        <f t="shared" si="0"/>
        <v>0.44149068322981366</v>
      </c>
      <c r="O32" s="112">
        <f t="shared" si="1"/>
        <v>0.57341050254093728</v>
      </c>
    </row>
    <row r="33" spans="1:15" x14ac:dyDescent="0.25">
      <c r="A33" s="81"/>
      <c r="B33" s="25">
        <v>2004</v>
      </c>
      <c r="C33" s="50">
        <v>2389.3000000000002</v>
      </c>
      <c r="D33" s="51">
        <v>2389.27</v>
      </c>
      <c r="E33" s="50">
        <v>1000.13</v>
      </c>
      <c r="F33" s="51">
        <v>139.18</v>
      </c>
      <c r="G33" s="51">
        <v>110.12</v>
      </c>
      <c r="H33" s="51">
        <v>155.85</v>
      </c>
      <c r="I33" s="46">
        <v>221.93</v>
      </c>
      <c r="J33" s="51">
        <v>298.23</v>
      </c>
      <c r="K33" s="51">
        <v>365.97</v>
      </c>
      <c r="L33" s="52">
        <v>97.85</v>
      </c>
      <c r="M33" s="52">
        <v>3999.23</v>
      </c>
      <c r="N33" s="108">
        <f t="shared" si="0"/>
        <v>0.41859228969517887</v>
      </c>
      <c r="O33" s="112">
        <f t="shared" si="1"/>
        <v>0.52991080957782077</v>
      </c>
    </row>
    <row r="34" spans="1:15" x14ac:dyDescent="0.25">
      <c r="A34" s="81"/>
      <c r="B34" s="25">
        <v>2006</v>
      </c>
      <c r="C34" s="50">
        <v>3143.8</v>
      </c>
      <c r="D34" s="51">
        <v>3144</v>
      </c>
      <c r="E34" s="50">
        <v>1191.32</v>
      </c>
      <c r="F34" s="51">
        <v>198.12</v>
      </c>
      <c r="G34" s="51">
        <v>158.72999999999999</v>
      </c>
      <c r="H34" s="51">
        <v>221.8</v>
      </c>
      <c r="I34" s="46">
        <v>352.19</v>
      </c>
      <c r="J34" s="51">
        <v>408.84</v>
      </c>
      <c r="K34" s="51">
        <v>548.04999999999995</v>
      </c>
      <c r="L34" s="52">
        <v>64.75</v>
      </c>
      <c r="M34" s="52">
        <v>5090.4799999999996</v>
      </c>
      <c r="N34" s="108">
        <f t="shared" si="0"/>
        <v>0.37891857506361321</v>
      </c>
      <c r="O34" s="112">
        <f t="shared" si="1"/>
        <v>0.49995229007633585</v>
      </c>
    </row>
    <row r="35" spans="1:15" x14ac:dyDescent="0.25">
      <c r="A35" s="82"/>
      <c r="B35" s="26">
        <v>2009</v>
      </c>
      <c r="C35" s="53">
        <v>4417.2</v>
      </c>
      <c r="D35" s="54">
        <v>4417.1809999999996</v>
      </c>
      <c r="E35" s="53">
        <v>1618.66</v>
      </c>
      <c r="F35" s="54">
        <v>265.58999999999997</v>
      </c>
      <c r="G35" s="54">
        <v>273.77</v>
      </c>
      <c r="H35" s="54">
        <v>301.55</v>
      </c>
      <c r="I35" s="54">
        <v>533.54999999999995</v>
      </c>
      <c r="J35" s="54">
        <v>399.95</v>
      </c>
      <c r="K35" s="54">
        <v>945.81</v>
      </c>
      <c r="L35" s="55">
        <v>78.3</v>
      </c>
      <c r="M35" s="55">
        <v>7258.1750000000002</v>
      </c>
      <c r="N35" s="109">
        <f t="shared" si="0"/>
        <v>0.36644638288537423</v>
      </c>
      <c r="O35" s="113">
        <f t="shared" si="1"/>
        <v>0.49669234744965174</v>
      </c>
    </row>
    <row r="36" spans="1:15" x14ac:dyDescent="0.25">
      <c r="A36" s="80" t="s">
        <v>50</v>
      </c>
      <c r="B36" s="39">
        <v>1989</v>
      </c>
      <c r="C36" s="40"/>
      <c r="D36" s="46">
        <v>390.05</v>
      </c>
      <c r="E36" s="47">
        <v>199.99</v>
      </c>
      <c r="F36" s="41">
        <v>42.38</v>
      </c>
      <c r="G36" s="43"/>
      <c r="H36" s="43"/>
      <c r="I36" s="43"/>
      <c r="J36" s="43"/>
      <c r="K36" s="43"/>
      <c r="L36" s="49"/>
      <c r="M36" s="56">
        <v>623.61</v>
      </c>
      <c r="N36" s="108">
        <f t="shared" si="0"/>
        <v>0.51272913729009106</v>
      </c>
      <c r="O36" s="112"/>
    </row>
    <row r="37" spans="1:15" x14ac:dyDescent="0.25">
      <c r="A37" s="81"/>
      <c r="B37" s="25">
        <v>1991</v>
      </c>
      <c r="C37" s="45"/>
      <c r="D37" s="46">
        <v>454.68</v>
      </c>
      <c r="E37" s="47">
        <v>242.83</v>
      </c>
      <c r="F37" s="46">
        <v>47.81</v>
      </c>
      <c r="G37" s="48"/>
      <c r="H37" s="48"/>
      <c r="I37" s="48"/>
      <c r="J37" s="48"/>
      <c r="K37" s="48"/>
      <c r="L37" s="49"/>
      <c r="M37" s="57">
        <v>736.24</v>
      </c>
      <c r="N37" s="108">
        <f t="shared" si="0"/>
        <v>0.53406791589689451</v>
      </c>
      <c r="O37" s="112"/>
    </row>
    <row r="38" spans="1:15" x14ac:dyDescent="0.25">
      <c r="A38" s="81"/>
      <c r="B38" s="25">
        <v>1993</v>
      </c>
      <c r="C38" s="45"/>
      <c r="D38" s="46">
        <v>564.92999999999995</v>
      </c>
      <c r="E38" s="50">
        <v>334.52</v>
      </c>
      <c r="F38" s="51">
        <v>46.02</v>
      </c>
      <c r="G38" s="46">
        <v>30.08</v>
      </c>
      <c r="H38" s="51">
        <v>22.67</v>
      </c>
      <c r="I38" s="46">
        <v>8.77</v>
      </c>
      <c r="J38" s="51">
        <v>39.22</v>
      </c>
      <c r="K38" s="46">
        <v>74.95</v>
      </c>
      <c r="L38" s="52">
        <v>8.6999999999999993</v>
      </c>
      <c r="M38" s="52">
        <v>935.46</v>
      </c>
      <c r="N38" s="108">
        <f t="shared" si="0"/>
        <v>0.59214415945338361</v>
      </c>
      <c r="O38" s="112">
        <f t="shared" si="1"/>
        <v>0.68551855982157084</v>
      </c>
    </row>
    <row r="39" spans="1:15" x14ac:dyDescent="0.25">
      <c r="A39" s="81"/>
      <c r="B39" s="25">
        <v>1997</v>
      </c>
      <c r="C39" s="45"/>
      <c r="D39" s="51">
        <v>1270.52</v>
      </c>
      <c r="E39" s="50">
        <v>693.09</v>
      </c>
      <c r="F39" s="51">
        <v>101.19</v>
      </c>
      <c r="G39" s="46">
        <v>60.79</v>
      </c>
      <c r="H39" s="51">
        <v>48.99</v>
      </c>
      <c r="I39" s="46">
        <v>25.92</v>
      </c>
      <c r="J39" s="51">
        <v>103.27</v>
      </c>
      <c r="K39" s="46">
        <v>204.64</v>
      </c>
      <c r="L39" s="52">
        <v>32.619999999999997</v>
      </c>
      <c r="M39" s="52">
        <v>2070.44</v>
      </c>
      <c r="N39" s="108">
        <f t="shared" si="0"/>
        <v>0.54551679627239247</v>
      </c>
      <c r="O39" s="112">
        <f t="shared" si="1"/>
        <v>0.6319223624972452</v>
      </c>
    </row>
    <row r="40" spans="1:15" x14ac:dyDescent="0.25">
      <c r="A40" s="81"/>
      <c r="B40" s="25">
        <v>2000</v>
      </c>
      <c r="C40" s="45"/>
      <c r="D40" s="51">
        <v>1316</v>
      </c>
      <c r="E40" s="50">
        <v>654.13</v>
      </c>
      <c r="F40" s="51">
        <v>87</v>
      </c>
      <c r="G40" s="46">
        <v>69.41</v>
      </c>
      <c r="H40" s="51">
        <v>64</v>
      </c>
      <c r="I40" s="46">
        <v>56.38</v>
      </c>
      <c r="J40" s="51">
        <v>133.08000000000001</v>
      </c>
      <c r="K40" s="46">
        <v>206.12</v>
      </c>
      <c r="L40" s="52">
        <v>46.29</v>
      </c>
      <c r="M40" s="52">
        <v>2120</v>
      </c>
      <c r="N40" s="108">
        <f t="shared" si="0"/>
        <v>0.49705927051671733</v>
      </c>
      <c r="O40" s="112">
        <f t="shared" si="1"/>
        <v>0.59843465045592703</v>
      </c>
    </row>
    <row r="41" spans="1:15" x14ac:dyDescent="0.25">
      <c r="A41" s="81"/>
      <c r="B41" s="25">
        <v>2004</v>
      </c>
      <c r="C41" s="50">
        <v>1664.1</v>
      </c>
      <c r="D41" s="51">
        <v>1664.09</v>
      </c>
      <c r="E41" s="50">
        <v>808.27</v>
      </c>
      <c r="F41" s="51">
        <v>108.08</v>
      </c>
      <c r="G41" s="51">
        <v>63.68</v>
      </c>
      <c r="H41" s="51">
        <v>95.22</v>
      </c>
      <c r="I41" s="46">
        <v>121.17</v>
      </c>
      <c r="J41" s="51">
        <v>168.04</v>
      </c>
      <c r="K41" s="51">
        <v>268.72000000000003</v>
      </c>
      <c r="L41" s="52">
        <v>30.91</v>
      </c>
      <c r="M41" s="52">
        <v>2726.77</v>
      </c>
      <c r="N41" s="108">
        <f t="shared" si="0"/>
        <v>0.4857129121622028</v>
      </c>
      <c r="O41" s="112">
        <f t="shared" si="1"/>
        <v>0.58120053602870037</v>
      </c>
    </row>
    <row r="42" spans="1:15" x14ac:dyDescent="0.25">
      <c r="A42" s="81"/>
      <c r="B42" s="25">
        <v>2006</v>
      </c>
      <c r="C42" s="50">
        <v>2229.3000000000002</v>
      </c>
      <c r="D42" s="51">
        <v>2229.2800000000002</v>
      </c>
      <c r="E42" s="50">
        <v>911.48400000000004</v>
      </c>
      <c r="F42" s="51">
        <v>159.77440000000001</v>
      </c>
      <c r="G42" s="51">
        <v>105.08</v>
      </c>
      <c r="H42" s="51">
        <v>141</v>
      </c>
      <c r="I42" s="46">
        <v>220.83199999999999</v>
      </c>
      <c r="J42" s="51">
        <v>198.58</v>
      </c>
      <c r="K42" s="51">
        <v>443.58589999999998</v>
      </c>
      <c r="L42" s="52">
        <v>49.382599999999996</v>
      </c>
      <c r="M42" s="52">
        <v>3637.6612</v>
      </c>
      <c r="N42" s="108">
        <f t="shared" si="0"/>
        <v>0.40886923132132347</v>
      </c>
      <c r="O42" s="112">
        <f t="shared" si="1"/>
        <v>0.51925464724036463</v>
      </c>
    </row>
    <row r="43" spans="1:15" x14ac:dyDescent="0.25">
      <c r="A43" s="82"/>
      <c r="B43" s="26">
        <v>2009</v>
      </c>
      <c r="C43" s="53">
        <v>3388.5</v>
      </c>
      <c r="D43" s="54">
        <v>3388.47</v>
      </c>
      <c r="E43" s="53">
        <v>1220.3599999999999</v>
      </c>
      <c r="F43" s="54">
        <v>225.64</v>
      </c>
      <c r="G43" s="54">
        <v>203.81</v>
      </c>
      <c r="H43" s="54">
        <v>242.87</v>
      </c>
      <c r="I43" s="54">
        <v>310.11</v>
      </c>
      <c r="J43" s="54">
        <v>234.01</v>
      </c>
      <c r="K43" s="54">
        <v>875.83</v>
      </c>
      <c r="L43" s="55">
        <v>75.849999999999994</v>
      </c>
      <c r="M43" s="55">
        <v>5220.05</v>
      </c>
      <c r="N43" s="108">
        <f t="shared" si="0"/>
        <v>0.3601507465021086</v>
      </c>
      <c r="O43" s="112">
        <f t="shared" si="1"/>
        <v>0.49197425386678945</v>
      </c>
    </row>
    <row r="44" spans="1:15" x14ac:dyDescent="0.25">
      <c r="A44" s="80" t="s">
        <v>51</v>
      </c>
      <c r="B44" s="39">
        <v>1989</v>
      </c>
      <c r="C44" s="40"/>
      <c r="D44" s="51">
        <v>540.13</v>
      </c>
      <c r="E44" s="50">
        <v>321.72000000000003</v>
      </c>
      <c r="F44" s="41">
        <v>41.5</v>
      </c>
      <c r="G44" s="43"/>
      <c r="H44" s="41">
        <v>15.6</v>
      </c>
      <c r="I44" s="41">
        <v>3.12</v>
      </c>
      <c r="J44" s="41">
        <v>35.840000000000003</v>
      </c>
      <c r="K44" s="41">
        <v>81.94</v>
      </c>
      <c r="L44" s="52">
        <v>4.55</v>
      </c>
      <c r="M44" s="56">
        <v>797.12</v>
      </c>
      <c r="N44" s="110">
        <f t="shared" si="0"/>
        <v>0.59563438431488724</v>
      </c>
      <c r="O44" s="111"/>
    </row>
    <row r="45" spans="1:15" x14ac:dyDescent="0.25">
      <c r="A45" s="81"/>
      <c r="B45" s="25">
        <v>1991</v>
      </c>
      <c r="C45" s="45"/>
      <c r="D45" s="51">
        <v>615.4</v>
      </c>
      <c r="E45" s="50">
        <v>369.18</v>
      </c>
      <c r="F45" s="51">
        <v>47.08</v>
      </c>
      <c r="G45" s="48"/>
      <c r="H45" s="51">
        <v>20.97</v>
      </c>
      <c r="I45" s="51">
        <v>4.4000000000000004</v>
      </c>
      <c r="J45" s="51">
        <v>42.05</v>
      </c>
      <c r="K45" s="51">
        <v>87.12</v>
      </c>
      <c r="L45" s="52">
        <v>5.43</v>
      </c>
      <c r="M45" s="52">
        <v>942.96</v>
      </c>
      <c r="N45" s="108">
        <f t="shared" si="0"/>
        <v>0.59990250243743914</v>
      </c>
      <c r="O45" s="112"/>
    </row>
    <row r="46" spans="1:15" x14ac:dyDescent="0.25">
      <c r="A46" s="81"/>
      <c r="B46" s="25">
        <v>1993</v>
      </c>
      <c r="C46" s="45"/>
      <c r="D46" s="51">
        <v>722.09</v>
      </c>
      <c r="E46" s="50">
        <v>446.62</v>
      </c>
      <c r="F46" s="51">
        <v>46.67</v>
      </c>
      <c r="G46" s="51">
        <v>39.24</v>
      </c>
      <c r="H46" s="51">
        <v>22.14</v>
      </c>
      <c r="I46" s="51">
        <v>10.92</v>
      </c>
      <c r="J46" s="51">
        <v>71.31</v>
      </c>
      <c r="K46" s="51">
        <v>77.599999999999994</v>
      </c>
      <c r="L46" s="52">
        <v>7.59</v>
      </c>
      <c r="M46" s="52">
        <v>1091.1500000000001</v>
      </c>
      <c r="N46" s="108">
        <f t="shared" si="0"/>
        <v>0.61851015801354403</v>
      </c>
      <c r="O46" s="112">
        <f t="shared" si="1"/>
        <v>0.70351341245551102</v>
      </c>
    </row>
    <row r="47" spans="1:15" x14ac:dyDescent="0.25">
      <c r="A47" s="81"/>
      <c r="B47" s="25">
        <v>1997</v>
      </c>
      <c r="C47" s="45"/>
      <c r="D47" s="51">
        <v>1660.13</v>
      </c>
      <c r="E47" s="50">
        <v>928.54</v>
      </c>
      <c r="F47" s="51">
        <v>100.63</v>
      </c>
      <c r="G47" s="51">
        <v>86.81</v>
      </c>
      <c r="H47" s="51">
        <v>57.14</v>
      </c>
      <c r="I47" s="51">
        <v>44.99</v>
      </c>
      <c r="J47" s="51">
        <v>195.21</v>
      </c>
      <c r="K47" s="51">
        <v>221.63</v>
      </c>
      <c r="L47" s="52">
        <v>25.16</v>
      </c>
      <c r="M47" s="52">
        <v>2497.6</v>
      </c>
      <c r="N47" s="108">
        <f t="shared" si="0"/>
        <v>0.55931764379897952</v>
      </c>
      <c r="O47" s="112">
        <f t="shared" si="1"/>
        <v>0.64602772072066639</v>
      </c>
    </row>
    <row r="48" spans="1:15" x14ac:dyDescent="0.25">
      <c r="A48" s="81"/>
      <c r="B48" s="25">
        <v>2000</v>
      </c>
      <c r="C48" s="45"/>
      <c r="D48" s="51">
        <v>1556</v>
      </c>
      <c r="E48" s="50">
        <v>827.25</v>
      </c>
      <c r="F48" s="51">
        <v>75.19</v>
      </c>
      <c r="G48" s="51">
        <v>69.400000000000006</v>
      </c>
      <c r="H48" s="51">
        <v>69.67</v>
      </c>
      <c r="I48" s="51">
        <v>72.67</v>
      </c>
      <c r="J48" s="51">
        <v>209.89</v>
      </c>
      <c r="K48" s="51">
        <v>179.42</v>
      </c>
      <c r="L48" s="52">
        <v>52.11</v>
      </c>
      <c r="M48" s="52">
        <v>2404.6999999999998</v>
      </c>
      <c r="N48" s="108">
        <f t="shared" si="0"/>
        <v>0.53165167095115684</v>
      </c>
      <c r="O48" s="112">
        <f t="shared" si="1"/>
        <v>0.62102827763496138</v>
      </c>
    </row>
    <row r="49" spans="1:15" x14ac:dyDescent="0.25">
      <c r="A49" s="81"/>
      <c r="B49" s="25">
        <v>2004</v>
      </c>
      <c r="C49" s="50">
        <v>2089</v>
      </c>
      <c r="D49" s="51">
        <v>2089</v>
      </c>
      <c r="E49" s="50">
        <v>1076.3499999999999</v>
      </c>
      <c r="F49" s="51">
        <v>93.52</v>
      </c>
      <c r="G49" s="51">
        <v>75.11</v>
      </c>
      <c r="H49" s="51">
        <v>110.73</v>
      </c>
      <c r="I49" s="51">
        <v>162.65</v>
      </c>
      <c r="J49" s="51">
        <v>245.68</v>
      </c>
      <c r="K49" s="51">
        <v>274.10000000000002</v>
      </c>
      <c r="L49" s="52">
        <v>50.85</v>
      </c>
      <c r="M49" s="52">
        <v>3180.49</v>
      </c>
      <c r="N49" s="108">
        <f t="shared" si="0"/>
        <v>0.51524652943992333</v>
      </c>
      <c r="O49" s="112">
        <f t="shared" si="1"/>
        <v>0.60420775490665379</v>
      </c>
    </row>
    <row r="50" spans="1:15" x14ac:dyDescent="0.25">
      <c r="A50" s="81"/>
      <c r="B50" s="25">
        <v>2006</v>
      </c>
      <c r="C50" s="50">
        <v>2732.5</v>
      </c>
      <c r="D50" s="51">
        <v>2732.46</v>
      </c>
      <c r="E50" s="50">
        <v>1278.8</v>
      </c>
      <c r="F50" s="51">
        <v>146.69</v>
      </c>
      <c r="G50" s="51">
        <v>135.53</v>
      </c>
      <c r="H50" s="51">
        <v>172.4</v>
      </c>
      <c r="I50" s="51">
        <v>246.07</v>
      </c>
      <c r="J50" s="51">
        <v>292.3</v>
      </c>
      <c r="K50" s="51">
        <v>377.2</v>
      </c>
      <c r="L50" s="52">
        <v>83.24</v>
      </c>
      <c r="M50" s="52">
        <v>3999.48</v>
      </c>
      <c r="N50" s="108">
        <f t="shared" si="0"/>
        <v>0.46800319126355006</v>
      </c>
      <c r="O50" s="112">
        <f t="shared" si="1"/>
        <v>0.58069651522803623</v>
      </c>
    </row>
    <row r="51" spans="1:15" x14ac:dyDescent="0.25">
      <c r="A51" s="82"/>
      <c r="B51" s="26">
        <v>2009</v>
      </c>
      <c r="C51" s="53">
        <v>3725.2</v>
      </c>
      <c r="D51" s="54">
        <v>3725.4</v>
      </c>
      <c r="E51" s="53">
        <v>1668.35</v>
      </c>
      <c r="F51" s="54">
        <v>195.45</v>
      </c>
      <c r="G51" s="54">
        <v>229.32</v>
      </c>
      <c r="H51" s="54">
        <v>236.31</v>
      </c>
      <c r="I51" s="54">
        <v>307.22000000000003</v>
      </c>
      <c r="J51" s="54">
        <v>281.68</v>
      </c>
      <c r="K51" s="54">
        <v>702.62</v>
      </c>
      <c r="L51" s="55">
        <v>104.29</v>
      </c>
      <c r="M51" s="55">
        <v>5537.59</v>
      </c>
      <c r="N51" s="109">
        <f t="shared" si="0"/>
        <v>0.44783110538465665</v>
      </c>
      <c r="O51" s="113">
        <f t="shared" si="1"/>
        <v>0.57281902614484348</v>
      </c>
    </row>
    <row r="52" spans="1:15" x14ac:dyDescent="0.25">
      <c r="A52" s="80" t="s">
        <v>52</v>
      </c>
      <c r="B52" s="39">
        <v>1989</v>
      </c>
      <c r="C52" s="40"/>
      <c r="D52" s="46">
        <v>516.29</v>
      </c>
      <c r="E52" s="47">
        <v>290.35000000000002</v>
      </c>
      <c r="F52" s="41">
        <v>38.07</v>
      </c>
      <c r="G52" s="43"/>
      <c r="H52" s="43"/>
      <c r="I52" s="43"/>
      <c r="J52" s="43"/>
      <c r="K52" s="41">
        <v>85.01</v>
      </c>
      <c r="L52" s="49"/>
      <c r="M52" s="56">
        <v>786.48</v>
      </c>
      <c r="N52" s="108">
        <f t="shared" si="0"/>
        <v>0.56237773344438213</v>
      </c>
      <c r="O52" s="112"/>
    </row>
    <row r="53" spans="1:15" x14ac:dyDescent="0.25">
      <c r="A53" s="81"/>
      <c r="B53" s="25">
        <v>1991</v>
      </c>
      <c r="C53" s="45"/>
      <c r="D53" s="46">
        <v>655.54</v>
      </c>
      <c r="E53" s="47">
        <v>412.63</v>
      </c>
      <c r="F53" s="46">
        <v>42.87</v>
      </c>
      <c r="G53" s="48"/>
      <c r="H53" s="48"/>
      <c r="I53" s="48"/>
      <c r="J53" s="48"/>
      <c r="K53" s="46">
        <v>92.29</v>
      </c>
      <c r="L53" s="49"/>
      <c r="M53" s="57">
        <v>1088.06</v>
      </c>
      <c r="N53" s="108">
        <f t="shared" si="0"/>
        <v>0.62945052933459444</v>
      </c>
      <c r="O53" s="112"/>
    </row>
    <row r="54" spans="1:15" x14ac:dyDescent="0.25">
      <c r="A54" s="81"/>
      <c r="B54" s="25">
        <v>1993</v>
      </c>
      <c r="C54" s="45"/>
      <c r="D54" s="46">
        <v>816.55</v>
      </c>
      <c r="E54" s="50">
        <v>498.95</v>
      </c>
      <c r="F54" s="51">
        <v>45.41</v>
      </c>
      <c r="G54" s="46">
        <v>40.130000000000003</v>
      </c>
      <c r="H54" s="51">
        <v>24.37</v>
      </c>
      <c r="I54" s="46">
        <v>16.14</v>
      </c>
      <c r="J54" s="51">
        <v>74.16</v>
      </c>
      <c r="K54" s="46">
        <v>108.07</v>
      </c>
      <c r="L54" s="52">
        <v>9.34</v>
      </c>
      <c r="M54" s="52">
        <v>1306.48</v>
      </c>
      <c r="N54" s="108">
        <f t="shared" si="0"/>
        <v>0.61104647602718754</v>
      </c>
      <c r="O54" s="112">
        <f t="shared" si="1"/>
        <v>0.69003735227481489</v>
      </c>
    </row>
    <row r="55" spans="1:15" x14ac:dyDescent="0.25">
      <c r="A55" s="81"/>
      <c r="B55" s="25">
        <v>1997</v>
      </c>
      <c r="C55" s="45"/>
      <c r="D55" s="51">
        <v>1815.79</v>
      </c>
      <c r="E55" s="50">
        <v>1078</v>
      </c>
      <c r="F55" s="51">
        <v>89.97</v>
      </c>
      <c r="G55" s="46">
        <v>83.73</v>
      </c>
      <c r="H55" s="51">
        <v>58.16</v>
      </c>
      <c r="I55" s="46">
        <v>45.89</v>
      </c>
      <c r="J55" s="51">
        <v>187.61</v>
      </c>
      <c r="K55" s="51">
        <v>242.55</v>
      </c>
      <c r="L55" s="52">
        <v>29.88</v>
      </c>
      <c r="M55" s="52">
        <v>2853</v>
      </c>
      <c r="N55" s="108">
        <f t="shared" si="0"/>
        <v>0.59368098733884422</v>
      </c>
      <c r="O55" s="112">
        <f t="shared" si="1"/>
        <v>0.67182328352948306</v>
      </c>
    </row>
    <row r="56" spans="1:15" x14ac:dyDescent="0.25">
      <c r="A56" s="81"/>
      <c r="B56" s="25">
        <v>2000</v>
      </c>
      <c r="C56" s="45"/>
      <c r="D56" s="51">
        <v>1943</v>
      </c>
      <c r="E56" s="50">
        <v>1053.3699999999999</v>
      </c>
      <c r="F56" s="51">
        <v>89.78</v>
      </c>
      <c r="G56" s="46">
        <v>78.05</v>
      </c>
      <c r="H56" s="51">
        <v>82.23</v>
      </c>
      <c r="I56" s="46">
        <v>99.38</v>
      </c>
      <c r="J56" s="51">
        <v>222.5</v>
      </c>
      <c r="K56" s="51">
        <v>251.92</v>
      </c>
      <c r="L56" s="52">
        <v>65.72</v>
      </c>
      <c r="M56" s="52">
        <v>2964.8</v>
      </c>
      <c r="N56" s="108">
        <f t="shared" si="0"/>
        <v>0.5421358723623263</v>
      </c>
      <c r="O56" s="112">
        <f t="shared" si="1"/>
        <v>0.62462686567164172</v>
      </c>
    </row>
    <row r="57" spans="1:15" x14ac:dyDescent="0.25">
      <c r="A57" s="81"/>
      <c r="B57" s="25">
        <v>2004</v>
      </c>
      <c r="C57" s="50">
        <v>2472.3000000000002</v>
      </c>
      <c r="D57" s="51">
        <v>2472</v>
      </c>
      <c r="E57" s="50">
        <v>1338.65</v>
      </c>
      <c r="F57" s="51">
        <v>112.38</v>
      </c>
      <c r="G57" s="51">
        <v>92.37</v>
      </c>
      <c r="H57" s="51">
        <v>124.12</v>
      </c>
      <c r="I57" s="46">
        <v>174.52</v>
      </c>
      <c r="J57" s="51">
        <v>279.95999999999998</v>
      </c>
      <c r="K57" s="51">
        <v>293.23</v>
      </c>
      <c r="L57" s="52">
        <v>57.05</v>
      </c>
      <c r="M57" s="52">
        <v>3729.12</v>
      </c>
      <c r="N57" s="108">
        <f t="shared" si="0"/>
        <v>0.54152508090614893</v>
      </c>
      <c r="O57" s="112">
        <f t="shared" si="1"/>
        <v>0.62910194174757272</v>
      </c>
    </row>
    <row r="58" spans="1:15" x14ac:dyDescent="0.25">
      <c r="A58" s="81"/>
      <c r="B58" s="25">
        <v>2006</v>
      </c>
      <c r="C58" s="50">
        <v>3013.3</v>
      </c>
      <c r="D58" s="51">
        <v>3013</v>
      </c>
      <c r="E58" s="50">
        <v>1463.33</v>
      </c>
      <c r="F58" s="51">
        <v>137.69</v>
      </c>
      <c r="G58" s="51">
        <v>129.80000000000001</v>
      </c>
      <c r="H58" s="51">
        <v>196.54</v>
      </c>
      <c r="I58" s="46">
        <v>249.7</v>
      </c>
      <c r="J58" s="51">
        <v>341.7</v>
      </c>
      <c r="K58" s="51">
        <v>420.81</v>
      </c>
      <c r="L58" s="52">
        <v>73.599999999999994</v>
      </c>
      <c r="M58" s="52">
        <v>4503.1000000000004</v>
      </c>
      <c r="N58" s="108">
        <f t="shared" si="0"/>
        <v>0.48567208762031194</v>
      </c>
      <c r="O58" s="112">
        <f t="shared" si="1"/>
        <v>0.59398274145370056</v>
      </c>
    </row>
    <row r="59" spans="1:15" x14ac:dyDescent="0.25">
      <c r="A59" s="82"/>
      <c r="B59" s="26">
        <v>2009</v>
      </c>
      <c r="C59" s="53">
        <v>4020.9</v>
      </c>
      <c r="D59" s="54">
        <v>4021</v>
      </c>
      <c r="E59" s="53">
        <v>1967.54</v>
      </c>
      <c r="F59" s="54">
        <v>182.46</v>
      </c>
      <c r="G59" s="54">
        <v>203.65</v>
      </c>
      <c r="H59" s="54">
        <v>258.07</v>
      </c>
      <c r="I59" s="54">
        <v>341.27</v>
      </c>
      <c r="J59" s="54">
        <v>291.01</v>
      </c>
      <c r="K59" s="54">
        <v>691.59</v>
      </c>
      <c r="L59" s="55">
        <v>85.3</v>
      </c>
      <c r="M59" s="55">
        <v>6024.2</v>
      </c>
      <c r="N59" s="108">
        <f t="shared" si="0"/>
        <v>0.48931609052474506</v>
      </c>
      <c r="O59" s="112">
        <f t="shared" si="1"/>
        <v>0.60414324794827168</v>
      </c>
    </row>
    <row r="60" spans="1:15" x14ac:dyDescent="0.25">
      <c r="A60" s="84" t="s">
        <v>53</v>
      </c>
      <c r="B60" s="39">
        <v>1989</v>
      </c>
      <c r="C60" s="40"/>
      <c r="D60" s="46">
        <v>419.04</v>
      </c>
      <c r="E60" s="47">
        <v>244.2</v>
      </c>
      <c r="F60" s="41">
        <v>24.97</v>
      </c>
      <c r="G60" s="43"/>
      <c r="H60" s="43"/>
      <c r="I60" s="43"/>
      <c r="J60" s="43"/>
      <c r="K60" s="43"/>
      <c r="L60" s="49"/>
      <c r="M60" s="44"/>
      <c r="N60" s="110">
        <f t="shared" si="0"/>
        <v>0.58276059564719351</v>
      </c>
      <c r="O60" s="111"/>
    </row>
    <row r="61" spans="1:15" x14ac:dyDescent="0.25">
      <c r="A61" s="85"/>
      <c r="B61" s="25">
        <v>1991</v>
      </c>
      <c r="C61" s="45"/>
      <c r="D61" s="46">
        <v>580.75</v>
      </c>
      <c r="E61" s="47">
        <v>360.09</v>
      </c>
      <c r="F61" s="46">
        <v>29.89</v>
      </c>
      <c r="G61" s="48"/>
      <c r="H61" s="48"/>
      <c r="I61" s="48"/>
      <c r="J61" s="48"/>
      <c r="K61" s="48"/>
      <c r="L61" s="49"/>
      <c r="M61" s="49"/>
      <c r="N61" s="108">
        <f t="shared" si="0"/>
        <v>0.62004304778303909</v>
      </c>
      <c r="O61" s="112"/>
    </row>
    <row r="62" spans="1:15" x14ac:dyDescent="0.25">
      <c r="A62" s="85"/>
      <c r="B62" s="25">
        <v>1993</v>
      </c>
      <c r="C62" s="45"/>
      <c r="D62" s="46">
        <v>704.98</v>
      </c>
      <c r="E62" s="47">
        <v>453.52</v>
      </c>
      <c r="F62" s="46">
        <v>30.37</v>
      </c>
      <c r="G62" s="46">
        <v>36.93</v>
      </c>
      <c r="H62" s="46">
        <v>19.53</v>
      </c>
      <c r="I62" s="46">
        <v>14.19</v>
      </c>
      <c r="J62" s="46">
        <v>69.72</v>
      </c>
      <c r="K62" s="46">
        <v>75.400000000000006</v>
      </c>
      <c r="L62" s="52">
        <v>5.32</v>
      </c>
      <c r="M62" s="49"/>
      <c r="N62" s="108">
        <f t="shared" si="0"/>
        <v>0.64330903004340545</v>
      </c>
      <c r="O62" s="112">
        <f t="shared" si="1"/>
        <v>0.72339640840874919</v>
      </c>
    </row>
    <row r="63" spans="1:15" x14ac:dyDescent="0.25">
      <c r="A63" s="85"/>
      <c r="B63" s="25">
        <v>1997</v>
      </c>
      <c r="C63" s="45"/>
      <c r="D63" s="51">
        <v>1375.66</v>
      </c>
      <c r="E63" s="50">
        <v>799.89</v>
      </c>
      <c r="F63" s="46">
        <v>54.94</v>
      </c>
      <c r="G63" s="46">
        <v>59.72</v>
      </c>
      <c r="H63" s="46">
        <v>44.08</v>
      </c>
      <c r="I63" s="46">
        <v>25.24</v>
      </c>
      <c r="J63" s="46">
        <v>166.36</v>
      </c>
      <c r="K63" s="46">
        <v>201.05</v>
      </c>
      <c r="L63" s="52">
        <v>24.38</v>
      </c>
      <c r="M63" s="57">
        <v>2207</v>
      </c>
      <c r="N63" s="108">
        <f t="shared" si="0"/>
        <v>0.58145908145908143</v>
      </c>
      <c r="O63" s="112">
        <f t="shared" si="1"/>
        <v>0.65691377229838765</v>
      </c>
    </row>
    <row r="64" spans="1:15" x14ac:dyDescent="0.25">
      <c r="A64" s="85"/>
      <c r="B64" s="25">
        <v>2000</v>
      </c>
      <c r="C64" s="45"/>
      <c r="D64" s="51">
        <v>1488</v>
      </c>
      <c r="E64" s="50">
        <v>824.97</v>
      </c>
      <c r="F64" s="46">
        <v>51.58</v>
      </c>
      <c r="G64" s="46">
        <v>62.95</v>
      </c>
      <c r="H64" s="46">
        <v>52.38</v>
      </c>
      <c r="I64" s="46">
        <v>64.83</v>
      </c>
      <c r="J64" s="46">
        <v>186.76</v>
      </c>
      <c r="K64" s="46">
        <v>201.12</v>
      </c>
      <c r="L64" s="52">
        <v>43.37</v>
      </c>
      <c r="M64" s="57">
        <v>2317.1</v>
      </c>
      <c r="N64" s="108">
        <f t="shared" si="0"/>
        <v>0.55441532258064519</v>
      </c>
      <c r="O64" s="112">
        <f t="shared" si="1"/>
        <v>0.63192204301075272</v>
      </c>
    </row>
    <row r="65" spans="1:15" x14ac:dyDescent="0.25">
      <c r="A65" s="85"/>
      <c r="B65" s="25">
        <v>2004</v>
      </c>
      <c r="C65" s="47">
        <v>1928.6</v>
      </c>
      <c r="D65" s="51">
        <v>1929</v>
      </c>
      <c r="E65" s="50">
        <v>1048</v>
      </c>
      <c r="F65" s="46">
        <v>64.42</v>
      </c>
      <c r="G65" s="46">
        <v>64.87</v>
      </c>
      <c r="H65" s="46">
        <v>83.64</v>
      </c>
      <c r="I65" s="46">
        <v>140.13</v>
      </c>
      <c r="J65" s="46">
        <v>178.83</v>
      </c>
      <c r="K65" s="46">
        <v>311.48</v>
      </c>
      <c r="L65" s="52">
        <v>37.65</v>
      </c>
      <c r="M65" s="57">
        <v>3000.55</v>
      </c>
      <c r="N65" s="108">
        <f t="shared" si="0"/>
        <v>0.54328667703473299</v>
      </c>
      <c r="O65" s="112">
        <f t="shared" si="1"/>
        <v>0.620274753758424</v>
      </c>
    </row>
    <row r="66" spans="1:15" x14ac:dyDescent="0.25">
      <c r="A66" s="85"/>
      <c r="B66" s="25">
        <v>2006</v>
      </c>
      <c r="C66" s="47">
        <v>2413.9</v>
      </c>
      <c r="D66" s="51">
        <v>2414</v>
      </c>
      <c r="E66" s="50">
        <v>1196.07</v>
      </c>
      <c r="F66" s="46">
        <v>79.91</v>
      </c>
      <c r="G66" s="46">
        <v>110.09</v>
      </c>
      <c r="H66" s="46">
        <v>123.91</v>
      </c>
      <c r="I66" s="46">
        <v>239.48</v>
      </c>
      <c r="J66" s="46">
        <v>198.17</v>
      </c>
      <c r="K66" s="46">
        <v>424.88</v>
      </c>
      <c r="L66" s="52">
        <v>41.45</v>
      </c>
      <c r="M66" s="57">
        <v>3741</v>
      </c>
      <c r="N66" s="108">
        <f t="shared" si="0"/>
        <v>0.4954722452361226</v>
      </c>
      <c r="O66" s="112">
        <f t="shared" si="1"/>
        <v>0.59240679370339677</v>
      </c>
    </row>
    <row r="67" spans="1:15" x14ac:dyDescent="0.25">
      <c r="A67" s="86"/>
      <c r="B67" s="26">
        <v>2009</v>
      </c>
      <c r="C67" s="53">
        <v>3231.1</v>
      </c>
      <c r="D67" s="54">
        <v>3231.14</v>
      </c>
      <c r="E67" s="53">
        <v>1572.82</v>
      </c>
      <c r="F67" s="54">
        <v>91.82</v>
      </c>
      <c r="G67" s="54">
        <v>157.93</v>
      </c>
      <c r="H67" s="54">
        <v>205.16</v>
      </c>
      <c r="I67" s="54">
        <v>275.57</v>
      </c>
      <c r="J67" s="54">
        <v>192.54</v>
      </c>
      <c r="K67" s="54">
        <v>677.92</v>
      </c>
      <c r="L67" s="55">
        <v>57.37</v>
      </c>
      <c r="M67" s="55">
        <v>4958</v>
      </c>
      <c r="N67" s="109">
        <f t="shared" si="0"/>
        <v>0.48676937551452426</v>
      </c>
      <c r="O67" s="113">
        <f t="shared" si="1"/>
        <v>0.59914147947783136</v>
      </c>
    </row>
    <row r="68" spans="1:15" x14ac:dyDescent="0.25">
      <c r="A68" s="80" t="s">
        <v>54</v>
      </c>
      <c r="B68" s="39">
        <v>1989</v>
      </c>
      <c r="C68" s="40"/>
      <c r="D68" s="41">
        <v>407.28</v>
      </c>
      <c r="E68" s="42">
        <v>282.92</v>
      </c>
      <c r="F68" s="41">
        <v>30.85</v>
      </c>
      <c r="G68" s="43"/>
      <c r="H68" s="41">
        <v>7.6</v>
      </c>
      <c r="I68" s="41">
        <v>3.06</v>
      </c>
      <c r="J68" s="41">
        <v>15.23</v>
      </c>
      <c r="K68" s="41">
        <v>47.72</v>
      </c>
      <c r="L68" s="56">
        <v>5.13</v>
      </c>
      <c r="M68" s="44"/>
      <c r="N68" s="108">
        <f t="shared" si="0"/>
        <v>0.69465723826360248</v>
      </c>
      <c r="O68" s="112"/>
    </row>
    <row r="69" spans="1:15" x14ac:dyDescent="0.25">
      <c r="A69" s="81"/>
      <c r="B69" s="25">
        <v>1991</v>
      </c>
      <c r="C69" s="45"/>
      <c r="D69" s="51">
        <v>420.44</v>
      </c>
      <c r="E69" s="50">
        <v>286.60000000000002</v>
      </c>
      <c r="F69" s="51">
        <v>35.39</v>
      </c>
      <c r="G69" s="48"/>
      <c r="H69" s="51">
        <v>8.43</v>
      </c>
      <c r="I69" s="51">
        <v>3.55</v>
      </c>
      <c r="J69" s="51">
        <v>18.87</v>
      </c>
      <c r="K69" s="51">
        <v>48.45</v>
      </c>
      <c r="L69" s="52">
        <v>4.1900000000000004</v>
      </c>
      <c r="M69" s="52">
        <v>637.74</v>
      </c>
      <c r="N69" s="108">
        <f t="shared" ref="N69:N75" si="2">E69/D69</f>
        <v>0.68166682523071076</v>
      </c>
      <c r="O69" s="112"/>
    </row>
    <row r="70" spans="1:15" x14ac:dyDescent="0.25">
      <c r="A70" s="81"/>
      <c r="B70" s="25">
        <v>1993</v>
      </c>
      <c r="C70" s="45"/>
      <c r="D70" s="51">
        <v>550.11</v>
      </c>
      <c r="E70" s="50">
        <v>390.45</v>
      </c>
      <c r="F70" s="51">
        <v>35.549999999999997</v>
      </c>
      <c r="G70" s="51">
        <v>23.75</v>
      </c>
      <c r="H70" s="51">
        <v>10.26</v>
      </c>
      <c r="I70" s="51">
        <v>8.2100000000000009</v>
      </c>
      <c r="J70" s="51">
        <v>27.08</v>
      </c>
      <c r="K70" s="51">
        <v>46.04</v>
      </c>
      <c r="L70" s="52">
        <v>8.77</v>
      </c>
      <c r="M70" s="52">
        <v>829.52</v>
      </c>
      <c r="N70" s="108">
        <f t="shared" si="2"/>
        <v>0.70976713748159459</v>
      </c>
      <c r="O70" s="112">
        <f t="shared" si="1"/>
        <v>0.77159113631819087</v>
      </c>
    </row>
    <row r="71" spans="1:15" x14ac:dyDescent="0.25">
      <c r="A71" s="81"/>
      <c r="B71" s="25">
        <v>1997</v>
      </c>
      <c r="C71" s="45"/>
      <c r="D71" s="51">
        <v>1065.7</v>
      </c>
      <c r="E71" s="50">
        <v>742.16</v>
      </c>
      <c r="F71" s="51">
        <v>59.82</v>
      </c>
      <c r="G71" s="51">
        <v>47.48</v>
      </c>
      <c r="H71" s="51">
        <v>24.77</v>
      </c>
      <c r="I71" s="51">
        <v>14.87</v>
      </c>
      <c r="J71" s="51">
        <v>68.87</v>
      </c>
      <c r="K71" s="51">
        <v>92.04</v>
      </c>
      <c r="L71" s="52">
        <v>15.69</v>
      </c>
      <c r="M71" s="52">
        <v>1594.46</v>
      </c>
      <c r="N71" s="108">
        <f t="shared" si="2"/>
        <v>0.69640611804447772</v>
      </c>
      <c r="O71" s="112">
        <f t="shared" ref="O71:O75" si="3">(E71+G71+H71)/D71</f>
        <v>0.76420193300178285</v>
      </c>
    </row>
    <row r="72" spans="1:15" x14ac:dyDescent="0.25">
      <c r="A72" s="81"/>
      <c r="B72" s="25">
        <v>2000</v>
      </c>
      <c r="C72" s="45"/>
      <c r="D72" s="51">
        <v>1097</v>
      </c>
      <c r="E72" s="50">
        <v>687.32</v>
      </c>
      <c r="F72" s="51">
        <v>53.03</v>
      </c>
      <c r="G72" s="51">
        <v>38.229999999999997</v>
      </c>
      <c r="H72" s="51">
        <v>27.68</v>
      </c>
      <c r="I72" s="51">
        <v>26.92</v>
      </c>
      <c r="J72" s="51">
        <v>97.26</v>
      </c>
      <c r="K72" s="51">
        <v>138.9</v>
      </c>
      <c r="L72" s="52">
        <v>27.25</v>
      </c>
      <c r="M72" s="52">
        <v>1717.5</v>
      </c>
      <c r="N72" s="108">
        <f t="shared" si="2"/>
        <v>0.62654512306289889</v>
      </c>
      <c r="O72" s="112">
        <f t="shared" si="3"/>
        <v>0.68662716499544219</v>
      </c>
    </row>
    <row r="73" spans="1:15" x14ac:dyDescent="0.25">
      <c r="A73" s="81"/>
      <c r="B73" s="25">
        <v>2004</v>
      </c>
      <c r="C73" s="50">
        <v>1296.3</v>
      </c>
      <c r="D73" s="51">
        <v>1296.3399999999999</v>
      </c>
      <c r="E73" s="50">
        <v>754.39</v>
      </c>
      <c r="F73" s="51">
        <v>55.63</v>
      </c>
      <c r="G73" s="51">
        <v>41.48</v>
      </c>
      <c r="H73" s="51">
        <v>47.19</v>
      </c>
      <c r="I73" s="51">
        <v>70.41</v>
      </c>
      <c r="J73" s="51">
        <v>140.21</v>
      </c>
      <c r="K73" s="51">
        <v>165.95</v>
      </c>
      <c r="L73" s="52">
        <v>21.07</v>
      </c>
      <c r="M73" s="52">
        <v>2093.6999999999998</v>
      </c>
      <c r="N73" s="108">
        <f t="shared" si="2"/>
        <v>0.58193838036317636</v>
      </c>
      <c r="O73" s="112">
        <f t="shared" si="3"/>
        <v>0.65033864572565836</v>
      </c>
    </row>
    <row r="74" spans="1:15" x14ac:dyDescent="0.25">
      <c r="A74" s="81"/>
      <c r="B74" s="25">
        <v>2006</v>
      </c>
      <c r="C74" s="50">
        <v>1627.1</v>
      </c>
      <c r="D74" s="51">
        <v>1627.07</v>
      </c>
      <c r="E74" s="50">
        <v>838.42</v>
      </c>
      <c r="F74" s="51">
        <v>88.56</v>
      </c>
      <c r="G74" s="51">
        <v>64.91</v>
      </c>
      <c r="H74" s="51">
        <v>76.760000000000005</v>
      </c>
      <c r="I74" s="51">
        <v>122.47</v>
      </c>
      <c r="J74" s="51">
        <v>138.13</v>
      </c>
      <c r="K74" s="51">
        <v>265.54000000000002</v>
      </c>
      <c r="L74" s="52">
        <v>32.28</v>
      </c>
      <c r="M74" s="52">
        <v>2629.49</v>
      </c>
      <c r="N74" s="108">
        <f t="shared" si="2"/>
        <v>0.51529436348774171</v>
      </c>
      <c r="O74" s="112">
        <f t="shared" si="3"/>
        <v>0.60236498736993493</v>
      </c>
    </row>
    <row r="75" spans="1:15" x14ac:dyDescent="0.25">
      <c r="A75" s="82"/>
      <c r="B75" s="26">
        <v>2009</v>
      </c>
      <c r="C75" s="53">
        <v>2422</v>
      </c>
      <c r="D75" s="54">
        <v>2422</v>
      </c>
      <c r="E75" s="53">
        <v>1093.94</v>
      </c>
      <c r="F75" s="54">
        <v>125.35</v>
      </c>
      <c r="G75" s="54">
        <v>115.39</v>
      </c>
      <c r="H75" s="54">
        <v>133.15</v>
      </c>
      <c r="I75" s="54">
        <v>175.08</v>
      </c>
      <c r="J75" s="54">
        <v>151.59</v>
      </c>
      <c r="K75" s="54">
        <v>588.41999999999996</v>
      </c>
      <c r="L75" s="55">
        <v>39.03</v>
      </c>
      <c r="M75" s="55">
        <v>3863</v>
      </c>
      <c r="N75" s="109">
        <f t="shared" si="2"/>
        <v>0.45166804293971924</v>
      </c>
      <c r="O75" s="113">
        <f t="shared" si="3"/>
        <v>0.55428571428571438</v>
      </c>
    </row>
  </sheetData>
  <mergeCells count="25">
    <mergeCell ref="N1:N3"/>
    <mergeCell ref="O1:O3"/>
    <mergeCell ref="A1:A3"/>
    <mergeCell ref="B1:B3"/>
    <mergeCell ref="C1:L1"/>
    <mergeCell ref="M1:M3"/>
    <mergeCell ref="C2:C3"/>
    <mergeCell ref="D2:D3"/>
    <mergeCell ref="E2:E3"/>
    <mergeCell ref="H2:H3"/>
    <mergeCell ref="F2:F3"/>
    <mergeCell ref="G2:G3"/>
    <mergeCell ref="I2:I3"/>
    <mergeCell ref="J2:J3"/>
    <mergeCell ref="K2:K3"/>
    <mergeCell ref="L2:L3"/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5"/>
  <sheetViews>
    <sheetView topLeftCell="A130" workbookViewId="0">
      <selection activeCell="D21" sqref="D21"/>
    </sheetView>
  </sheetViews>
  <sheetFormatPr defaultColWidth="8.85546875" defaultRowHeight="15" x14ac:dyDescent="0.25"/>
  <cols>
    <col min="1" max="6" width="8.85546875" style="37"/>
    <col min="7" max="7" width="14.85546875" style="37" customWidth="1"/>
    <col min="8" max="10" width="14.140625" style="37" customWidth="1"/>
    <col min="11" max="11" width="21.28515625" style="37" customWidth="1"/>
    <col min="12" max="12" width="16.85546875" style="37" customWidth="1"/>
    <col min="13" max="13" width="12.28515625" style="37" customWidth="1"/>
    <col min="14" max="16384" width="8.85546875" style="37"/>
  </cols>
  <sheetData>
    <row r="1" spans="1:14" ht="14.45" customHeight="1" x14ac:dyDescent="0.25">
      <c r="A1" s="33" t="s">
        <v>28</v>
      </c>
      <c r="B1" s="33" t="s">
        <v>27</v>
      </c>
      <c r="C1" s="33" t="s">
        <v>31</v>
      </c>
      <c r="D1" s="34" t="s">
        <v>39</v>
      </c>
      <c r="E1" s="34" t="s">
        <v>29</v>
      </c>
      <c r="F1" s="33" t="s">
        <v>30</v>
      </c>
      <c r="G1" s="3" t="s">
        <v>38</v>
      </c>
      <c r="H1" s="35" t="s">
        <v>32</v>
      </c>
      <c r="I1" s="35" t="s">
        <v>55</v>
      </c>
      <c r="J1" s="34" t="s">
        <v>33</v>
      </c>
      <c r="K1" s="34" t="s">
        <v>34</v>
      </c>
      <c r="L1" s="34" t="s">
        <v>35</v>
      </c>
      <c r="M1" s="34" t="s">
        <v>36</v>
      </c>
      <c r="N1" s="36" t="s">
        <v>37</v>
      </c>
    </row>
    <row r="2" spans="1:14" x14ac:dyDescent="0.25">
      <c r="A2" s="34">
        <v>21</v>
      </c>
      <c r="B2" s="3">
        <v>1989</v>
      </c>
      <c r="C2" s="3">
        <v>0</v>
      </c>
      <c r="D2" s="3">
        <v>1275.6300000000001</v>
      </c>
      <c r="E2" s="3">
        <v>692.66</v>
      </c>
      <c r="F2" s="3"/>
      <c r="G2" s="3"/>
      <c r="H2" s="3"/>
      <c r="I2" s="3"/>
      <c r="J2" s="3"/>
      <c r="K2" s="3"/>
      <c r="L2" s="35"/>
      <c r="M2" s="35"/>
      <c r="N2" s="35"/>
    </row>
    <row r="3" spans="1:14" x14ac:dyDescent="0.25">
      <c r="A3" s="34">
        <v>21</v>
      </c>
      <c r="B3" s="3">
        <v>1991</v>
      </c>
      <c r="C3" s="3">
        <v>0</v>
      </c>
      <c r="D3" s="3">
        <v>1639.36</v>
      </c>
      <c r="E3" s="3">
        <v>890.94</v>
      </c>
      <c r="F3" s="3">
        <v>231.21</v>
      </c>
      <c r="G3" s="3"/>
      <c r="H3" s="3"/>
      <c r="I3" s="3"/>
      <c r="J3" s="3"/>
      <c r="K3" s="3"/>
      <c r="L3" s="3"/>
      <c r="M3" s="3"/>
      <c r="N3" s="3"/>
    </row>
    <row r="4" spans="1:14" x14ac:dyDescent="0.25">
      <c r="A4" s="34">
        <v>21</v>
      </c>
      <c r="B4" s="3">
        <v>1993</v>
      </c>
      <c r="C4" s="3">
        <v>0</v>
      </c>
      <c r="D4" s="3">
        <v>1976.56</v>
      </c>
      <c r="E4" s="3">
        <v>997.33</v>
      </c>
      <c r="F4" s="3">
        <v>394.65</v>
      </c>
      <c r="G4" s="3">
        <v>47.17</v>
      </c>
      <c r="H4" s="3">
        <v>65.34</v>
      </c>
      <c r="I4" s="3">
        <v>112.51</v>
      </c>
      <c r="J4" s="3">
        <v>54.98</v>
      </c>
      <c r="K4" s="3">
        <v>50359</v>
      </c>
      <c r="L4" s="3">
        <v>158.41</v>
      </c>
      <c r="M4" s="3">
        <v>131.37</v>
      </c>
      <c r="N4" s="3">
        <v>76.22</v>
      </c>
    </row>
    <row r="5" spans="1:14" x14ac:dyDescent="0.25">
      <c r="A5" s="34">
        <v>21</v>
      </c>
      <c r="B5" s="3">
        <v>1997</v>
      </c>
      <c r="C5" s="3">
        <v>0</v>
      </c>
      <c r="D5" s="3">
        <v>3719.91</v>
      </c>
      <c r="E5" s="3">
        <v>1787.94</v>
      </c>
      <c r="F5" s="3">
        <v>597.08000000000004</v>
      </c>
      <c r="G5" s="3">
        <v>96.960000000000008</v>
      </c>
      <c r="H5" s="3">
        <v>103.19</v>
      </c>
      <c r="I5" s="3">
        <v>200.15</v>
      </c>
      <c r="J5" s="3">
        <v>179.89</v>
      </c>
      <c r="K5" s="3">
        <v>162.28</v>
      </c>
      <c r="L5" s="3">
        <v>363.15</v>
      </c>
      <c r="M5" s="3">
        <v>289.54000000000002</v>
      </c>
      <c r="N5" s="3">
        <v>139.88</v>
      </c>
    </row>
    <row r="6" spans="1:14" x14ac:dyDescent="0.25">
      <c r="A6" s="34">
        <v>21</v>
      </c>
      <c r="B6" s="3">
        <v>2000</v>
      </c>
      <c r="C6" s="3">
        <v>0</v>
      </c>
      <c r="D6" s="3">
        <v>4356.0600000000004</v>
      </c>
      <c r="E6" s="3">
        <v>1772.14</v>
      </c>
      <c r="F6" s="3">
        <v>568.25</v>
      </c>
      <c r="G6" s="3">
        <v>120.73000000000002</v>
      </c>
      <c r="H6" s="3">
        <v>177.93</v>
      </c>
      <c r="I6" s="3">
        <v>298.66000000000003</v>
      </c>
      <c r="J6" s="3">
        <v>352.2</v>
      </c>
      <c r="K6" s="3">
        <v>307.20999999999998</v>
      </c>
      <c r="L6" s="3">
        <v>490.83</v>
      </c>
      <c r="M6" s="3">
        <v>364.28</v>
      </c>
      <c r="N6" s="3">
        <v>202.5</v>
      </c>
    </row>
    <row r="7" spans="1:14" x14ac:dyDescent="0.25">
      <c r="A7" s="34">
        <v>21</v>
      </c>
      <c r="B7" s="3">
        <v>2004</v>
      </c>
      <c r="C7" s="3">
        <v>0</v>
      </c>
      <c r="D7" s="3">
        <v>6543.3</v>
      </c>
      <c r="E7" s="3">
        <v>2644</v>
      </c>
      <c r="F7" s="3">
        <v>651.70000000000005</v>
      </c>
      <c r="G7" s="3">
        <v>179.77999999999997</v>
      </c>
      <c r="H7" s="3">
        <v>97.12</v>
      </c>
      <c r="I7" s="3">
        <v>276.89999999999998</v>
      </c>
      <c r="J7" s="3">
        <v>541.29999999999995</v>
      </c>
      <c r="K7" s="3">
        <v>652.4</v>
      </c>
      <c r="L7" s="3">
        <v>845.4</v>
      </c>
      <c r="M7" s="3">
        <v>661.8</v>
      </c>
      <c r="N7" s="3">
        <v>270</v>
      </c>
    </row>
    <row r="8" spans="1:14" x14ac:dyDescent="0.25">
      <c r="A8" s="34">
        <v>21</v>
      </c>
      <c r="B8" s="3">
        <v>2006</v>
      </c>
      <c r="C8" s="3">
        <v>0</v>
      </c>
      <c r="D8" s="3">
        <v>7987.5</v>
      </c>
      <c r="E8" s="3">
        <v>3102.13</v>
      </c>
      <c r="F8" s="3">
        <v>846.91</v>
      </c>
      <c r="G8" s="3">
        <v>319.05</v>
      </c>
      <c r="H8" s="3">
        <v>120.25</v>
      </c>
      <c r="I8" s="3">
        <v>439.3</v>
      </c>
      <c r="J8" s="3">
        <v>767.13</v>
      </c>
      <c r="K8" s="3">
        <v>797.64</v>
      </c>
      <c r="L8" s="3">
        <v>853.92</v>
      </c>
      <c r="M8" s="3">
        <v>909.42</v>
      </c>
      <c r="N8" s="3">
        <v>348.23</v>
      </c>
    </row>
    <row r="9" spans="1:14" x14ac:dyDescent="0.25">
      <c r="A9" s="34">
        <v>21</v>
      </c>
      <c r="B9" s="3">
        <v>2009</v>
      </c>
      <c r="C9" s="3">
        <v>0</v>
      </c>
      <c r="D9" s="3">
        <v>12324.6</v>
      </c>
      <c r="E9" s="3">
        <v>4680.8999999999996</v>
      </c>
      <c r="F9" s="3">
        <v>1338.84</v>
      </c>
      <c r="G9" s="3">
        <v>383.28</v>
      </c>
      <c r="H9" s="3">
        <v>224.23</v>
      </c>
      <c r="I9" s="3">
        <v>607.51</v>
      </c>
      <c r="J9" s="3">
        <v>1018.44</v>
      </c>
      <c r="K9" s="3">
        <v>1493.2</v>
      </c>
      <c r="L9" s="3">
        <v>1283.7</v>
      </c>
      <c r="M9" s="3">
        <v>1293</v>
      </c>
      <c r="N9" s="3">
        <v>609.1</v>
      </c>
    </row>
    <row r="10" spans="1:14" x14ac:dyDescent="0.25">
      <c r="A10" s="33">
        <v>23</v>
      </c>
      <c r="B10" s="3">
        <v>1989</v>
      </c>
      <c r="C10" s="3">
        <v>0</v>
      </c>
      <c r="D10" s="3">
        <v>1004.4</v>
      </c>
      <c r="E10" s="3">
        <v>518</v>
      </c>
      <c r="F10" s="3"/>
      <c r="G10" s="3"/>
      <c r="H10" s="3"/>
      <c r="I10" s="3"/>
      <c r="J10" s="3"/>
      <c r="K10" s="3"/>
      <c r="L10" s="3"/>
      <c r="M10" s="3"/>
      <c r="N10" s="3"/>
    </row>
    <row r="11" spans="1:14" x14ac:dyDescent="0.25">
      <c r="A11" s="33">
        <v>23</v>
      </c>
      <c r="B11" s="3">
        <v>1991</v>
      </c>
      <c r="C11" s="3">
        <v>0</v>
      </c>
      <c r="D11" s="3">
        <v>1227.33</v>
      </c>
      <c r="E11" s="3">
        <v>621.6</v>
      </c>
      <c r="F11" s="3">
        <v>231.45</v>
      </c>
      <c r="G11" s="3"/>
      <c r="H11" s="3">
        <v>44.32</v>
      </c>
      <c r="I11" s="3"/>
      <c r="J11" s="3">
        <v>44.03</v>
      </c>
      <c r="K11" s="3">
        <v>14.35</v>
      </c>
      <c r="L11" s="3">
        <v>98.3</v>
      </c>
      <c r="M11" s="3">
        <v>78.239999999999995</v>
      </c>
      <c r="N11" s="3"/>
    </row>
    <row r="12" spans="1:14" x14ac:dyDescent="0.25">
      <c r="A12" s="33">
        <v>23</v>
      </c>
      <c r="B12" s="3">
        <v>1993</v>
      </c>
      <c r="C12" s="3">
        <v>0</v>
      </c>
      <c r="D12" s="3">
        <v>1660.13</v>
      </c>
      <c r="E12" s="3">
        <v>816.21</v>
      </c>
      <c r="F12" s="3">
        <v>316.52999999999997</v>
      </c>
      <c r="G12" s="3">
        <v>31.569999999999993</v>
      </c>
      <c r="H12" s="3">
        <v>65.290000000000006</v>
      </c>
      <c r="I12" s="3">
        <v>96.86</v>
      </c>
      <c r="J12" s="3">
        <v>56.01</v>
      </c>
      <c r="K12" s="3">
        <v>43.45</v>
      </c>
      <c r="L12" s="3">
        <v>145.38</v>
      </c>
      <c r="M12" s="3">
        <v>122.4</v>
      </c>
      <c r="N12" s="3">
        <v>63.29</v>
      </c>
    </row>
    <row r="13" spans="1:14" x14ac:dyDescent="0.25">
      <c r="A13" s="33">
        <v>23</v>
      </c>
      <c r="B13" s="3">
        <v>1997</v>
      </c>
      <c r="C13" s="3">
        <v>0</v>
      </c>
      <c r="D13" s="3">
        <v>3213.42</v>
      </c>
      <c r="E13" s="3">
        <v>1474.15</v>
      </c>
      <c r="F13" s="3">
        <v>519.76</v>
      </c>
      <c r="G13" s="3">
        <v>91.9</v>
      </c>
      <c r="H13" s="3">
        <v>93.97</v>
      </c>
      <c r="I13" s="3">
        <v>185.87</v>
      </c>
      <c r="J13" s="3">
        <v>207.3</v>
      </c>
      <c r="K13" s="3">
        <v>165.25</v>
      </c>
      <c r="L13" s="3">
        <v>275.02999999999997</v>
      </c>
      <c r="M13" s="3">
        <v>266.76</v>
      </c>
      <c r="N13" s="3">
        <v>119.3</v>
      </c>
    </row>
    <row r="14" spans="1:14" x14ac:dyDescent="0.25">
      <c r="A14" s="33">
        <v>23</v>
      </c>
      <c r="B14" s="3">
        <v>2000</v>
      </c>
      <c r="C14" s="3">
        <v>0</v>
      </c>
      <c r="D14" s="3">
        <v>3824.4</v>
      </c>
      <c r="E14" s="3">
        <v>1469.5</v>
      </c>
      <c r="F14" s="3">
        <v>508.9</v>
      </c>
      <c r="G14" s="3">
        <v>118.43</v>
      </c>
      <c r="H14" s="3">
        <v>109.09</v>
      </c>
      <c r="I14" s="3">
        <v>227.52</v>
      </c>
      <c r="J14" s="3">
        <v>341.9</v>
      </c>
      <c r="K14" s="3">
        <v>288.89999999999998</v>
      </c>
      <c r="L14" s="3">
        <v>457.55</v>
      </c>
      <c r="M14" s="3">
        <v>360.6</v>
      </c>
      <c r="N14" s="3">
        <v>169.7</v>
      </c>
    </row>
    <row r="15" spans="1:14" x14ac:dyDescent="0.25">
      <c r="A15" s="33">
        <v>23</v>
      </c>
      <c r="B15" s="3">
        <v>2004</v>
      </c>
      <c r="C15" s="3">
        <v>0</v>
      </c>
      <c r="D15" s="3">
        <v>5568</v>
      </c>
      <c r="E15" s="3">
        <v>1972.4</v>
      </c>
      <c r="F15" s="3">
        <v>719.3</v>
      </c>
      <c r="G15" s="3">
        <v>122.05</v>
      </c>
      <c r="H15" s="3">
        <v>93.05</v>
      </c>
      <c r="I15" s="3">
        <v>215.1</v>
      </c>
      <c r="J15" s="3">
        <v>537.44000000000005</v>
      </c>
      <c r="K15" s="3">
        <v>548.4</v>
      </c>
      <c r="L15" s="3">
        <v>762.5</v>
      </c>
      <c r="M15" s="3">
        <v>611.44000000000005</v>
      </c>
      <c r="N15" s="3">
        <v>201.2</v>
      </c>
    </row>
    <row r="16" spans="1:14" x14ac:dyDescent="0.25">
      <c r="A16" s="33">
        <v>23</v>
      </c>
      <c r="B16" s="3">
        <v>2006</v>
      </c>
      <c r="C16" s="3">
        <v>0</v>
      </c>
      <c r="D16" s="3">
        <v>6655.4</v>
      </c>
      <c r="E16" s="3">
        <v>2215.6999999999998</v>
      </c>
      <c r="F16" s="3">
        <v>971.4</v>
      </c>
      <c r="G16" s="3">
        <v>228.99</v>
      </c>
      <c r="H16" s="3">
        <v>126.71</v>
      </c>
      <c r="I16" s="3">
        <v>355.7</v>
      </c>
      <c r="J16" s="3">
        <v>634.29999999999995</v>
      </c>
      <c r="K16" s="3">
        <v>665</v>
      </c>
      <c r="L16" s="3">
        <v>843.9</v>
      </c>
      <c r="M16" s="3">
        <v>755.3</v>
      </c>
      <c r="N16" s="3">
        <v>250.4</v>
      </c>
    </row>
    <row r="17" spans="1:14" x14ac:dyDescent="0.25">
      <c r="A17" s="33">
        <v>23</v>
      </c>
      <c r="B17" s="3">
        <v>2009</v>
      </c>
      <c r="C17" s="3">
        <v>0</v>
      </c>
      <c r="D17" s="3">
        <v>9629.6</v>
      </c>
      <c r="E17" s="3">
        <v>3397.41</v>
      </c>
      <c r="F17" s="3">
        <v>1403.72</v>
      </c>
      <c r="G17" s="3">
        <v>319.20999999999998</v>
      </c>
      <c r="H17" s="3">
        <v>228.69</v>
      </c>
      <c r="I17" s="3">
        <v>547.9</v>
      </c>
      <c r="J17" s="3">
        <v>978.8</v>
      </c>
      <c r="K17" s="3">
        <v>922.8</v>
      </c>
      <c r="L17" s="3">
        <v>956.9</v>
      </c>
      <c r="M17" s="3">
        <v>1026.8</v>
      </c>
      <c r="N17" s="3">
        <v>395.41</v>
      </c>
    </row>
    <row r="18" spans="1:14" x14ac:dyDescent="0.25">
      <c r="A18" s="34">
        <v>32</v>
      </c>
      <c r="B18" s="3">
        <v>1989</v>
      </c>
      <c r="C18" s="3">
        <v>0</v>
      </c>
      <c r="D18" s="3">
        <v>1301</v>
      </c>
      <c r="E18" s="3">
        <v>701</v>
      </c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34">
        <v>32</v>
      </c>
      <c r="B19" s="3">
        <v>1991</v>
      </c>
      <c r="C19" s="3">
        <v>0</v>
      </c>
      <c r="D19" s="3">
        <v>1529</v>
      </c>
      <c r="E19" s="3">
        <v>852</v>
      </c>
      <c r="F19" s="3">
        <v>198.76</v>
      </c>
      <c r="G19" s="3"/>
      <c r="H19" s="3"/>
      <c r="I19" s="3"/>
      <c r="J19" s="3"/>
      <c r="K19" s="3"/>
      <c r="L19" s="3"/>
      <c r="M19" s="3"/>
      <c r="N19" s="3"/>
    </row>
    <row r="20" spans="1:14" x14ac:dyDescent="0.25">
      <c r="A20" s="34">
        <v>32</v>
      </c>
      <c r="B20" s="3">
        <v>1993</v>
      </c>
      <c r="C20" s="3">
        <v>0</v>
      </c>
      <c r="D20" s="3">
        <v>2311</v>
      </c>
      <c r="E20" s="3">
        <v>1141.3599999999999</v>
      </c>
      <c r="F20" s="3">
        <v>313.45999999999998</v>
      </c>
      <c r="G20" s="3">
        <v>105.88</v>
      </c>
      <c r="H20" s="3">
        <v>134.88</v>
      </c>
      <c r="I20" s="3">
        <v>240.76</v>
      </c>
      <c r="J20" s="3">
        <v>32.5</v>
      </c>
      <c r="K20" s="3">
        <v>98.24</v>
      </c>
      <c r="L20" s="3">
        <v>205.99</v>
      </c>
      <c r="M20" s="3">
        <v>171.87</v>
      </c>
      <c r="N20" s="3">
        <v>106.33</v>
      </c>
    </row>
    <row r="21" spans="1:14" x14ac:dyDescent="0.25">
      <c r="A21" s="34">
        <v>32</v>
      </c>
      <c r="B21" s="3">
        <v>1997</v>
      </c>
      <c r="C21" s="3">
        <v>0</v>
      </c>
      <c r="D21" s="3">
        <v>4534</v>
      </c>
      <c r="E21" s="3">
        <v>2161</v>
      </c>
      <c r="F21" s="3">
        <v>517.49</v>
      </c>
      <c r="G21" s="3">
        <v>166.97</v>
      </c>
      <c r="H21" s="3">
        <v>234.6</v>
      </c>
      <c r="I21" s="3">
        <v>401.57</v>
      </c>
      <c r="J21" s="3">
        <v>141.66999999999999</v>
      </c>
      <c r="K21" s="3">
        <v>265.23</v>
      </c>
      <c r="L21" s="3">
        <v>448.85</v>
      </c>
      <c r="M21" s="3">
        <v>385.75</v>
      </c>
      <c r="N21" s="3">
        <v>211.84</v>
      </c>
    </row>
    <row r="22" spans="1:14" x14ac:dyDescent="0.25">
      <c r="A22" s="34">
        <v>32</v>
      </c>
      <c r="B22" s="3">
        <v>2000</v>
      </c>
      <c r="C22" s="3">
        <v>0</v>
      </c>
      <c r="D22" s="3">
        <v>5323</v>
      </c>
      <c r="E22" s="3">
        <v>2190</v>
      </c>
      <c r="F22" s="3">
        <v>492.1</v>
      </c>
      <c r="G22" s="3">
        <v>223.49</v>
      </c>
      <c r="H22" s="3">
        <v>346.88</v>
      </c>
      <c r="I22" s="3">
        <v>570.37</v>
      </c>
      <c r="J22" s="3">
        <v>294.39</v>
      </c>
      <c r="K22" s="3">
        <v>392.38</v>
      </c>
      <c r="L22" s="3">
        <v>670.56</v>
      </c>
      <c r="M22" s="3">
        <v>436.26</v>
      </c>
      <c r="N22" s="3">
        <v>277.32</v>
      </c>
    </row>
    <row r="23" spans="1:14" x14ac:dyDescent="0.25">
      <c r="A23" s="34">
        <v>32</v>
      </c>
      <c r="B23" s="3">
        <v>2004</v>
      </c>
      <c r="C23" s="3">
        <v>0</v>
      </c>
      <c r="D23" s="3">
        <v>7332.3</v>
      </c>
      <c r="E23" s="3">
        <v>2932</v>
      </c>
      <c r="F23" s="3">
        <v>611</v>
      </c>
      <c r="G23" s="3">
        <v>246.14999999999998</v>
      </c>
      <c r="H23" s="3">
        <v>247.38</v>
      </c>
      <c r="I23" s="3">
        <v>493.53</v>
      </c>
      <c r="J23" s="3">
        <v>496.8</v>
      </c>
      <c r="K23" s="3">
        <v>765.2</v>
      </c>
      <c r="L23" s="3">
        <v>1031.1400000000001</v>
      </c>
      <c r="M23" s="3">
        <v>760.71</v>
      </c>
      <c r="N23" s="3">
        <v>242.3</v>
      </c>
    </row>
    <row r="24" spans="1:14" x14ac:dyDescent="0.25">
      <c r="A24" s="34">
        <v>32</v>
      </c>
      <c r="B24" s="3">
        <v>2006</v>
      </c>
      <c r="C24" s="3">
        <v>0</v>
      </c>
      <c r="D24" s="3">
        <v>9629</v>
      </c>
      <c r="E24" s="3">
        <v>3463</v>
      </c>
      <c r="F24" s="3">
        <v>886.82</v>
      </c>
      <c r="G24" s="3">
        <v>400.66999999999996</v>
      </c>
      <c r="H24" s="3">
        <v>306.64</v>
      </c>
      <c r="I24" s="3">
        <v>707.31</v>
      </c>
      <c r="J24" s="3">
        <v>600.70000000000005</v>
      </c>
      <c r="K24" s="3">
        <v>1203.5</v>
      </c>
      <c r="L24" s="3">
        <v>1467.4</v>
      </c>
      <c r="M24" s="3">
        <v>997.53</v>
      </c>
      <c r="N24" s="3">
        <v>362.6</v>
      </c>
    </row>
    <row r="25" spans="1:14" x14ac:dyDescent="0.25">
      <c r="A25" s="34">
        <v>32</v>
      </c>
      <c r="B25" s="3">
        <v>2009</v>
      </c>
      <c r="C25" s="3">
        <v>0</v>
      </c>
      <c r="D25" s="3">
        <v>13153</v>
      </c>
      <c r="E25" s="3">
        <v>4773.7</v>
      </c>
      <c r="F25" s="3">
        <v>1298</v>
      </c>
      <c r="G25" s="3">
        <v>486.55000000000007</v>
      </c>
      <c r="H25" s="3">
        <v>436.77</v>
      </c>
      <c r="I25" s="3">
        <v>923.32</v>
      </c>
      <c r="J25" s="3">
        <v>808.4</v>
      </c>
      <c r="K25" s="3">
        <v>1721.9</v>
      </c>
      <c r="L25" s="3">
        <v>1968.03</v>
      </c>
      <c r="M25" s="3">
        <v>1148.9000000000001</v>
      </c>
      <c r="N25" s="3">
        <v>510.94</v>
      </c>
    </row>
    <row r="26" spans="1:14" x14ac:dyDescent="0.25">
      <c r="A26" s="34">
        <v>37</v>
      </c>
      <c r="B26" s="3">
        <v>1989</v>
      </c>
      <c r="C26" s="3">
        <v>0</v>
      </c>
      <c r="D26" s="3">
        <v>1160.52</v>
      </c>
      <c r="E26" s="3">
        <v>602.52</v>
      </c>
      <c r="F26" s="3"/>
      <c r="G26" s="3"/>
      <c r="H26" s="3"/>
      <c r="I26" s="3"/>
      <c r="J26" s="3"/>
      <c r="K26" s="3"/>
      <c r="L26" s="3"/>
      <c r="M26" s="3"/>
      <c r="N26" s="3"/>
    </row>
    <row r="27" spans="1:14" x14ac:dyDescent="0.25">
      <c r="A27" s="34">
        <v>37</v>
      </c>
      <c r="B27" s="3">
        <v>1991</v>
      </c>
      <c r="C27" s="3">
        <v>0</v>
      </c>
      <c r="D27" s="3">
        <v>1407.12</v>
      </c>
      <c r="E27" s="3">
        <v>733.08</v>
      </c>
      <c r="F27" s="3">
        <v>225.87</v>
      </c>
      <c r="G27" s="3"/>
      <c r="H27" s="3"/>
      <c r="I27" s="3"/>
      <c r="J27" s="3"/>
      <c r="K27" s="3"/>
      <c r="L27" s="3"/>
      <c r="M27" s="3"/>
      <c r="N27" s="3"/>
    </row>
    <row r="28" spans="1:14" x14ac:dyDescent="0.25">
      <c r="A28" s="34">
        <v>37</v>
      </c>
      <c r="B28" s="3">
        <v>1993</v>
      </c>
      <c r="C28" s="3">
        <v>0</v>
      </c>
      <c r="D28" s="3">
        <v>1946.88</v>
      </c>
      <c r="E28" s="3">
        <v>895.8</v>
      </c>
      <c r="F28" s="3">
        <v>349.2</v>
      </c>
      <c r="G28" s="3">
        <v>75.23</v>
      </c>
      <c r="H28" s="3">
        <v>119.36</v>
      </c>
      <c r="I28" s="3">
        <v>194.59</v>
      </c>
      <c r="J28" s="3">
        <v>48.3</v>
      </c>
      <c r="K28" s="3">
        <v>54.18</v>
      </c>
      <c r="L28" s="3">
        <v>195.86</v>
      </c>
      <c r="M28" s="3">
        <v>116.28</v>
      </c>
      <c r="N28" s="3">
        <v>92.66</v>
      </c>
    </row>
    <row r="29" spans="1:14" x14ac:dyDescent="0.25">
      <c r="A29" s="34">
        <v>37</v>
      </c>
      <c r="B29" s="3">
        <v>1997</v>
      </c>
      <c r="C29" s="3">
        <v>0</v>
      </c>
      <c r="D29" s="3">
        <v>4040.64</v>
      </c>
      <c r="E29" s="3">
        <v>1654.94</v>
      </c>
      <c r="F29" s="3">
        <v>674.4</v>
      </c>
      <c r="G29" s="3">
        <v>146.89000000000001</v>
      </c>
      <c r="H29" s="3">
        <v>236.28</v>
      </c>
      <c r="I29" s="3">
        <v>383.17</v>
      </c>
      <c r="J29" s="3">
        <v>179.88</v>
      </c>
      <c r="K29" s="3">
        <v>221.85</v>
      </c>
      <c r="L29" s="3">
        <v>453.14</v>
      </c>
      <c r="M29" s="3">
        <v>286.16000000000003</v>
      </c>
      <c r="N29" s="3">
        <v>187.1</v>
      </c>
    </row>
    <row r="30" spans="1:14" x14ac:dyDescent="0.25">
      <c r="A30" s="34">
        <v>37</v>
      </c>
      <c r="B30" s="3">
        <v>2000</v>
      </c>
      <c r="C30" s="3">
        <v>0</v>
      </c>
      <c r="D30" s="3">
        <v>5022</v>
      </c>
      <c r="E30" s="3">
        <v>1744.09</v>
      </c>
      <c r="F30" s="3">
        <v>665.62</v>
      </c>
      <c r="G30" s="3">
        <v>181.41999999999996</v>
      </c>
      <c r="H30" s="3">
        <v>379.73</v>
      </c>
      <c r="I30" s="3">
        <v>561.15</v>
      </c>
      <c r="J30" s="3">
        <v>322.60000000000002</v>
      </c>
      <c r="K30" s="3">
        <v>353.61</v>
      </c>
      <c r="L30" s="3">
        <v>712.42</v>
      </c>
      <c r="M30" s="3">
        <v>395.26</v>
      </c>
      <c r="N30" s="3">
        <v>267.24</v>
      </c>
    </row>
    <row r="31" spans="1:14" x14ac:dyDescent="0.25">
      <c r="A31" s="34">
        <v>37</v>
      </c>
      <c r="B31" s="3">
        <v>2004</v>
      </c>
      <c r="C31" s="3">
        <v>0</v>
      </c>
      <c r="D31" s="3">
        <v>6673.8</v>
      </c>
      <c r="E31" s="3">
        <v>2310.6999999999998</v>
      </c>
      <c r="F31" s="3">
        <v>829.22</v>
      </c>
      <c r="G31" s="3">
        <v>206.36999999999998</v>
      </c>
      <c r="H31" s="3">
        <v>250.96</v>
      </c>
      <c r="I31" s="3">
        <v>457.33</v>
      </c>
      <c r="J31" s="3">
        <v>484.42</v>
      </c>
      <c r="K31" s="3">
        <v>801.23</v>
      </c>
      <c r="L31" s="3">
        <v>983.1</v>
      </c>
      <c r="M31" s="3">
        <v>601.54</v>
      </c>
      <c r="N31" s="3">
        <v>206.3</v>
      </c>
    </row>
    <row r="32" spans="1:14" x14ac:dyDescent="0.25">
      <c r="A32" s="34">
        <v>37</v>
      </c>
      <c r="B32" s="3">
        <v>2006</v>
      </c>
      <c r="C32" s="3">
        <v>0</v>
      </c>
      <c r="D32" s="3">
        <v>8468.4</v>
      </c>
      <c r="E32" s="3">
        <v>2711.7</v>
      </c>
      <c r="F32" s="3">
        <v>1091.22</v>
      </c>
      <c r="G32" s="3">
        <v>385.05999999999995</v>
      </c>
      <c r="H32" s="3">
        <v>275.97000000000003</v>
      </c>
      <c r="I32" s="3">
        <v>661.03</v>
      </c>
      <c r="J32" s="3">
        <v>624.1</v>
      </c>
      <c r="K32" s="3">
        <v>1175.5999999999999</v>
      </c>
      <c r="L32" s="3">
        <v>1202</v>
      </c>
      <c r="M32" s="3">
        <v>838.2</v>
      </c>
      <c r="N32" s="3">
        <v>299.5</v>
      </c>
    </row>
    <row r="33" spans="1:14" x14ac:dyDescent="0.25">
      <c r="A33" s="34">
        <v>37</v>
      </c>
      <c r="B33" s="3">
        <v>2009</v>
      </c>
      <c r="C33" s="3">
        <v>0</v>
      </c>
      <c r="D33" s="3">
        <v>12013</v>
      </c>
      <c r="E33" s="3">
        <v>3954.34</v>
      </c>
      <c r="F33" s="3">
        <v>1548.8</v>
      </c>
      <c r="G33" s="3">
        <v>415.98999999999995</v>
      </c>
      <c r="H33" s="3">
        <v>469.05</v>
      </c>
      <c r="I33" s="3">
        <v>885.04</v>
      </c>
      <c r="J33" s="3">
        <v>885.2</v>
      </c>
      <c r="K33" s="3">
        <v>1719.7</v>
      </c>
      <c r="L33" s="3">
        <v>1333</v>
      </c>
      <c r="M33" s="3">
        <v>1280.04</v>
      </c>
      <c r="N33" s="3">
        <v>406.8</v>
      </c>
    </row>
    <row r="34" spans="1:14" x14ac:dyDescent="0.25">
      <c r="A34" s="34">
        <v>41</v>
      </c>
      <c r="B34" s="3">
        <v>1989</v>
      </c>
      <c r="C34" s="3">
        <v>0</v>
      </c>
      <c r="D34" s="3">
        <v>963.97</v>
      </c>
      <c r="E34" s="3">
        <v>533.19000000000005</v>
      </c>
      <c r="F34" s="3">
        <v>131.09</v>
      </c>
      <c r="G34" s="3"/>
      <c r="H34" s="3"/>
      <c r="I34" s="3"/>
      <c r="J34" s="3">
        <v>18.96</v>
      </c>
      <c r="K34" s="3"/>
      <c r="L34" s="3">
        <v>86.84</v>
      </c>
      <c r="M34" s="3">
        <v>44.17</v>
      </c>
      <c r="N34" s="3">
        <v>46.53</v>
      </c>
    </row>
    <row r="35" spans="1:14" x14ac:dyDescent="0.25">
      <c r="A35" s="34">
        <v>41</v>
      </c>
      <c r="B35" s="3">
        <v>1991</v>
      </c>
      <c r="C35" s="3">
        <v>0</v>
      </c>
      <c r="D35" s="3">
        <v>1199.95</v>
      </c>
      <c r="E35" s="3">
        <v>644.26</v>
      </c>
      <c r="F35" s="3">
        <v>194.09</v>
      </c>
      <c r="G35" s="3"/>
      <c r="H35" s="3"/>
      <c r="I35" s="3"/>
      <c r="J35" s="3">
        <v>29.61</v>
      </c>
      <c r="K35" s="3"/>
      <c r="L35" s="3">
        <v>101.38</v>
      </c>
      <c r="M35" s="3">
        <v>59.16</v>
      </c>
      <c r="N35" s="3">
        <v>57.3</v>
      </c>
    </row>
    <row r="36" spans="1:14" x14ac:dyDescent="0.25">
      <c r="A36" s="34">
        <v>41</v>
      </c>
      <c r="B36" s="3">
        <v>1993</v>
      </c>
      <c r="C36" s="3">
        <v>0</v>
      </c>
      <c r="D36" s="3">
        <v>1609.26</v>
      </c>
      <c r="E36" s="3">
        <v>798.78</v>
      </c>
      <c r="F36" s="3">
        <v>260.17</v>
      </c>
      <c r="G36" s="3">
        <v>64.209999999999994</v>
      </c>
      <c r="H36" s="3">
        <v>84.73</v>
      </c>
      <c r="I36" s="3">
        <v>148.94</v>
      </c>
      <c r="J36" s="3">
        <v>50.01</v>
      </c>
      <c r="K36" s="3">
        <v>49.29</v>
      </c>
      <c r="L36" s="3">
        <v>136.80000000000001</v>
      </c>
      <c r="M36" s="3">
        <v>96.38</v>
      </c>
      <c r="N36" s="3">
        <v>68.89</v>
      </c>
    </row>
    <row r="37" spans="1:14" x14ac:dyDescent="0.25">
      <c r="A37" s="34">
        <v>41</v>
      </c>
      <c r="B37" s="3">
        <v>1997</v>
      </c>
      <c r="C37" s="3">
        <v>0</v>
      </c>
      <c r="D37" s="3">
        <v>3378.02</v>
      </c>
      <c r="E37" s="3">
        <v>1506.25</v>
      </c>
      <c r="F37" s="3">
        <v>491.33</v>
      </c>
      <c r="G37" s="3">
        <v>121.88</v>
      </c>
      <c r="H37" s="3">
        <v>134.88999999999999</v>
      </c>
      <c r="I37" s="3">
        <v>256.77</v>
      </c>
      <c r="J37" s="3">
        <v>159.63999999999999</v>
      </c>
      <c r="K37" s="3">
        <v>171.6</v>
      </c>
      <c r="L37" s="3">
        <v>299</v>
      </c>
      <c r="M37" s="3">
        <v>352.46</v>
      </c>
      <c r="N37" s="3">
        <v>140.97</v>
      </c>
    </row>
    <row r="38" spans="1:14" x14ac:dyDescent="0.25">
      <c r="A38" s="34">
        <v>41</v>
      </c>
      <c r="B38" s="3">
        <v>2000</v>
      </c>
      <c r="C38" s="3">
        <v>0</v>
      </c>
      <c r="D38" s="3">
        <v>3830.71</v>
      </c>
      <c r="E38" s="3">
        <v>1386.78</v>
      </c>
      <c r="F38" s="3">
        <v>460.99</v>
      </c>
      <c r="G38" s="3">
        <v>125.56000000000003</v>
      </c>
      <c r="H38" s="3">
        <v>187.41</v>
      </c>
      <c r="I38" s="3">
        <v>312.97000000000003</v>
      </c>
      <c r="J38" s="3">
        <v>280.77999999999997</v>
      </c>
      <c r="K38" s="3">
        <v>246.24</v>
      </c>
      <c r="L38" s="3">
        <v>407.26</v>
      </c>
      <c r="M38" s="3">
        <v>547.19000000000005</v>
      </c>
      <c r="N38" s="3">
        <v>188.52</v>
      </c>
    </row>
    <row r="39" spans="1:14" x14ac:dyDescent="0.25">
      <c r="A39" s="34">
        <v>41</v>
      </c>
      <c r="B39" s="3">
        <v>2004</v>
      </c>
      <c r="C39" s="3">
        <v>0</v>
      </c>
      <c r="D39" s="3">
        <v>5294.2</v>
      </c>
      <c r="E39" s="3">
        <v>1855.44</v>
      </c>
      <c r="F39" s="3">
        <v>650.29999999999995</v>
      </c>
      <c r="G39" s="3">
        <v>160.98000000000002</v>
      </c>
      <c r="H39" s="3">
        <v>171.12</v>
      </c>
      <c r="I39" s="3">
        <v>332.1</v>
      </c>
      <c r="J39" s="3">
        <v>436.53</v>
      </c>
      <c r="K39" s="3">
        <v>569.9</v>
      </c>
      <c r="L39" s="3">
        <v>694.6</v>
      </c>
      <c r="M39" s="3">
        <v>578.6</v>
      </c>
      <c r="N39" s="3">
        <v>176.84</v>
      </c>
    </row>
    <row r="40" spans="1:14" x14ac:dyDescent="0.25">
      <c r="A40" s="34">
        <v>41</v>
      </c>
      <c r="B40" s="3">
        <v>2006</v>
      </c>
      <c r="C40" s="3">
        <v>0</v>
      </c>
      <c r="D40" s="3">
        <v>6685.2</v>
      </c>
      <c r="E40" s="3">
        <v>2215.3200000000002</v>
      </c>
      <c r="F40" s="3">
        <v>919.31</v>
      </c>
      <c r="G40" s="3">
        <v>318.95</v>
      </c>
      <c r="H40" s="3">
        <v>230.19</v>
      </c>
      <c r="I40" s="3">
        <v>549.14</v>
      </c>
      <c r="J40" s="3">
        <v>520.6</v>
      </c>
      <c r="K40" s="3">
        <v>762.1</v>
      </c>
      <c r="L40" s="3">
        <v>847.12</v>
      </c>
      <c r="M40" s="3">
        <v>737</v>
      </c>
      <c r="N40" s="3">
        <v>252.8</v>
      </c>
    </row>
    <row r="41" spans="1:14" x14ac:dyDescent="0.25">
      <c r="A41" s="34">
        <v>41</v>
      </c>
      <c r="B41" s="3">
        <v>2009</v>
      </c>
      <c r="C41" s="3">
        <v>0</v>
      </c>
      <c r="D41" s="3">
        <v>9567</v>
      </c>
      <c r="E41" s="3">
        <v>3272.8</v>
      </c>
      <c r="F41" s="3">
        <v>1270.74</v>
      </c>
      <c r="G41" s="3">
        <v>344.57999999999993</v>
      </c>
      <c r="H41" s="3">
        <v>340.22</v>
      </c>
      <c r="I41" s="3">
        <v>684.8</v>
      </c>
      <c r="J41" s="3">
        <v>875.52</v>
      </c>
      <c r="K41" s="3">
        <v>1034</v>
      </c>
      <c r="L41" s="3">
        <v>1048.1400000000001</v>
      </c>
      <c r="M41" s="3">
        <v>1004.4</v>
      </c>
      <c r="N41" s="3">
        <v>376.7</v>
      </c>
    </row>
    <row r="42" spans="1:14" x14ac:dyDescent="0.25">
      <c r="A42" s="34">
        <v>42</v>
      </c>
      <c r="B42" s="3">
        <v>1989</v>
      </c>
      <c r="C42" s="3">
        <v>0</v>
      </c>
      <c r="D42" s="3">
        <v>1130.7</v>
      </c>
      <c r="E42" s="3">
        <v>607</v>
      </c>
      <c r="F42" s="3"/>
      <c r="G42" s="3"/>
      <c r="H42" s="3"/>
      <c r="I42" s="3"/>
      <c r="J42" s="3"/>
      <c r="K42" s="3"/>
      <c r="L42" s="3"/>
      <c r="M42" s="3"/>
      <c r="N42" s="3"/>
    </row>
    <row r="43" spans="1:14" x14ac:dyDescent="0.25">
      <c r="A43" s="34">
        <v>42</v>
      </c>
      <c r="B43" s="3">
        <v>1991</v>
      </c>
      <c r="C43" s="3">
        <v>0</v>
      </c>
      <c r="D43" s="3">
        <v>1380.2</v>
      </c>
      <c r="E43" s="3">
        <v>717.4</v>
      </c>
      <c r="F43" s="3">
        <v>200.02</v>
      </c>
      <c r="G43" s="3"/>
      <c r="H43" s="3"/>
      <c r="I43" s="3"/>
      <c r="J43" s="3"/>
      <c r="K43" s="3"/>
      <c r="L43" s="3"/>
      <c r="M43" s="3"/>
      <c r="N43" s="3"/>
    </row>
    <row r="44" spans="1:14" x14ac:dyDescent="0.25">
      <c r="A44" s="34">
        <v>42</v>
      </c>
      <c r="B44" s="3">
        <v>1993</v>
      </c>
      <c r="C44" s="3">
        <v>0</v>
      </c>
      <c r="D44" s="3">
        <v>2097.6</v>
      </c>
      <c r="E44" s="3">
        <v>941.54</v>
      </c>
      <c r="F44" s="3">
        <v>356.31</v>
      </c>
      <c r="G44" s="3">
        <v>85.8</v>
      </c>
      <c r="H44" s="3">
        <v>114.42</v>
      </c>
      <c r="I44" s="3">
        <v>200.22</v>
      </c>
      <c r="J44" s="3">
        <v>53.69</v>
      </c>
      <c r="K44" s="3">
        <v>49.42</v>
      </c>
      <c r="L44" s="3">
        <v>226.17</v>
      </c>
      <c r="M44" s="3">
        <v>128.74</v>
      </c>
      <c r="N44" s="3">
        <v>91.8</v>
      </c>
    </row>
    <row r="45" spans="1:14" x14ac:dyDescent="0.25">
      <c r="A45" s="34">
        <v>42</v>
      </c>
      <c r="B45" s="3">
        <v>1997</v>
      </c>
      <c r="C45" s="3">
        <v>0</v>
      </c>
      <c r="D45" s="3">
        <v>3855.6</v>
      </c>
      <c r="E45" s="3">
        <v>1773.6</v>
      </c>
      <c r="F45" s="3">
        <v>564.38</v>
      </c>
      <c r="G45" s="3">
        <v>131.34000000000003</v>
      </c>
      <c r="H45" s="3">
        <v>119.21</v>
      </c>
      <c r="I45" s="3">
        <v>250.55</v>
      </c>
      <c r="J45" s="3">
        <v>148.57</v>
      </c>
      <c r="K45" s="3">
        <v>186.25</v>
      </c>
      <c r="L45" s="3">
        <v>449.62</v>
      </c>
      <c r="M45" s="3">
        <v>329.78</v>
      </c>
      <c r="N45" s="3">
        <v>152.88999999999999</v>
      </c>
    </row>
    <row r="46" spans="1:14" x14ac:dyDescent="0.25">
      <c r="A46" s="34">
        <v>42</v>
      </c>
      <c r="B46" s="3">
        <v>2000</v>
      </c>
      <c r="C46" s="3">
        <v>0</v>
      </c>
      <c r="D46" s="3">
        <v>4644.5</v>
      </c>
      <c r="E46" s="3">
        <v>1779.4</v>
      </c>
      <c r="F46" s="3">
        <v>530.29999999999995</v>
      </c>
      <c r="G46" s="3">
        <v>178.65</v>
      </c>
      <c r="H46" s="3">
        <v>198.65</v>
      </c>
      <c r="I46" s="3">
        <v>377.3</v>
      </c>
      <c r="J46" s="3">
        <v>208.9</v>
      </c>
      <c r="K46" s="3">
        <v>280.74</v>
      </c>
      <c r="L46" s="3">
        <v>607</v>
      </c>
      <c r="M46" s="3">
        <v>645.1</v>
      </c>
      <c r="N46" s="3">
        <v>206.75</v>
      </c>
    </row>
    <row r="47" spans="1:14" x14ac:dyDescent="0.25">
      <c r="A47" s="34">
        <v>42</v>
      </c>
      <c r="B47" s="3">
        <v>2004</v>
      </c>
      <c r="C47" s="3">
        <v>0</v>
      </c>
      <c r="D47" s="3">
        <v>6398.52</v>
      </c>
      <c r="E47" s="3">
        <v>2516.1999999999998</v>
      </c>
      <c r="F47" s="3">
        <v>711</v>
      </c>
      <c r="G47" s="3">
        <v>180.8</v>
      </c>
      <c r="H47" s="3">
        <v>153.32</v>
      </c>
      <c r="I47" s="3">
        <v>334.12</v>
      </c>
      <c r="J47" s="3">
        <v>461.4</v>
      </c>
      <c r="K47" s="3">
        <v>600.5</v>
      </c>
      <c r="L47" s="3">
        <v>938.62</v>
      </c>
      <c r="M47" s="3">
        <v>641.62</v>
      </c>
      <c r="N47" s="3">
        <v>195.12</v>
      </c>
    </row>
    <row r="48" spans="1:14" x14ac:dyDescent="0.25">
      <c r="A48" s="34">
        <v>42</v>
      </c>
      <c r="B48" s="3">
        <v>2006</v>
      </c>
      <c r="C48" s="3">
        <v>0</v>
      </c>
      <c r="D48" s="3">
        <v>7397.3</v>
      </c>
      <c r="E48" s="3">
        <v>2868.4</v>
      </c>
      <c r="F48" s="3">
        <v>877.01</v>
      </c>
      <c r="G48" s="3">
        <v>387.65000000000003</v>
      </c>
      <c r="H48" s="3">
        <v>162.55000000000001</v>
      </c>
      <c r="I48" s="3">
        <v>550.20000000000005</v>
      </c>
      <c r="J48" s="3">
        <v>517.20000000000005</v>
      </c>
      <c r="K48" s="3">
        <v>763.14</v>
      </c>
      <c r="L48" s="3">
        <v>997.74</v>
      </c>
      <c r="M48" s="3">
        <v>752.6</v>
      </c>
      <c r="N48" s="3">
        <v>220.1</v>
      </c>
    </row>
    <row r="49" spans="1:14" x14ac:dyDescent="0.25">
      <c r="A49" s="34">
        <v>42</v>
      </c>
      <c r="B49" s="3">
        <v>2009</v>
      </c>
      <c r="C49" s="3">
        <v>0</v>
      </c>
      <c r="D49" s="3">
        <v>10294.1</v>
      </c>
      <c r="E49" s="3">
        <v>4160.51</v>
      </c>
      <c r="F49" s="3">
        <v>1210.32</v>
      </c>
      <c r="G49" s="3">
        <v>404.45</v>
      </c>
      <c r="H49" s="3">
        <v>354.79</v>
      </c>
      <c r="I49" s="3">
        <v>759.24</v>
      </c>
      <c r="J49" s="3">
        <v>694.61</v>
      </c>
      <c r="K49" s="3">
        <v>953.7</v>
      </c>
      <c r="L49" s="3">
        <v>1208.5</v>
      </c>
      <c r="M49" s="3">
        <v>999.5</v>
      </c>
      <c r="N49" s="3">
        <v>307.8</v>
      </c>
    </row>
    <row r="50" spans="1:14" x14ac:dyDescent="0.25">
      <c r="A50" s="34">
        <v>43</v>
      </c>
      <c r="B50" s="3">
        <v>1989</v>
      </c>
      <c r="C50" s="3">
        <v>0</v>
      </c>
      <c r="D50" s="3">
        <v>1234</v>
      </c>
      <c r="E50" s="3">
        <v>678.28</v>
      </c>
      <c r="F50" s="3"/>
      <c r="G50" s="3"/>
      <c r="H50" s="3"/>
      <c r="I50" s="3"/>
      <c r="J50" s="3"/>
      <c r="K50" s="3"/>
      <c r="L50" s="3"/>
      <c r="M50" s="3"/>
      <c r="N50" s="3"/>
    </row>
    <row r="51" spans="1:14" x14ac:dyDescent="0.25">
      <c r="A51" s="34">
        <v>43</v>
      </c>
      <c r="B51" s="3">
        <v>1991</v>
      </c>
      <c r="C51" s="3">
        <v>0</v>
      </c>
      <c r="D51" s="3">
        <v>1446</v>
      </c>
      <c r="E51" s="3">
        <v>772.07</v>
      </c>
      <c r="F51" s="3">
        <v>177.46</v>
      </c>
      <c r="G51" s="3"/>
      <c r="H51" s="3"/>
      <c r="I51" s="3"/>
      <c r="J51" s="3">
        <v>25.6</v>
      </c>
      <c r="K51" s="3"/>
      <c r="L51" s="3"/>
      <c r="M51" s="3">
        <v>71.260000000000005</v>
      </c>
      <c r="N51" s="3">
        <v>67.62</v>
      </c>
    </row>
    <row r="52" spans="1:14" x14ac:dyDescent="0.25">
      <c r="A52" s="34">
        <v>43</v>
      </c>
      <c r="B52" s="3">
        <v>1993</v>
      </c>
      <c r="C52" s="3">
        <v>0</v>
      </c>
      <c r="D52" s="3">
        <v>2194</v>
      </c>
      <c r="E52" s="3">
        <v>1049.4000000000001</v>
      </c>
      <c r="F52" s="3">
        <v>276.18</v>
      </c>
      <c r="G52" s="3">
        <v>109.25</v>
      </c>
      <c r="H52" s="3">
        <v>111.16</v>
      </c>
      <c r="I52" s="3">
        <v>220.41</v>
      </c>
      <c r="J52" s="3">
        <v>58.75</v>
      </c>
      <c r="K52" s="3">
        <v>66.41</v>
      </c>
      <c r="L52" s="3">
        <v>211.42</v>
      </c>
      <c r="M52" s="3">
        <v>164.59</v>
      </c>
      <c r="N52" s="3">
        <v>111.65</v>
      </c>
    </row>
    <row r="53" spans="1:14" x14ac:dyDescent="0.25">
      <c r="A53" s="34">
        <v>43</v>
      </c>
      <c r="B53" s="3">
        <v>1997</v>
      </c>
      <c r="C53" s="3">
        <v>0</v>
      </c>
      <c r="D53" s="3">
        <v>4317.2</v>
      </c>
      <c r="E53" s="3">
        <v>1972.77</v>
      </c>
      <c r="F53" s="3">
        <v>497.63</v>
      </c>
      <c r="G53" s="3">
        <v>178.13</v>
      </c>
      <c r="H53" s="3">
        <v>149.63999999999999</v>
      </c>
      <c r="I53" s="3">
        <v>327.77</v>
      </c>
      <c r="J53" s="3">
        <v>161.16</v>
      </c>
      <c r="K53" s="3">
        <v>276.72000000000003</v>
      </c>
      <c r="L53" s="3">
        <v>576.38</v>
      </c>
      <c r="M53" s="3">
        <v>316.67</v>
      </c>
      <c r="N53" s="3">
        <v>188.06</v>
      </c>
    </row>
    <row r="54" spans="1:14" x14ac:dyDescent="0.25">
      <c r="A54" s="34">
        <v>43</v>
      </c>
      <c r="B54" s="3">
        <v>2000</v>
      </c>
      <c r="C54" s="3">
        <v>0</v>
      </c>
      <c r="D54" s="3">
        <v>5218.8</v>
      </c>
      <c r="E54" s="3">
        <v>1943.68</v>
      </c>
      <c r="F54" s="3">
        <v>495.16</v>
      </c>
      <c r="G54" s="3">
        <v>208.94</v>
      </c>
      <c r="H54" s="3">
        <v>335.59</v>
      </c>
      <c r="I54" s="3">
        <v>544.53</v>
      </c>
      <c r="J54" s="3">
        <v>270.24</v>
      </c>
      <c r="K54" s="3">
        <v>395.65</v>
      </c>
      <c r="L54" s="3">
        <v>753.83</v>
      </c>
      <c r="M54" s="3">
        <v>576.65</v>
      </c>
      <c r="N54" s="3">
        <v>239.05</v>
      </c>
    </row>
    <row r="55" spans="1:14" x14ac:dyDescent="0.25">
      <c r="A55" s="34">
        <v>43</v>
      </c>
      <c r="B55" s="3">
        <v>2004</v>
      </c>
      <c r="C55" s="3">
        <v>0</v>
      </c>
      <c r="D55" s="3">
        <v>6884.61</v>
      </c>
      <c r="E55" s="3">
        <v>2479.6</v>
      </c>
      <c r="F55" s="3">
        <v>689.5</v>
      </c>
      <c r="G55" s="3">
        <v>220.14999999999998</v>
      </c>
      <c r="H55" s="3">
        <v>168.05</v>
      </c>
      <c r="I55" s="3">
        <v>388.2</v>
      </c>
      <c r="J55" s="3">
        <v>475.61</v>
      </c>
      <c r="K55" s="3">
        <v>881.9</v>
      </c>
      <c r="L55" s="3">
        <v>1091.3</v>
      </c>
      <c r="M55" s="3">
        <v>640.73</v>
      </c>
      <c r="N55" s="3">
        <v>237.9</v>
      </c>
    </row>
    <row r="56" spans="1:14" x14ac:dyDescent="0.25">
      <c r="A56" s="34">
        <v>43</v>
      </c>
      <c r="B56" s="3">
        <v>2006</v>
      </c>
      <c r="C56" s="3">
        <v>0</v>
      </c>
      <c r="D56" s="3">
        <v>8169.3</v>
      </c>
      <c r="E56" s="3">
        <v>2850.94</v>
      </c>
      <c r="F56" s="3">
        <v>868.23</v>
      </c>
      <c r="G56" s="3">
        <v>367.6</v>
      </c>
      <c r="H56" s="3">
        <v>235.6</v>
      </c>
      <c r="I56" s="3">
        <v>603.20000000000005</v>
      </c>
      <c r="J56" s="3">
        <v>632.52</v>
      </c>
      <c r="K56" s="3">
        <v>965.1</v>
      </c>
      <c r="L56" s="3">
        <v>1182.2</v>
      </c>
      <c r="M56" s="3">
        <v>871.7</v>
      </c>
      <c r="N56" s="3">
        <v>285</v>
      </c>
    </row>
    <row r="57" spans="1:14" x14ac:dyDescent="0.25">
      <c r="A57" s="34">
        <v>43</v>
      </c>
      <c r="B57" s="3">
        <v>2009</v>
      </c>
      <c r="C57" s="3">
        <v>0</v>
      </c>
      <c r="D57" s="3">
        <v>10828.23</v>
      </c>
      <c r="E57" s="3">
        <v>4174.6000000000004</v>
      </c>
      <c r="F57" s="3">
        <v>1146.3</v>
      </c>
      <c r="G57" s="3">
        <v>456</v>
      </c>
      <c r="H57" s="3">
        <v>342.4</v>
      </c>
      <c r="I57" s="3">
        <v>798.4</v>
      </c>
      <c r="J57" s="3">
        <v>784.7</v>
      </c>
      <c r="K57" s="3">
        <v>1233.82</v>
      </c>
      <c r="L57" s="3">
        <v>1207.72</v>
      </c>
      <c r="M57" s="3">
        <v>1074.7</v>
      </c>
      <c r="N57" s="3">
        <v>408.14</v>
      </c>
    </row>
    <row r="58" spans="1:14" x14ac:dyDescent="0.25">
      <c r="A58" s="38">
        <v>45</v>
      </c>
      <c r="B58" s="3">
        <v>1989</v>
      </c>
      <c r="C58" s="3">
        <v>0</v>
      </c>
      <c r="D58" s="3">
        <v>1296.48</v>
      </c>
      <c r="E58" s="3">
        <v>768.11</v>
      </c>
      <c r="F58" s="3"/>
      <c r="G58" s="3"/>
      <c r="H58" s="3"/>
      <c r="I58" s="3"/>
      <c r="J58" s="3"/>
      <c r="K58" s="3"/>
      <c r="L58" s="3"/>
      <c r="M58" s="3"/>
      <c r="N58" s="3"/>
    </row>
    <row r="59" spans="1:14" x14ac:dyDescent="0.25">
      <c r="A59" s="38">
        <v>45</v>
      </c>
      <c r="B59" s="3">
        <v>1991</v>
      </c>
      <c r="C59" s="3">
        <v>0</v>
      </c>
      <c r="D59" s="3">
        <v>1583.63</v>
      </c>
      <c r="E59" s="3">
        <v>875</v>
      </c>
      <c r="F59" s="3">
        <v>156.32</v>
      </c>
      <c r="G59" s="3"/>
      <c r="H59" s="3"/>
      <c r="I59" s="3"/>
      <c r="J59" s="3"/>
      <c r="K59" s="3"/>
      <c r="L59" s="3"/>
      <c r="M59" s="3"/>
      <c r="N59" s="3"/>
    </row>
    <row r="60" spans="1:14" x14ac:dyDescent="0.25">
      <c r="A60" s="38">
        <v>45</v>
      </c>
      <c r="B60" s="3">
        <v>1993</v>
      </c>
      <c r="C60" s="3">
        <v>0</v>
      </c>
      <c r="D60" s="3">
        <v>2303.0300000000002</v>
      </c>
      <c r="E60" s="3">
        <v>1236.2</v>
      </c>
      <c r="F60" s="3">
        <v>237.89</v>
      </c>
      <c r="G60" s="3">
        <v>81.97999999999999</v>
      </c>
      <c r="H60" s="3">
        <v>111.06</v>
      </c>
      <c r="I60" s="3">
        <v>193.04</v>
      </c>
      <c r="J60" s="3">
        <v>48.72</v>
      </c>
      <c r="K60" s="3">
        <v>84.71</v>
      </c>
      <c r="L60" s="3">
        <v>275.67</v>
      </c>
      <c r="M60" s="3">
        <v>137.62</v>
      </c>
      <c r="N60" s="3">
        <v>89.19</v>
      </c>
    </row>
    <row r="61" spans="1:14" x14ac:dyDescent="0.25">
      <c r="A61" s="38">
        <v>45</v>
      </c>
      <c r="B61" s="3">
        <v>1997</v>
      </c>
      <c r="C61" s="3">
        <v>0</v>
      </c>
      <c r="D61" s="3">
        <v>4452.7</v>
      </c>
      <c r="E61" s="3">
        <v>2112.7600000000002</v>
      </c>
      <c r="F61" s="3">
        <v>347.53</v>
      </c>
      <c r="G61" s="3">
        <v>156.27999999999997</v>
      </c>
      <c r="H61" s="3">
        <v>166.24</v>
      </c>
      <c r="I61" s="3">
        <v>322.52</v>
      </c>
      <c r="J61" s="3">
        <v>135.24</v>
      </c>
      <c r="K61" s="3">
        <v>265.02999999999997</v>
      </c>
      <c r="L61" s="3">
        <v>548.66999999999996</v>
      </c>
      <c r="M61" s="3">
        <v>530.53</v>
      </c>
      <c r="N61" s="3">
        <v>190.76</v>
      </c>
    </row>
    <row r="62" spans="1:14" x14ac:dyDescent="0.25">
      <c r="A62" s="38">
        <v>45</v>
      </c>
      <c r="B62" s="3">
        <v>2000</v>
      </c>
      <c r="C62" s="3">
        <v>0</v>
      </c>
      <c r="D62" s="3">
        <v>4852.3100000000004</v>
      </c>
      <c r="E62" s="3">
        <v>1936.1</v>
      </c>
      <c r="F62" s="3">
        <v>313.43</v>
      </c>
      <c r="G62" s="3">
        <v>177.39</v>
      </c>
      <c r="H62" s="3">
        <v>259.5</v>
      </c>
      <c r="I62" s="3">
        <v>436.89</v>
      </c>
      <c r="J62" s="3">
        <v>228.01</v>
      </c>
      <c r="K62" s="3">
        <v>372.78</v>
      </c>
      <c r="L62" s="3">
        <v>585.66999999999996</v>
      </c>
      <c r="M62" s="3">
        <v>752.54</v>
      </c>
      <c r="N62" s="3">
        <v>226.97</v>
      </c>
    </row>
    <row r="63" spans="1:14" x14ac:dyDescent="0.25">
      <c r="A63" s="38">
        <v>45</v>
      </c>
      <c r="B63" s="3">
        <v>2004</v>
      </c>
      <c r="C63" s="3">
        <v>0</v>
      </c>
      <c r="D63" s="3">
        <v>6445.73</v>
      </c>
      <c r="E63" s="3">
        <v>2727.1</v>
      </c>
      <c r="F63" s="3">
        <v>423.2</v>
      </c>
      <c r="G63" s="3">
        <v>166.05999999999997</v>
      </c>
      <c r="H63" s="3">
        <v>231.27</v>
      </c>
      <c r="I63" s="3">
        <v>397.33</v>
      </c>
      <c r="J63" s="3">
        <v>461.7</v>
      </c>
      <c r="K63" s="3">
        <v>584.12</v>
      </c>
      <c r="L63" s="3">
        <v>960.8</v>
      </c>
      <c r="M63" s="3">
        <v>660.3</v>
      </c>
      <c r="N63" s="3">
        <v>231.31</v>
      </c>
    </row>
    <row r="64" spans="1:14" x14ac:dyDescent="0.25">
      <c r="A64" s="38">
        <v>45</v>
      </c>
      <c r="B64" s="3">
        <v>2006</v>
      </c>
      <c r="C64" s="3">
        <v>0</v>
      </c>
      <c r="D64" s="3">
        <v>6792</v>
      </c>
      <c r="E64" s="3">
        <v>2857.4</v>
      </c>
      <c r="F64" s="3">
        <v>477.7</v>
      </c>
      <c r="G64" s="3">
        <v>323.63</v>
      </c>
      <c r="H64" s="3">
        <v>167.4</v>
      </c>
      <c r="I64" s="3">
        <v>491.03</v>
      </c>
      <c r="J64" s="3">
        <v>401.1</v>
      </c>
      <c r="K64" s="3">
        <v>785.01</v>
      </c>
      <c r="L64" s="3">
        <v>850.9</v>
      </c>
      <c r="M64" s="3">
        <v>826.9</v>
      </c>
      <c r="N64" s="3">
        <v>232.43</v>
      </c>
    </row>
    <row r="65" spans="1:14" x14ac:dyDescent="0.25">
      <c r="A65" s="38">
        <v>45</v>
      </c>
      <c r="B65" s="3">
        <v>2009</v>
      </c>
      <c r="C65" s="3">
        <v>0</v>
      </c>
      <c r="D65" s="3">
        <v>10352.4</v>
      </c>
      <c r="E65" s="3">
        <v>4129.6000000000004</v>
      </c>
      <c r="F65" s="3">
        <v>855.6</v>
      </c>
      <c r="G65" s="3">
        <v>347.86999999999995</v>
      </c>
      <c r="H65" s="3">
        <v>406.93</v>
      </c>
      <c r="I65" s="3">
        <v>754.8</v>
      </c>
      <c r="J65" s="3">
        <v>538.20000000000005</v>
      </c>
      <c r="K65" s="3">
        <v>1598.7</v>
      </c>
      <c r="L65" s="3">
        <v>1111.1300000000001</v>
      </c>
      <c r="M65" s="3">
        <v>1021.11</v>
      </c>
      <c r="N65" s="3">
        <v>343.33</v>
      </c>
    </row>
    <row r="66" spans="1:14" x14ac:dyDescent="0.25">
      <c r="A66" s="34">
        <v>52</v>
      </c>
      <c r="B66" s="3">
        <v>1989</v>
      </c>
      <c r="C66" s="3">
        <v>0</v>
      </c>
      <c r="D66" s="3">
        <v>936.97</v>
      </c>
      <c r="E66" s="3">
        <v>640.20000000000005</v>
      </c>
      <c r="F66" s="3">
        <v>131.09</v>
      </c>
      <c r="G66" s="3">
        <v>92.64</v>
      </c>
      <c r="H66" s="3"/>
      <c r="I66" s="3"/>
      <c r="J66" s="3">
        <v>18.96</v>
      </c>
      <c r="K66" s="3"/>
      <c r="L66" s="3">
        <v>86.84</v>
      </c>
      <c r="M66" s="3">
        <v>44.17</v>
      </c>
      <c r="N66" s="3"/>
    </row>
    <row r="67" spans="1:14" x14ac:dyDescent="0.25">
      <c r="A67" s="34">
        <v>52</v>
      </c>
      <c r="B67" s="3">
        <v>1991</v>
      </c>
      <c r="C67" s="3">
        <v>0</v>
      </c>
      <c r="D67" s="3">
        <v>1199.95</v>
      </c>
      <c r="E67" s="3">
        <v>750.79</v>
      </c>
      <c r="F67" s="3">
        <v>194.09</v>
      </c>
      <c r="G67" s="3">
        <v>99.5</v>
      </c>
      <c r="H67" s="3"/>
      <c r="I67" s="3"/>
      <c r="J67" s="3">
        <v>29.61</v>
      </c>
      <c r="K67" s="3"/>
      <c r="L67" s="3">
        <v>101.38</v>
      </c>
      <c r="M67" s="3">
        <v>59.16</v>
      </c>
      <c r="N67" s="3"/>
    </row>
    <row r="68" spans="1:14" x14ac:dyDescent="0.25">
      <c r="A68" s="34">
        <v>52</v>
      </c>
      <c r="B68" s="3">
        <v>1993</v>
      </c>
      <c r="C68" s="3">
        <v>0</v>
      </c>
      <c r="D68" s="3">
        <v>1609.26</v>
      </c>
      <c r="E68" s="3">
        <v>1021.42</v>
      </c>
      <c r="F68" s="3">
        <v>260.17</v>
      </c>
      <c r="G68" s="3">
        <v>83.189999999999984</v>
      </c>
      <c r="H68" s="3">
        <v>84.73</v>
      </c>
      <c r="I68" s="3">
        <v>167.92</v>
      </c>
      <c r="J68" s="3">
        <v>50.01</v>
      </c>
      <c r="K68" s="3">
        <v>49.29</v>
      </c>
      <c r="L68" s="3">
        <v>136.80000000000001</v>
      </c>
      <c r="M68" s="3">
        <v>96.38</v>
      </c>
      <c r="N68" s="3">
        <v>94.5</v>
      </c>
    </row>
    <row r="69" spans="1:14" x14ac:dyDescent="0.25">
      <c r="A69" s="34">
        <v>52</v>
      </c>
      <c r="B69" s="3">
        <v>1997</v>
      </c>
      <c r="C69" s="3">
        <v>0</v>
      </c>
      <c r="D69" s="3">
        <v>3378.02</v>
      </c>
      <c r="E69" s="3">
        <v>1819.9</v>
      </c>
      <c r="F69" s="3">
        <v>491.33</v>
      </c>
      <c r="G69" s="3">
        <v>101.14000000000001</v>
      </c>
      <c r="H69" s="3">
        <v>134.88999999999999</v>
      </c>
      <c r="I69" s="3">
        <v>236.03</v>
      </c>
      <c r="J69" s="3">
        <v>159.63999999999999</v>
      </c>
      <c r="K69" s="3">
        <v>171.6</v>
      </c>
      <c r="L69" s="3">
        <v>299</v>
      </c>
      <c r="M69" s="3">
        <v>352.46</v>
      </c>
      <c r="N69" s="3">
        <v>147.24</v>
      </c>
    </row>
    <row r="70" spans="1:14" x14ac:dyDescent="0.25">
      <c r="A70" s="34">
        <v>52</v>
      </c>
      <c r="B70" s="3">
        <v>2000</v>
      </c>
      <c r="C70" s="3">
        <v>0</v>
      </c>
      <c r="D70" s="3">
        <v>3830.71</v>
      </c>
      <c r="E70" s="3">
        <v>1847.63</v>
      </c>
      <c r="F70" s="3">
        <v>460.99</v>
      </c>
      <c r="G70" s="3">
        <v>129.28</v>
      </c>
      <c r="H70" s="3">
        <v>187.41</v>
      </c>
      <c r="I70" s="3">
        <v>316.69</v>
      </c>
      <c r="J70" s="3">
        <v>280.77999999999997</v>
      </c>
      <c r="K70" s="3">
        <v>246.24</v>
      </c>
      <c r="L70" s="3">
        <v>407.26</v>
      </c>
      <c r="M70" s="3">
        <v>547.19000000000005</v>
      </c>
      <c r="N70" s="3">
        <v>144.86000000000001</v>
      </c>
    </row>
    <row r="71" spans="1:14" x14ac:dyDescent="0.25">
      <c r="A71" s="34">
        <v>52</v>
      </c>
      <c r="B71" s="3">
        <v>2004</v>
      </c>
      <c r="C71" s="3">
        <v>0</v>
      </c>
      <c r="D71" s="3">
        <v>5294.2</v>
      </c>
      <c r="E71" s="3">
        <v>2260.5</v>
      </c>
      <c r="F71" s="3">
        <v>650.29999999999995</v>
      </c>
      <c r="G71" s="3">
        <v>105.48000000000002</v>
      </c>
      <c r="H71" s="3">
        <v>181.12</v>
      </c>
      <c r="I71" s="3">
        <v>286.60000000000002</v>
      </c>
      <c r="J71" s="3">
        <v>436.53</v>
      </c>
      <c r="K71" s="3">
        <v>569.9</v>
      </c>
      <c r="L71" s="3">
        <v>694.6</v>
      </c>
      <c r="M71" s="3">
        <v>578.6</v>
      </c>
      <c r="N71" s="3">
        <v>198.3</v>
      </c>
    </row>
    <row r="72" spans="1:14" x14ac:dyDescent="0.25">
      <c r="A72" s="34">
        <v>52</v>
      </c>
      <c r="B72" s="3">
        <v>2006</v>
      </c>
      <c r="C72" s="3">
        <v>0</v>
      </c>
      <c r="D72" s="3">
        <v>6685.2</v>
      </c>
      <c r="E72" s="3">
        <v>2649.02</v>
      </c>
      <c r="F72" s="3">
        <v>919.31</v>
      </c>
      <c r="G72" s="3">
        <v>233.41000000000003</v>
      </c>
      <c r="H72" s="3">
        <v>230.19</v>
      </c>
      <c r="I72" s="3">
        <v>463.6</v>
      </c>
      <c r="J72" s="3">
        <v>520.6</v>
      </c>
      <c r="K72" s="3">
        <v>762.1</v>
      </c>
      <c r="L72" s="3">
        <v>847.12</v>
      </c>
      <c r="M72" s="3">
        <v>737</v>
      </c>
      <c r="N72" s="3">
        <v>249.7</v>
      </c>
    </row>
    <row r="73" spans="1:14" x14ac:dyDescent="0.25">
      <c r="A73" s="34">
        <v>52</v>
      </c>
      <c r="B73" s="3">
        <v>2009</v>
      </c>
      <c r="C73" s="3">
        <v>0</v>
      </c>
      <c r="D73" s="3">
        <v>9567</v>
      </c>
      <c r="E73" s="3">
        <v>3755.61</v>
      </c>
      <c r="F73" s="3">
        <v>1270.74</v>
      </c>
      <c r="G73" s="3">
        <v>249.17999999999995</v>
      </c>
      <c r="H73" s="3">
        <v>340.22</v>
      </c>
      <c r="I73" s="3">
        <v>589.4</v>
      </c>
      <c r="J73" s="3">
        <v>875.52</v>
      </c>
      <c r="K73" s="3">
        <v>1034</v>
      </c>
      <c r="L73" s="3">
        <v>1048.1400000000001</v>
      </c>
      <c r="M73" s="3">
        <v>1004.4</v>
      </c>
      <c r="N73" s="3">
        <v>278.70999999999998</v>
      </c>
    </row>
    <row r="74" spans="1:14" x14ac:dyDescent="0.25">
      <c r="A74" s="34">
        <v>21</v>
      </c>
      <c r="B74" s="3">
        <v>1989</v>
      </c>
      <c r="C74" s="3">
        <v>1</v>
      </c>
      <c r="D74" s="51">
        <v>668.4</v>
      </c>
      <c r="E74" s="51">
        <v>325.2</v>
      </c>
      <c r="F74" s="51">
        <v>71.7</v>
      </c>
      <c r="I74" s="51"/>
      <c r="J74" s="51"/>
      <c r="K74" s="51"/>
      <c r="L74" s="51"/>
      <c r="M74" s="51"/>
      <c r="N74" s="51"/>
    </row>
    <row r="75" spans="1:14" x14ac:dyDescent="0.25">
      <c r="A75" s="34">
        <v>21</v>
      </c>
      <c r="B75" s="3">
        <v>1991</v>
      </c>
      <c r="C75" s="3">
        <v>1</v>
      </c>
      <c r="D75" s="51">
        <v>767.2</v>
      </c>
      <c r="E75" s="51">
        <v>397.2</v>
      </c>
      <c r="F75" s="51">
        <v>82.24</v>
      </c>
      <c r="I75" s="51"/>
      <c r="J75" s="51"/>
      <c r="K75" s="51"/>
      <c r="L75" s="51"/>
      <c r="M75" s="51"/>
      <c r="N75" s="51"/>
    </row>
    <row r="76" spans="1:14" x14ac:dyDescent="0.25">
      <c r="A76" s="34">
        <v>21</v>
      </c>
      <c r="B76" s="3">
        <v>1993</v>
      </c>
      <c r="C76" s="3">
        <v>1</v>
      </c>
      <c r="D76" s="51">
        <v>940.4</v>
      </c>
      <c r="E76" s="51">
        <v>518.5</v>
      </c>
      <c r="F76" s="51">
        <v>98.5</v>
      </c>
      <c r="I76" s="51">
        <v>45</v>
      </c>
      <c r="J76" s="51">
        <v>40.479999999999997</v>
      </c>
      <c r="K76" s="51">
        <v>18.579999999999998</v>
      </c>
      <c r="L76" s="51">
        <v>83.83</v>
      </c>
      <c r="M76" s="51">
        <v>116.04</v>
      </c>
      <c r="N76" s="51">
        <v>19.440000000000001</v>
      </c>
    </row>
    <row r="77" spans="1:14" x14ac:dyDescent="0.25">
      <c r="A77" s="34">
        <v>21</v>
      </c>
      <c r="B77" s="3">
        <v>1997</v>
      </c>
      <c r="C77" s="3">
        <v>1</v>
      </c>
      <c r="D77" s="51">
        <v>1790.22</v>
      </c>
      <c r="E77" s="51">
        <v>992.07</v>
      </c>
      <c r="F77" s="51">
        <v>169.25</v>
      </c>
      <c r="I77" s="51">
        <v>78.33</v>
      </c>
      <c r="J77" s="51">
        <v>73.48</v>
      </c>
      <c r="K77" s="51">
        <v>63.06</v>
      </c>
      <c r="L77" s="51">
        <v>155.07</v>
      </c>
      <c r="M77" s="51">
        <v>224.23</v>
      </c>
      <c r="N77" s="51">
        <v>34.729999999999997</v>
      </c>
    </row>
    <row r="78" spans="1:14" x14ac:dyDescent="0.25">
      <c r="A78" s="34">
        <v>21</v>
      </c>
      <c r="B78" s="3">
        <v>2000</v>
      </c>
      <c r="C78" s="3">
        <v>1</v>
      </c>
      <c r="D78" s="51">
        <v>1754</v>
      </c>
      <c r="E78" s="51">
        <v>815.7</v>
      </c>
      <c r="F78" s="51">
        <v>152.72999999999999</v>
      </c>
      <c r="I78" s="51">
        <v>70.5</v>
      </c>
      <c r="J78" s="51">
        <v>109.51</v>
      </c>
      <c r="K78" s="51">
        <v>112.77</v>
      </c>
      <c r="L78" s="51">
        <v>195.38</v>
      </c>
      <c r="M78" s="51">
        <v>243.07</v>
      </c>
      <c r="N78" s="51">
        <v>53.89</v>
      </c>
    </row>
    <row r="79" spans="1:14" x14ac:dyDescent="0.25">
      <c r="A79" s="34">
        <v>21</v>
      </c>
      <c r="B79" s="3">
        <v>2004</v>
      </c>
      <c r="C79" s="3">
        <v>1</v>
      </c>
      <c r="D79" s="51">
        <v>2073</v>
      </c>
      <c r="E79" s="51">
        <v>962</v>
      </c>
      <c r="F79" s="51">
        <v>154.97</v>
      </c>
      <c r="I79" s="51">
        <v>72.58</v>
      </c>
      <c r="J79" s="51">
        <v>145.19</v>
      </c>
      <c r="K79" s="51">
        <v>186.77</v>
      </c>
      <c r="L79" s="51">
        <v>217.95</v>
      </c>
      <c r="M79" s="51">
        <v>290.08</v>
      </c>
      <c r="N79" s="51">
        <v>43.42</v>
      </c>
    </row>
    <row r="80" spans="1:14" x14ac:dyDescent="0.25">
      <c r="A80" s="34">
        <v>21</v>
      </c>
      <c r="B80" s="3">
        <v>2006</v>
      </c>
      <c r="C80" s="3">
        <v>1</v>
      </c>
      <c r="D80" s="51">
        <v>3067</v>
      </c>
      <c r="E80" s="51">
        <v>1162.5</v>
      </c>
      <c r="F80" s="51">
        <v>243</v>
      </c>
      <c r="I80" s="51">
        <v>112.22</v>
      </c>
      <c r="J80" s="51">
        <v>267.86</v>
      </c>
      <c r="K80" s="51">
        <v>337.1</v>
      </c>
      <c r="L80" s="51">
        <v>354.6</v>
      </c>
      <c r="M80" s="51">
        <v>509.7</v>
      </c>
      <c r="N80" s="51">
        <v>79.900000000000006</v>
      </c>
    </row>
    <row r="81" spans="1:14" x14ac:dyDescent="0.25">
      <c r="A81" s="34">
        <v>21</v>
      </c>
      <c r="B81" s="3">
        <v>2009</v>
      </c>
      <c r="C81" s="3">
        <v>1</v>
      </c>
      <c r="D81" s="51">
        <v>4255.6099999999997</v>
      </c>
      <c r="E81" s="51">
        <v>1563.33</v>
      </c>
      <c r="F81" s="51">
        <v>335.93</v>
      </c>
      <c r="I81" s="51">
        <v>185.5</v>
      </c>
      <c r="J81" s="51">
        <v>409.64</v>
      </c>
      <c r="K81" s="51">
        <v>416.41</v>
      </c>
      <c r="L81" s="51">
        <v>437.8</v>
      </c>
      <c r="M81" s="51">
        <v>795.5</v>
      </c>
      <c r="N81" s="51">
        <v>111.53</v>
      </c>
    </row>
    <row r="82" spans="1:14" x14ac:dyDescent="0.25">
      <c r="A82" s="33">
        <v>23</v>
      </c>
      <c r="B82" s="3">
        <v>1989</v>
      </c>
      <c r="C82" s="3">
        <v>1</v>
      </c>
      <c r="D82" s="51">
        <v>482</v>
      </c>
      <c r="E82" s="51">
        <v>265.10000000000002</v>
      </c>
      <c r="F82" s="51">
        <v>51.2</v>
      </c>
      <c r="I82" s="51">
        <f>D82-SUM(J82:N82)-E82-F82</f>
        <v>33.799999999999997</v>
      </c>
      <c r="J82" s="51">
        <v>17.8</v>
      </c>
      <c r="K82" s="51">
        <v>3.9</v>
      </c>
      <c r="L82" s="51">
        <v>24.7</v>
      </c>
      <c r="M82" s="51">
        <v>84.7</v>
      </c>
      <c r="N82" s="51">
        <v>0.8</v>
      </c>
    </row>
    <row r="83" spans="1:14" x14ac:dyDescent="0.25">
      <c r="A83" s="33">
        <v>23</v>
      </c>
      <c r="B83" s="3">
        <v>1991</v>
      </c>
      <c r="C83" s="3">
        <v>1</v>
      </c>
      <c r="D83" s="51">
        <v>618.6</v>
      </c>
      <c r="E83" s="51">
        <v>356.8</v>
      </c>
      <c r="F83" s="51">
        <v>58.2</v>
      </c>
      <c r="I83" s="51">
        <f>D83-SUM(J83:N83)-E83-F83</f>
        <v>41.399999999999963</v>
      </c>
      <c r="J83" s="51">
        <v>21.4</v>
      </c>
      <c r="K83" s="51">
        <v>8.4</v>
      </c>
      <c r="L83" s="51">
        <v>34.6</v>
      </c>
      <c r="M83" s="51">
        <v>96.4</v>
      </c>
      <c r="N83" s="51">
        <v>1.4</v>
      </c>
    </row>
    <row r="84" spans="1:14" x14ac:dyDescent="0.25">
      <c r="A84" s="33">
        <v>23</v>
      </c>
      <c r="B84" s="3">
        <v>1993</v>
      </c>
      <c r="C84" s="3">
        <v>1</v>
      </c>
      <c r="D84" s="51">
        <v>751.4</v>
      </c>
      <c r="E84" s="51">
        <v>458.6</v>
      </c>
      <c r="F84" s="51">
        <v>66.7</v>
      </c>
      <c r="I84" s="51">
        <v>29.15</v>
      </c>
      <c r="J84" s="51">
        <v>25.4</v>
      </c>
      <c r="K84" s="51">
        <v>11.8</v>
      </c>
      <c r="L84" s="51">
        <v>37.9</v>
      </c>
      <c r="M84" s="51">
        <v>114.6</v>
      </c>
      <c r="N84" s="51">
        <v>7.3</v>
      </c>
    </row>
    <row r="85" spans="1:14" x14ac:dyDescent="0.25">
      <c r="A85" s="33">
        <v>23</v>
      </c>
      <c r="B85" s="3">
        <v>1997</v>
      </c>
      <c r="C85" s="3">
        <v>1</v>
      </c>
      <c r="D85" s="51">
        <v>1549.1</v>
      </c>
      <c r="E85" s="51">
        <v>848.9</v>
      </c>
      <c r="F85" s="51">
        <v>147.4</v>
      </c>
      <c r="I85" s="51">
        <v>59.26</v>
      </c>
      <c r="J85" s="51">
        <v>82.6</v>
      </c>
      <c r="K85" s="51">
        <v>49.1</v>
      </c>
      <c r="L85" s="51">
        <v>109.7</v>
      </c>
      <c r="M85" s="51">
        <v>223.7</v>
      </c>
      <c r="N85" s="51">
        <v>28.6</v>
      </c>
    </row>
    <row r="86" spans="1:14" x14ac:dyDescent="0.25">
      <c r="A86" s="33">
        <v>23</v>
      </c>
      <c r="B86" s="3">
        <v>2000</v>
      </c>
      <c r="C86" s="3">
        <v>1</v>
      </c>
      <c r="D86" s="51">
        <v>1540</v>
      </c>
      <c r="E86" s="51">
        <v>682.8</v>
      </c>
      <c r="F86" s="51">
        <v>105.3</v>
      </c>
      <c r="I86" s="51">
        <v>50.85</v>
      </c>
      <c r="J86" s="51">
        <v>117.2</v>
      </c>
      <c r="K86" s="51">
        <v>84.2</v>
      </c>
      <c r="L86" s="51">
        <v>150.69999999999999</v>
      </c>
      <c r="M86" s="51">
        <v>304.2</v>
      </c>
      <c r="N86" s="51">
        <v>45.2</v>
      </c>
    </row>
    <row r="87" spans="1:14" x14ac:dyDescent="0.25">
      <c r="A87" s="33">
        <v>23</v>
      </c>
      <c r="B87" s="3">
        <v>2004</v>
      </c>
      <c r="C87" s="3">
        <v>1</v>
      </c>
      <c r="D87" s="51">
        <v>1837</v>
      </c>
      <c r="E87" s="51">
        <v>750.6</v>
      </c>
      <c r="F87" s="51">
        <v>123.9</v>
      </c>
      <c r="I87" s="51">
        <v>49.86</v>
      </c>
      <c r="J87" s="51">
        <v>131</v>
      </c>
      <c r="K87" s="51">
        <v>175.9</v>
      </c>
      <c r="L87" s="51">
        <v>188.5</v>
      </c>
      <c r="M87" s="51">
        <v>388.9</v>
      </c>
      <c r="N87" s="51">
        <v>28.7</v>
      </c>
    </row>
    <row r="88" spans="1:14" x14ac:dyDescent="0.25">
      <c r="A88" s="33">
        <v>23</v>
      </c>
      <c r="B88" s="3">
        <v>2006</v>
      </c>
      <c r="C88" s="3">
        <v>1</v>
      </c>
      <c r="D88" s="51">
        <v>2618</v>
      </c>
      <c r="E88" s="51">
        <v>923.7</v>
      </c>
      <c r="F88" s="51">
        <v>199</v>
      </c>
      <c r="I88" s="51">
        <v>79.260000000000005</v>
      </c>
      <c r="J88" s="51">
        <v>253.8</v>
      </c>
      <c r="K88" s="51">
        <v>267.10000000000002</v>
      </c>
      <c r="L88" s="51">
        <v>279.7</v>
      </c>
      <c r="M88" s="51">
        <v>560</v>
      </c>
      <c r="N88" s="51">
        <v>55.7</v>
      </c>
    </row>
    <row r="89" spans="1:14" x14ac:dyDescent="0.25">
      <c r="A89" s="33">
        <v>23</v>
      </c>
      <c r="B89" s="3">
        <v>2009</v>
      </c>
      <c r="C89" s="3">
        <v>1</v>
      </c>
      <c r="D89" s="51">
        <v>4241.2700000000004</v>
      </c>
      <c r="E89" s="51">
        <v>1331.07</v>
      </c>
      <c r="F89" s="51">
        <v>345.69</v>
      </c>
      <c r="I89" s="51">
        <v>161.03</v>
      </c>
      <c r="J89" s="51">
        <v>434.25</v>
      </c>
      <c r="K89" s="51">
        <v>427.35</v>
      </c>
      <c r="L89" s="51">
        <v>496.42</v>
      </c>
      <c r="M89" s="51">
        <v>946.84</v>
      </c>
      <c r="N89" s="51">
        <v>98.62</v>
      </c>
    </row>
    <row r="90" spans="1:14" x14ac:dyDescent="0.25">
      <c r="A90" s="34">
        <v>32</v>
      </c>
      <c r="B90" s="3">
        <v>1989</v>
      </c>
      <c r="C90" s="3">
        <v>1</v>
      </c>
      <c r="D90" s="51">
        <v>811</v>
      </c>
      <c r="E90" s="51">
        <v>407</v>
      </c>
      <c r="F90" s="51">
        <v>60.65</v>
      </c>
      <c r="I90" s="51"/>
      <c r="J90" s="51"/>
      <c r="K90" s="51"/>
      <c r="L90" s="51"/>
      <c r="M90" s="51"/>
      <c r="N90" s="51"/>
    </row>
    <row r="91" spans="1:14" x14ac:dyDescent="0.25">
      <c r="A91" s="34">
        <v>32</v>
      </c>
      <c r="B91" s="3">
        <v>1991</v>
      </c>
      <c r="C91" s="3">
        <v>1</v>
      </c>
      <c r="D91" s="51">
        <v>878</v>
      </c>
      <c r="E91" s="51">
        <v>493</v>
      </c>
      <c r="F91" s="51">
        <v>66.099999999999994</v>
      </c>
      <c r="I91" s="51"/>
      <c r="J91" s="51"/>
      <c r="K91" s="51">
        <v>11.6</v>
      </c>
      <c r="L91" s="51"/>
      <c r="M91" s="51">
        <v>177.7</v>
      </c>
      <c r="N91" s="51">
        <v>4.2</v>
      </c>
    </row>
    <row r="92" spans="1:14" x14ac:dyDescent="0.25">
      <c r="A92" s="34">
        <v>32</v>
      </c>
      <c r="B92" s="3">
        <v>1993</v>
      </c>
      <c r="C92" s="3">
        <v>1</v>
      </c>
      <c r="D92" s="51">
        <v>1059</v>
      </c>
      <c r="E92" s="51">
        <v>532</v>
      </c>
      <c r="F92" s="51">
        <v>78.37</v>
      </c>
      <c r="I92" s="51">
        <v>90.85</v>
      </c>
      <c r="J92" s="51">
        <v>35.119999999999997</v>
      </c>
      <c r="K92" s="51">
        <v>29.77</v>
      </c>
      <c r="L92" s="51">
        <v>82.16</v>
      </c>
      <c r="M92" s="51">
        <v>189.41</v>
      </c>
      <c r="N92" s="51">
        <v>21.54</v>
      </c>
    </row>
    <row r="93" spans="1:14" x14ac:dyDescent="0.25">
      <c r="A93" s="34">
        <v>32</v>
      </c>
      <c r="B93" s="3">
        <v>1997</v>
      </c>
      <c r="C93" s="3">
        <v>1</v>
      </c>
      <c r="D93" s="51">
        <v>2488</v>
      </c>
      <c r="E93" s="51">
        <v>1217</v>
      </c>
      <c r="F93" s="51">
        <v>161.54</v>
      </c>
      <c r="I93" s="51">
        <v>188.53</v>
      </c>
      <c r="J93" s="51">
        <v>80.86</v>
      </c>
      <c r="K93" s="51">
        <v>126.31</v>
      </c>
      <c r="L93" s="51">
        <v>225.36</v>
      </c>
      <c r="M93" s="51">
        <v>427.26</v>
      </c>
      <c r="N93" s="51">
        <v>61.38</v>
      </c>
    </row>
    <row r="94" spans="1:14" x14ac:dyDescent="0.25">
      <c r="A94" s="34">
        <v>32</v>
      </c>
      <c r="B94" s="3">
        <v>2000</v>
      </c>
      <c r="C94" s="3">
        <v>1</v>
      </c>
      <c r="D94" s="51">
        <v>2338</v>
      </c>
      <c r="E94" s="51">
        <v>1017.6</v>
      </c>
      <c r="F94" s="51">
        <v>126.7</v>
      </c>
      <c r="I94" s="51">
        <v>114.97</v>
      </c>
      <c r="J94" s="51">
        <v>129.5</v>
      </c>
      <c r="K94" s="51">
        <v>155.5</v>
      </c>
      <c r="L94" s="51">
        <v>268.99</v>
      </c>
      <c r="M94" s="51">
        <v>441.6</v>
      </c>
      <c r="N94" s="51">
        <v>82.6</v>
      </c>
    </row>
    <row r="95" spans="1:14" x14ac:dyDescent="0.25">
      <c r="A95" s="34">
        <v>32</v>
      </c>
      <c r="B95" s="3">
        <v>2004</v>
      </c>
      <c r="C95" s="3">
        <v>1</v>
      </c>
      <c r="D95" s="51">
        <v>2993</v>
      </c>
      <c r="E95" s="51">
        <v>1341</v>
      </c>
      <c r="F95" s="51">
        <v>163.53</v>
      </c>
      <c r="I95" s="51">
        <v>141.43</v>
      </c>
      <c r="J95" s="51">
        <v>163.16</v>
      </c>
      <c r="K95" s="51">
        <v>293.07</v>
      </c>
      <c r="L95" s="51">
        <v>373.39</v>
      </c>
      <c r="M95" s="51">
        <v>467.62</v>
      </c>
      <c r="N95" s="51">
        <v>72.47</v>
      </c>
    </row>
    <row r="96" spans="1:14" x14ac:dyDescent="0.25">
      <c r="A96" s="34">
        <v>32</v>
      </c>
      <c r="B96" s="3">
        <v>2006</v>
      </c>
      <c r="C96" s="3">
        <v>1</v>
      </c>
      <c r="D96" s="51">
        <v>4135</v>
      </c>
      <c r="E96" s="51">
        <v>1729</v>
      </c>
      <c r="F96" s="51">
        <v>223.3</v>
      </c>
      <c r="I96" s="51">
        <v>199.48</v>
      </c>
      <c r="J96" s="51">
        <v>232.3</v>
      </c>
      <c r="K96" s="51">
        <v>465.2</v>
      </c>
      <c r="L96" s="51">
        <v>544.14</v>
      </c>
      <c r="M96" s="51">
        <v>641.1</v>
      </c>
      <c r="N96" s="51">
        <v>100.7</v>
      </c>
    </row>
    <row r="97" spans="1:14" x14ac:dyDescent="0.25">
      <c r="A97" s="34">
        <v>32</v>
      </c>
      <c r="B97" s="3">
        <v>2009</v>
      </c>
      <c r="C97" s="3">
        <v>1</v>
      </c>
      <c r="D97" s="51">
        <v>5804.45</v>
      </c>
      <c r="E97" s="51">
        <v>2275.2800000000002</v>
      </c>
      <c r="F97" s="51">
        <v>306.62</v>
      </c>
      <c r="I97" s="51">
        <v>286.37</v>
      </c>
      <c r="J97" s="51">
        <v>322.99</v>
      </c>
      <c r="K97" s="51">
        <v>691.56</v>
      </c>
      <c r="L97" s="51">
        <v>818.45</v>
      </c>
      <c r="M97" s="51">
        <v>969.76</v>
      </c>
      <c r="N97" s="51">
        <v>133.41999999999999</v>
      </c>
    </row>
    <row r="98" spans="1:14" x14ac:dyDescent="0.25">
      <c r="A98" s="34">
        <v>37</v>
      </c>
      <c r="B98" s="3">
        <v>1989</v>
      </c>
      <c r="C98" s="3">
        <v>1</v>
      </c>
      <c r="D98" s="51">
        <v>513.1</v>
      </c>
      <c r="E98" s="51">
        <v>255.26</v>
      </c>
      <c r="F98" s="51">
        <v>53.41</v>
      </c>
      <c r="I98" s="51"/>
      <c r="J98" s="51"/>
      <c r="K98" s="51"/>
      <c r="L98" s="51"/>
      <c r="M98" s="51"/>
      <c r="N98" s="51"/>
    </row>
    <row r="99" spans="1:14" x14ac:dyDescent="0.25">
      <c r="A99" s="34">
        <v>37</v>
      </c>
      <c r="B99" s="3">
        <v>1991</v>
      </c>
      <c r="C99" s="3">
        <v>1</v>
      </c>
      <c r="D99" s="51">
        <v>612.99</v>
      </c>
      <c r="E99" s="51">
        <v>327.56</v>
      </c>
      <c r="F99" s="51">
        <v>60.44</v>
      </c>
      <c r="I99" s="51"/>
      <c r="J99" s="51"/>
      <c r="K99" s="51"/>
      <c r="L99" s="51"/>
      <c r="M99" s="51"/>
      <c r="N99" s="51"/>
    </row>
    <row r="100" spans="1:14" x14ac:dyDescent="0.25">
      <c r="A100" s="34">
        <v>37</v>
      </c>
      <c r="B100" s="3">
        <v>1993</v>
      </c>
      <c r="C100" s="3">
        <v>1</v>
      </c>
      <c r="D100" s="51">
        <v>724.49</v>
      </c>
      <c r="E100" s="51">
        <v>415.6</v>
      </c>
      <c r="F100" s="51">
        <v>60.18</v>
      </c>
      <c r="I100" s="51">
        <v>40.6</v>
      </c>
      <c r="J100" s="51">
        <v>24.73</v>
      </c>
      <c r="K100" s="51">
        <v>14.78</v>
      </c>
      <c r="L100" s="51">
        <v>60.3</v>
      </c>
      <c r="M100" s="51">
        <v>98.84</v>
      </c>
      <c r="N100" s="51">
        <v>9.4600000000000009</v>
      </c>
    </row>
    <row r="101" spans="1:14" x14ac:dyDescent="0.25">
      <c r="A101" s="34">
        <v>37</v>
      </c>
      <c r="B101" s="3">
        <v>1997</v>
      </c>
      <c r="C101" s="3">
        <v>1</v>
      </c>
      <c r="D101" s="51">
        <v>1626.27</v>
      </c>
      <c r="E101" s="51">
        <v>871.73</v>
      </c>
      <c r="F101" s="51">
        <v>131.25</v>
      </c>
      <c r="I101" s="51">
        <v>98.03</v>
      </c>
      <c r="J101" s="51">
        <v>71.260000000000005</v>
      </c>
      <c r="K101" s="51">
        <v>64.37</v>
      </c>
      <c r="L101" s="51">
        <v>149.4</v>
      </c>
      <c r="M101" s="51">
        <v>215.97</v>
      </c>
      <c r="N101" s="51">
        <v>24.26</v>
      </c>
    </row>
    <row r="102" spans="1:14" x14ac:dyDescent="0.25">
      <c r="A102" s="34">
        <v>37</v>
      </c>
      <c r="B102" s="3">
        <v>2000</v>
      </c>
      <c r="C102" s="3">
        <v>1</v>
      </c>
      <c r="D102" s="51">
        <v>1771</v>
      </c>
      <c r="E102" s="51">
        <v>781.88</v>
      </c>
      <c r="F102" s="51">
        <v>117.51</v>
      </c>
      <c r="I102" s="51">
        <v>114.94</v>
      </c>
      <c r="J102" s="51">
        <v>118.69</v>
      </c>
      <c r="K102" s="51">
        <v>101.64</v>
      </c>
      <c r="L102" s="51">
        <v>207.87</v>
      </c>
      <c r="M102" s="51">
        <v>299.76</v>
      </c>
      <c r="N102" s="51">
        <v>28.45</v>
      </c>
    </row>
    <row r="103" spans="1:14" x14ac:dyDescent="0.25">
      <c r="A103" s="34">
        <v>37</v>
      </c>
      <c r="B103" s="3">
        <v>2004</v>
      </c>
      <c r="C103" s="3">
        <v>1</v>
      </c>
      <c r="D103" s="51">
        <v>2389.27</v>
      </c>
      <c r="E103" s="51">
        <v>1000.13</v>
      </c>
      <c r="F103" s="51">
        <v>139.18</v>
      </c>
      <c r="I103" s="51">
        <v>110.12</v>
      </c>
      <c r="J103" s="51">
        <v>155.85</v>
      </c>
      <c r="K103" s="51">
        <v>221.93</v>
      </c>
      <c r="L103" s="51">
        <v>298.23</v>
      </c>
      <c r="M103" s="51">
        <v>365.97</v>
      </c>
      <c r="N103" s="51">
        <v>97.85</v>
      </c>
    </row>
    <row r="104" spans="1:14" x14ac:dyDescent="0.25">
      <c r="A104" s="34">
        <v>37</v>
      </c>
      <c r="B104" s="3">
        <v>2006</v>
      </c>
      <c r="C104" s="3">
        <v>1</v>
      </c>
      <c r="D104" s="51">
        <v>3144</v>
      </c>
      <c r="E104" s="51">
        <v>1191.32</v>
      </c>
      <c r="F104" s="51">
        <v>198.12</v>
      </c>
      <c r="I104" s="51">
        <v>158.72999999999999</v>
      </c>
      <c r="J104" s="51">
        <v>221.8</v>
      </c>
      <c r="K104" s="51">
        <v>352.19</v>
      </c>
      <c r="L104" s="51">
        <v>408.84</v>
      </c>
      <c r="M104" s="51">
        <v>548.04999999999995</v>
      </c>
      <c r="N104" s="51">
        <v>64.75</v>
      </c>
    </row>
    <row r="105" spans="1:14" x14ac:dyDescent="0.25">
      <c r="A105" s="34">
        <v>37</v>
      </c>
      <c r="B105" s="3">
        <v>2009</v>
      </c>
      <c r="C105" s="3">
        <v>1</v>
      </c>
      <c r="D105" s="51">
        <v>4417.1809999999996</v>
      </c>
      <c r="E105" s="51">
        <v>1618.66</v>
      </c>
      <c r="F105" s="51">
        <v>265.58999999999997</v>
      </c>
      <c r="I105" s="51">
        <v>273.77</v>
      </c>
      <c r="J105" s="51">
        <v>301.55</v>
      </c>
      <c r="K105" s="51">
        <v>533.54999999999995</v>
      </c>
      <c r="L105" s="51">
        <v>399.95</v>
      </c>
      <c r="M105" s="51">
        <v>945.81</v>
      </c>
      <c r="N105" s="51">
        <v>78.3</v>
      </c>
    </row>
    <row r="106" spans="1:14" x14ac:dyDescent="0.25">
      <c r="A106" s="34">
        <v>41</v>
      </c>
      <c r="B106" s="3">
        <v>1989</v>
      </c>
      <c r="C106" s="3">
        <v>1</v>
      </c>
      <c r="D106" s="51">
        <v>390.05</v>
      </c>
      <c r="E106" s="51">
        <v>199.99</v>
      </c>
      <c r="F106" s="51">
        <v>42.38</v>
      </c>
      <c r="I106" s="51"/>
      <c r="J106" s="51"/>
      <c r="K106" s="51"/>
      <c r="L106" s="51"/>
      <c r="M106" s="51"/>
      <c r="N106" s="51"/>
    </row>
    <row r="107" spans="1:14" x14ac:dyDescent="0.25">
      <c r="A107" s="34">
        <v>41</v>
      </c>
      <c r="B107" s="3">
        <v>1991</v>
      </c>
      <c r="C107" s="3">
        <v>1</v>
      </c>
      <c r="D107" s="51">
        <v>454.68</v>
      </c>
      <c r="E107" s="51">
        <v>242.83</v>
      </c>
      <c r="F107" s="51">
        <v>47.81</v>
      </c>
      <c r="I107" s="51"/>
      <c r="J107" s="51"/>
      <c r="K107" s="51"/>
      <c r="L107" s="51"/>
      <c r="M107" s="51"/>
      <c r="N107" s="51"/>
    </row>
    <row r="108" spans="1:14" x14ac:dyDescent="0.25">
      <c r="A108" s="34">
        <v>41</v>
      </c>
      <c r="B108" s="3">
        <v>1993</v>
      </c>
      <c r="C108" s="3">
        <v>1</v>
      </c>
      <c r="D108" s="51">
        <v>564.92999999999995</v>
      </c>
      <c r="E108" s="51">
        <v>334.52</v>
      </c>
      <c r="F108" s="51">
        <v>46.02</v>
      </c>
      <c r="I108" s="51">
        <v>30.08</v>
      </c>
      <c r="J108" s="51">
        <v>22.67</v>
      </c>
      <c r="K108" s="51">
        <v>8.77</v>
      </c>
      <c r="L108" s="51">
        <v>39.22</v>
      </c>
      <c r="M108" s="51">
        <v>74.95</v>
      </c>
      <c r="N108" s="51">
        <v>8.6999999999999993</v>
      </c>
    </row>
    <row r="109" spans="1:14" x14ac:dyDescent="0.25">
      <c r="A109" s="34">
        <v>41</v>
      </c>
      <c r="B109" s="3">
        <v>1997</v>
      </c>
      <c r="C109" s="3">
        <v>1</v>
      </c>
      <c r="D109" s="51">
        <v>1270.52</v>
      </c>
      <c r="E109" s="51">
        <v>693.09</v>
      </c>
      <c r="F109" s="51">
        <v>101.19</v>
      </c>
      <c r="I109" s="51">
        <v>60.79</v>
      </c>
      <c r="J109" s="51">
        <v>48.99</v>
      </c>
      <c r="K109" s="51">
        <v>25.92</v>
      </c>
      <c r="L109" s="51">
        <v>103.27</v>
      </c>
      <c r="M109" s="51">
        <v>204.64</v>
      </c>
      <c r="N109" s="51">
        <v>32.619999999999997</v>
      </c>
    </row>
    <row r="110" spans="1:14" x14ac:dyDescent="0.25">
      <c r="A110" s="34">
        <v>41</v>
      </c>
      <c r="B110" s="3">
        <v>2000</v>
      </c>
      <c r="C110" s="3">
        <v>1</v>
      </c>
      <c r="D110" s="51">
        <v>1316</v>
      </c>
      <c r="E110" s="51">
        <v>654.13</v>
      </c>
      <c r="F110" s="51">
        <v>87</v>
      </c>
      <c r="I110" s="51">
        <v>69.41</v>
      </c>
      <c r="J110" s="51">
        <v>64</v>
      </c>
      <c r="K110" s="51">
        <v>56.38</v>
      </c>
      <c r="L110" s="51">
        <v>133.08000000000001</v>
      </c>
      <c r="M110" s="51">
        <v>206.12</v>
      </c>
      <c r="N110" s="51">
        <v>46.29</v>
      </c>
    </row>
    <row r="111" spans="1:14" x14ac:dyDescent="0.25">
      <c r="A111" s="34">
        <v>41</v>
      </c>
      <c r="B111" s="3">
        <v>2004</v>
      </c>
      <c r="C111" s="3">
        <v>1</v>
      </c>
      <c r="D111" s="51">
        <v>1664.09</v>
      </c>
      <c r="E111" s="51">
        <v>808.27</v>
      </c>
      <c r="F111" s="51">
        <v>108.08</v>
      </c>
      <c r="I111" s="51">
        <v>63.68</v>
      </c>
      <c r="J111" s="51">
        <v>95.22</v>
      </c>
      <c r="K111" s="51">
        <v>121.17</v>
      </c>
      <c r="L111" s="51">
        <v>168.04</v>
      </c>
      <c r="M111" s="51">
        <v>268.72000000000003</v>
      </c>
      <c r="N111" s="51">
        <v>30.91</v>
      </c>
    </row>
    <row r="112" spans="1:14" x14ac:dyDescent="0.25">
      <c r="A112" s="34">
        <v>41</v>
      </c>
      <c r="B112" s="3">
        <v>2006</v>
      </c>
      <c r="C112" s="3">
        <v>1</v>
      </c>
      <c r="D112" s="51">
        <v>2229.2800000000002</v>
      </c>
      <c r="E112" s="51">
        <v>911.48400000000004</v>
      </c>
      <c r="F112" s="51">
        <v>159.77440000000001</v>
      </c>
      <c r="I112" s="51">
        <v>105.08</v>
      </c>
      <c r="J112" s="51">
        <v>141</v>
      </c>
      <c r="K112" s="51">
        <v>220.83199999999999</v>
      </c>
      <c r="L112" s="51">
        <v>198.58</v>
      </c>
      <c r="M112" s="51">
        <v>443.58589999999998</v>
      </c>
      <c r="N112" s="51">
        <v>49.382599999999996</v>
      </c>
    </row>
    <row r="113" spans="1:14" x14ac:dyDescent="0.25">
      <c r="A113" s="34">
        <v>41</v>
      </c>
      <c r="B113" s="3">
        <v>2009</v>
      </c>
      <c r="C113" s="3">
        <v>1</v>
      </c>
      <c r="D113" s="51">
        <v>3388.47</v>
      </c>
      <c r="E113" s="51">
        <v>1220.3599999999999</v>
      </c>
      <c r="F113" s="51">
        <v>225.64</v>
      </c>
      <c r="I113" s="51">
        <v>203.81</v>
      </c>
      <c r="J113" s="51">
        <v>242.87</v>
      </c>
      <c r="K113" s="51">
        <v>310.11</v>
      </c>
      <c r="L113" s="51">
        <v>234.01</v>
      </c>
      <c r="M113" s="51">
        <v>875.83</v>
      </c>
      <c r="N113" s="51">
        <v>75.849999999999994</v>
      </c>
    </row>
    <row r="114" spans="1:14" x14ac:dyDescent="0.25">
      <c r="A114" s="34">
        <v>42</v>
      </c>
      <c r="B114" s="3">
        <v>1989</v>
      </c>
      <c r="C114" s="3">
        <v>1</v>
      </c>
      <c r="D114" s="51">
        <v>540.13</v>
      </c>
      <c r="E114" s="51">
        <v>321.72000000000003</v>
      </c>
      <c r="F114" s="51">
        <v>41.5</v>
      </c>
      <c r="I114" s="51">
        <f>D114-SUM(J114:N114)-E114-F114</f>
        <v>35.859999999999957</v>
      </c>
      <c r="J114" s="51">
        <v>15.6</v>
      </c>
      <c r="K114" s="51">
        <v>3.12</v>
      </c>
      <c r="L114" s="51">
        <v>35.840000000000003</v>
      </c>
      <c r="M114" s="51">
        <v>81.94</v>
      </c>
      <c r="N114" s="51">
        <v>4.55</v>
      </c>
    </row>
    <row r="115" spans="1:14" x14ac:dyDescent="0.25">
      <c r="A115" s="34">
        <v>42</v>
      </c>
      <c r="B115" s="3">
        <v>1991</v>
      </c>
      <c r="C115" s="3">
        <v>1</v>
      </c>
      <c r="D115" s="51">
        <v>615.4</v>
      </c>
      <c r="E115" s="51">
        <v>369.18</v>
      </c>
      <c r="F115" s="51">
        <v>47.08</v>
      </c>
      <c r="I115" s="51">
        <f>D115-SUM(J115:N115)-E115-F115</f>
        <v>39.169999999999945</v>
      </c>
      <c r="J115" s="51">
        <v>20.97</v>
      </c>
      <c r="K115" s="51">
        <v>4.4000000000000004</v>
      </c>
      <c r="L115" s="51">
        <v>42.05</v>
      </c>
      <c r="M115" s="51">
        <v>87.12</v>
      </c>
      <c r="N115" s="51">
        <v>5.43</v>
      </c>
    </row>
    <row r="116" spans="1:14" x14ac:dyDescent="0.25">
      <c r="A116" s="34">
        <v>42</v>
      </c>
      <c r="B116" s="3">
        <v>1993</v>
      </c>
      <c r="C116" s="3">
        <v>1</v>
      </c>
      <c r="D116" s="51">
        <v>722.09</v>
      </c>
      <c r="E116" s="51">
        <v>446.62</v>
      </c>
      <c r="F116" s="51">
        <v>46.67</v>
      </c>
      <c r="I116" s="51">
        <v>39.24</v>
      </c>
      <c r="J116" s="51">
        <v>22.14</v>
      </c>
      <c r="K116" s="51">
        <v>10.92</v>
      </c>
      <c r="L116" s="51">
        <v>71.31</v>
      </c>
      <c r="M116" s="51">
        <v>77.599999999999994</v>
      </c>
      <c r="N116" s="51">
        <v>7.59</v>
      </c>
    </row>
    <row r="117" spans="1:14" x14ac:dyDescent="0.25">
      <c r="A117" s="34">
        <v>42</v>
      </c>
      <c r="B117" s="3">
        <v>1997</v>
      </c>
      <c r="C117" s="3">
        <v>1</v>
      </c>
      <c r="D117" s="51">
        <v>1660.13</v>
      </c>
      <c r="E117" s="51">
        <v>928.54</v>
      </c>
      <c r="F117" s="51">
        <v>100.63</v>
      </c>
      <c r="I117" s="51">
        <v>86.81</v>
      </c>
      <c r="J117" s="51">
        <v>57.14</v>
      </c>
      <c r="K117" s="51">
        <v>44.99</v>
      </c>
      <c r="L117" s="51">
        <v>195.21</v>
      </c>
      <c r="M117" s="51">
        <v>221.63</v>
      </c>
      <c r="N117" s="51">
        <v>25.16</v>
      </c>
    </row>
    <row r="118" spans="1:14" x14ac:dyDescent="0.25">
      <c r="A118" s="34">
        <v>42</v>
      </c>
      <c r="B118" s="3">
        <v>2000</v>
      </c>
      <c r="C118" s="3">
        <v>1</v>
      </c>
      <c r="D118" s="51">
        <v>1556</v>
      </c>
      <c r="E118" s="51">
        <v>827.25</v>
      </c>
      <c r="F118" s="51">
        <v>75.19</v>
      </c>
      <c r="I118" s="51">
        <v>69.400000000000006</v>
      </c>
      <c r="J118" s="51">
        <v>69.67</v>
      </c>
      <c r="K118" s="51">
        <v>72.67</v>
      </c>
      <c r="L118" s="51">
        <v>209.89</v>
      </c>
      <c r="M118" s="51">
        <v>179.42</v>
      </c>
      <c r="N118" s="51">
        <v>52.11</v>
      </c>
    </row>
    <row r="119" spans="1:14" x14ac:dyDescent="0.25">
      <c r="A119" s="34">
        <v>42</v>
      </c>
      <c r="B119" s="3">
        <v>2004</v>
      </c>
      <c r="C119" s="3">
        <v>1</v>
      </c>
      <c r="D119" s="51">
        <v>2089</v>
      </c>
      <c r="E119" s="51">
        <v>1076.3499999999999</v>
      </c>
      <c r="F119" s="51">
        <v>93.52</v>
      </c>
      <c r="I119" s="51">
        <v>75.11</v>
      </c>
      <c r="J119" s="51">
        <v>110.73</v>
      </c>
      <c r="K119" s="51">
        <v>162.65</v>
      </c>
      <c r="L119" s="51">
        <v>245.68</v>
      </c>
      <c r="M119" s="51">
        <v>274.10000000000002</v>
      </c>
      <c r="N119" s="51">
        <v>50.85</v>
      </c>
    </row>
    <row r="120" spans="1:14" x14ac:dyDescent="0.25">
      <c r="A120" s="34">
        <v>42</v>
      </c>
      <c r="B120" s="3">
        <v>2006</v>
      </c>
      <c r="C120" s="3">
        <v>1</v>
      </c>
      <c r="D120" s="51">
        <v>2732.46</v>
      </c>
      <c r="E120" s="51">
        <v>1278.8</v>
      </c>
      <c r="F120" s="51">
        <v>146.69</v>
      </c>
      <c r="I120" s="51">
        <v>135.53</v>
      </c>
      <c r="J120" s="51">
        <v>172.4</v>
      </c>
      <c r="K120" s="51">
        <v>246.07</v>
      </c>
      <c r="L120" s="51">
        <v>292.3</v>
      </c>
      <c r="M120" s="51">
        <v>377.2</v>
      </c>
      <c r="N120" s="51">
        <v>83.24</v>
      </c>
    </row>
    <row r="121" spans="1:14" x14ac:dyDescent="0.25">
      <c r="A121" s="34">
        <v>42</v>
      </c>
      <c r="B121" s="3">
        <v>2009</v>
      </c>
      <c r="C121" s="3">
        <v>1</v>
      </c>
      <c r="D121" s="51">
        <v>3725.4</v>
      </c>
      <c r="E121" s="51">
        <v>1668.35</v>
      </c>
      <c r="F121" s="51">
        <v>195.45</v>
      </c>
      <c r="I121" s="51">
        <v>229.32</v>
      </c>
      <c r="J121" s="51">
        <v>236.31</v>
      </c>
      <c r="K121" s="51">
        <v>307.22000000000003</v>
      </c>
      <c r="L121" s="51">
        <v>281.68</v>
      </c>
      <c r="M121" s="51">
        <v>702.62</v>
      </c>
      <c r="N121" s="51">
        <v>104.29</v>
      </c>
    </row>
    <row r="122" spans="1:14" x14ac:dyDescent="0.25">
      <c r="A122" s="34">
        <v>43</v>
      </c>
      <c r="B122" s="3">
        <v>1989</v>
      </c>
      <c r="C122" s="3">
        <v>1</v>
      </c>
      <c r="D122" s="51">
        <v>516.29</v>
      </c>
      <c r="E122" s="51">
        <v>290.35000000000002</v>
      </c>
      <c r="F122" s="51">
        <v>38.07</v>
      </c>
      <c r="I122" s="51"/>
      <c r="J122" s="51"/>
      <c r="K122" s="51"/>
      <c r="L122" s="51"/>
      <c r="M122" s="51">
        <v>85.01</v>
      </c>
      <c r="N122" s="51"/>
    </row>
    <row r="123" spans="1:14" x14ac:dyDescent="0.25">
      <c r="A123" s="34">
        <v>43</v>
      </c>
      <c r="B123" s="3">
        <v>1991</v>
      </c>
      <c r="C123" s="3">
        <v>1</v>
      </c>
      <c r="D123" s="51">
        <v>655.54</v>
      </c>
      <c r="E123" s="51">
        <v>412.63</v>
      </c>
      <c r="F123" s="51">
        <v>42.87</v>
      </c>
      <c r="I123" s="51"/>
      <c r="J123" s="51"/>
      <c r="K123" s="51"/>
      <c r="L123" s="51"/>
      <c r="M123" s="51">
        <v>92.29</v>
      </c>
      <c r="N123" s="51"/>
    </row>
    <row r="124" spans="1:14" x14ac:dyDescent="0.25">
      <c r="A124" s="34">
        <v>43</v>
      </c>
      <c r="B124" s="3">
        <v>1993</v>
      </c>
      <c r="C124" s="3">
        <v>1</v>
      </c>
      <c r="D124" s="51">
        <v>816.55</v>
      </c>
      <c r="E124" s="51">
        <v>498.95</v>
      </c>
      <c r="F124" s="51">
        <v>45.41</v>
      </c>
      <c r="I124" s="51">
        <v>40.130000000000003</v>
      </c>
      <c r="J124" s="51">
        <v>24.37</v>
      </c>
      <c r="K124" s="51">
        <v>16.14</v>
      </c>
      <c r="L124" s="51">
        <v>74.16</v>
      </c>
      <c r="M124" s="51">
        <v>108.07</v>
      </c>
      <c r="N124" s="51">
        <v>9.34</v>
      </c>
    </row>
    <row r="125" spans="1:14" x14ac:dyDescent="0.25">
      <c r="A125" s="34">
        <v>43</v>
      </c>
      <c r="B125" s="3">
        <v>1997</v>
      </c>
      <c r="C125" s="3">
        <v>1</v>
      </c>
      <c r="D125" s="51">
        <v>1815.79</v>
      </c>
      <c r="E125" s="51">
        <v>1078</v>
      </c>
      <c r="F125" s="51">
        <v>89.97</v>
      </c>
      <c r="I125" s="51">
        <v>83.73</v>
      </c>
      <c r="J125" s="51">
        <v>58.16</v>
      </c>
      <c r="K125" s="51">
        <v>45.89</v>
      </c>
      <c r="L125" s="51">
        <v>187.61</v>
      </c>
      <c r="M125" s="51">
        <v>242.55</v>
      </c>
      <c r="N125" s="51">
        <v>29.88</v>
      </c>
    </row>
    <row r="126" spans="1:14" x14ac:dyDescent="0.25">
      <c r="A126" s="34">
        <v>43</v>
      </c>
      <c r="B126" s="3">
        <v>2000</v>
      </c>
      <c r="C126" s="3">
        <v>1</v>
      </c>
      <c r="D126" s="51">
        <v>1943</v>
      </c>
      <c r="E126" s="51">
        <v>1053.3699999999999</v>
      </c>
      <c r="F126" s="51">
        <v>89.78</v>
      </c>
      <c r="I126" s="51">
        <v>78.05</v>
      </c>
      <c r="J126" s="51">
        <v>82.23</v>
      </c>
      <c r="K126" s="51">
        <v>99.38</v>
      </c>
      <c r="L126" s="51">
        <v>222.5</v>
      </c>
      <c r="M126" s="51">
        <v>251.92</v>
      </c>
      <c r="N126" s="51">
        <v>65.72</v>
      </c>
    </row>
    <row r="127" spans="1:14" x14ac:dyDescent="0.25">
      <c r="A127" s="34">
        <v>43</v>
      </c>
      <c r="B127" s="3">
        <v>2004</v>
      </c>
      <c r="C127" s="3">
        <v>1</v>
      </c>
      <c r="D127" s="51">
        <v>2472</v>
      </c>
      <c r="E127" s="51">
        <v>1338.65</v>
      </c>
      <c r="F127" s="51">
        <v>112.38</v>
      </c>
      <c r="I127" s="51">
        <v>92.37</v>
      </c>
      <c r="J127" s="51">
        <v>124.12</v>
      </c>
      <c r="K127" s="51">
        <v>174.52</v>
      </c>
      <c r="L127" s="51">
        <v>279.95999999999998</v>
      </c>
      <c r="M127" s="51">
        <v>293.23</v>
      </c>
      <c r="N127" s="51">
        <v>57.05</v>
      </c>
    </row>
    <row r="128" spans="1:14" x14ac:dyDescent="0.25">
      <c r="A128" s="34">
        <v>43</v>
      </c>
      <c r="B128" s="3">
        <v>2006</v>
      </c>
      <c r="C128" s="3">
        <v>1</v>
      </c>
      <c r="D128" s="51">
        <v>3013</v>
      </c>
      <c r="E128" s="51">
        <v>1463.33</v>
      </c>
      <c r="F128" s="51">
        <v>137.69</v>
      </c>
      <c r="I128" s="51">
        <v>129.80000000000001</v>
      </c>
      <c r="J128" s="51">
        <v>196.54</v>
      </c>
      <c r="K128" s="51">
        <v>249.7</v>
      </c>
      <c r="L128" s="51">
        <v>341.7</v>
      </c>
      <c r="M128" s="51">
        <v>420.81</v>
      </c>
      <c r="N128" s="51">
        <v>73.599999999999994</v>
      </c>
    </row>
    <row r="129" spans="1:14" x14ac:dyDescent="0.25">
      <c r="A129" s="34">
        <v>43</v>
      </c>
      <c r="B129" s="3">
        <v>2009</v>
      </c>
      <c r="C129" s="3">
        <v>1</v>
      </c>
      <c r="D129" s="51">
        <v>4021</v>
      </c>
      <c r="E129" s="51">
        <v>1967.54</v>
      </c>
      <c r="F129" s="51">
        <v>182.46</v>
      </c>
      <c r="I129" s="51">
        <v>203.65</v>
      </c>
      <c r="J129" s="51">
        <v>258.07</v>
      </c>
      <c r="K129" s="51">
        <v>341.27</v>
      </c>
      <c r="L129" s="51">
        <v>291.01</v>
      </c>
      <c r="M129" s="51">
        <v>691.59</v>
      </c>
      <c r="N129" s="51">
        <v>85.3</v>
      </c>
    </row>
    <row r="130" spans="1:14" x14ac:dyDescent="0.25">
      <c r="A130" s="38">
        <v>45</v>
      </c>
      <c r="B130" s="3">
        <v>1989</v>
      </c>
      <c r="C130" s="3">
        <v>1</v>
      </c>
      <c r="D130" s="51">
        <v>419.04</v>
      </c>
      <c r="E130" s="51">
        <v>244.2</v>
      </c>
      <c r="F130" s="51">
        <v>24.97</v>
      </c>
      <c r="I130" s="51"/>
      <c r="J130" s="51"/>
      <c r="K130" s="51"/>
      <c r="L130" s="51"/>
      <c r="M130" s="51"/>
      <c r="N130" s="51"/>
    </row>
    <row r="131" spans="1:14" x14ac:dyDescent="0.25">
      <c r="A131" s="38">
        <v>45</v>
      </c>
      <c r="B131" s="3">
        <v>1991</v>
      </c>
      <c r="C131" s="3">
        <v>1</v>
      </c>
      <c r="D131" s="51">
        <v>580.75</v>
      </c>
      <c r="E131" s="51">
        <v>360.09</v>
      </c>
      <c r="F131" s="51">
        <v>29.89</v>
      </c>
      <c r="I131" s="51"/>
      <c r="J131" s="51"/>
      <c r="K131" s="51"/>
      <c r="L131" s="51"/>
      <c r="M131" s="51"/>
      <c r="N131" s="51"/>
    </row>
    <row r="132" spans="1:14" x14ac:dyDescent="0.25">
      <c r="A132" s="38">
        <v>45</v>
      </c>
      <c r="B132" s="3">
        <v>1993</v>
      </c>
      <c r="C132" s="3">
        <v>1</v>
      </c>
      <c r="D132" s="51">
        <v>704.98</v>
      </c>
      <c r="E132" s="51">
        <v>453.52</v>
      </c>
      <c r="F132" s="51">
        <v>30.37</v>
      </c>
      <c r="I132" s="51">
        <v>36.93</v>
      </c>
      <c r="J132" s="51">
        <v>19.53</v>
      </c>
      <c r="K132" s="51">
        <v>14.19</v>
      </c>
      <c r="L132" s="51">
        <v>69.72</v>
      </c>
      <c r="M132" s="51">
        <v>75.400000000000006</v>
      </c>
      <c r="N132" s="51">
        <v>5.32</v>
      </c>
    </row>
    <row r="133" spans="1:14" x14ac:dyDescent="0.25">
      <c r="A133" s="38">
        <v>45</v>
      </c>
      <c r="B133" s="3">
        <v>1997</v>
      </c>
      <c r="C133" s="3">
        <v>1</v>
      </c>
      <c r="D133" s="51">
        <v>1375.66</v>
      </c>
      <c r="E133" s="51">
        <v>799.89</v>
      </c>
      <c r="F133" s="51">
        <v>54.94</v>
      </c>
      <c r="I133" s="51">
        <v>59.72</v>
      </c>
      <c r="J133" s="51">
        <v>44.08</v>
      </c>
      <c r="K133" s="51">
        <v>25.24</v>
      </c>
      <c r="L133" s="51">
        <v>166.36</v>
      </c>
      <c r="M133" s="51">
        <v>201.05</v>
      </c>
      <c r="N133" s="51">
        <v>24.38</v>
      </c>
    </row>
    <row r="134" spans="1:14" x14ac:dyDescent="0.25">
      <c r="A134" s="38">
        <v>45</v>
      </c>
      <c r="B134" s="3">
        <v>2000</v>
      </c>
      <c r="C134" s="3">
        <v>1</v>
      </c>
      <c r="D134" s="51">
        <v>1488</v>
      </c>
      <c r="E134" s="51">
        <v>824.97</v>
      </c>
      <c r="F134" s="51">
        <v>51.58</v>
      </c>
      <c r="I134" s="51">
        <v>62.95</v>
      </c>
      <c r="J134" s="51">
        <v>52.38</v>
      </c>
      <c r="K134" s="51">
        <v>64.83</v>
      </c>
      <c r="L134" s="51">
        <v>186.76</v>
      </c>
      <c r="M134" s="51">
        <v>201.12</v>
      </c>
      <c r="N134" s="51">
        <v>43.37</v>
      </c>
    </row>
    <row r="135" spans="1:14" x14ac:dyDescent="0.25">
      <c r="A135" s="38">
        <v>45</v>
      </c>
      <c r="B135" s="3">
        <v>2004</v>
      </c>
      <c r="C135" s="3">
        <v>1</v>
      </c>
      <c r="D135" s="51">
        <v>1929</v>
      </c>
      <c r="E135" s="51">
        <v>1048</v>
      </c>
      <c r="F135" s="51">
        <v>64.42</v>
      </c>
      <c r="I135" s="51">
        <v>64.87</v>
      </c>
      <c r="J135" s="51">
        <v>83.64</v>
      </c>
      <c r="K135" s="51">
        <v>140.13</v>
      </c>
      <c r="L135" s="51">
        <v>178.83</v>
      </c>
      <c r="M135" s="51">
        <v>311.48</v>
      </c>
      <c r="N135" s="51">
        <v>37.65</v>
      </c>
    </row>
    <row r="136" spans="1:14" x14ac:dyDescent="0.25">
      <c r="A136" s="38">
        <v>45</v>
      </c>
      <c r="B136" s="3">
        <v>2006</v>
      </c>
      <c r="C136" s="3">
        <v>1</v>
      </c>
      <c r="D136" s="51">
        <v>2414</v>
      </c>
      <c r="E136" s="51">
        <v>1196.07</v>
      </c>
      <c r="F136" s="51">
        <v>79.91</v>
      </c>
      <c r="I136" s="51">
        <v>110.09</v>
      </c>
      <c r="J136" s="51">
        <v>123.91</v>
      </c>
      <c r="K136" s="51">
        <v>239.48</v>
      </c>
      <c r="L136" s="51">
        <v>198.17</v>
      </c>
      <c r="M136" s="51">
        <v>424.88</v>
      </c>
      <c r="N136" s="51">
        <v>41.45</v>
      </c>
    </row>
    <row r="137" spans="1:14" x14ac:dyDescent="0.25">
      <c r="A137" s="38">
        <v>45</v>
      </c>
      <c r="B137" s="3">
        <v>2009</v>
      </c>
      <c r="C137" s="3">
        <v>1</v>
      </c>
      <c r="D137" s="51">
        <v>3231.14</v>
      </c>
      <c r="E137" s="51">
        <v>1572.82</v>
      </c>
      <c r="F137" s="51">
        <v>91.82</v>
      </c>
      <c r="I137" s="51">
        <v>157.93</v>
      </c>
      <c r="J137" s="51">
        <v>205.16</v>
      </c>
      <c r="K137" s="51">
        <v>275.57</v>
      </c>
      <c r="L137" s="51">
        <v>192.54</v>
      </c>
      <c r="M137" s="51">
        <v>677.92</v>
      </c>
      <c r="N137" s="51">
        <v>57.37</v>
      </c>
    </row>
    <row r="138" spans="1:14" x14ac:dyDescent="0.25">
      <c r="A138" s="34">
        <v>52</v>
      </c>
      <c r="B138" s="3">
        <v>1989</v>
      </c>
      <c r="C138" s="3">
        <v>1</v>
      </c>
      <c r="D138" s="51">
        <v>407.28</v>
      </c>
      <c r="E138" s="51">
        <v>282.92</v>
      </c>
      <c r="F138" s="51">
        <v>30.85</v>
      </c>
      <c r="I138" s="51">
        <f>D138-E138-F138-SUM(J138:N138)</f>
        <v>14.769999999999968</v>
      </c>
      <c r="J138" s="51">
        <v>7.6</v>
      </c>
      <c r="K138" s="51">
        <v>3.06</v>
      </c>
      <c r="L138" s="51">
        <v>15.23</v>
      </c>
      <c r="M138" s="51">
        <v>47.72</v>
      </c>
      <c r="N138" s="51">
        <v>5.13</v>
      </c>
    </row>
    <row r="139" spans="1:14" x14ac:dyDescent="0.25">
      <c r="A139" s="34">
        <v>52</v>
      </c>
      <c r="B139" s="3">
        <v>1991</v>
      </c>
      <c r="C139" s="3">
        <v>1</v>
      </c>
      <c r="D139" s="51">
        <v>420.44</v>
      </c>
      <c r="E139" s="51">
        <v>286.60000000000002</v>
      </c>
      <c r="F139" s="51">
        <v>35.39</v>
      </c>
      <c r="I139" s="51">
        <f>D139-E139-F139-SUM(J139:N139)</f>
        <v>14.959999999999965</v>
      </c>
      <c r="J139" s="51">
        <v>8.43</v>
      </c>
      <c r="K139" s="51">
        <v>3.55</v>
      </c>
      <c r="L139" s="51">
        <v>18.87</v>
      </c>
      <c r="M139" s="51">
        <v>48.45</v>
      </c>
      <c r="N139" s="51">
        <v>4.1900000000000004</v>
      </c>
    </row>
    <row r="140" spans="1:14" x14ac:dyDescent="0.25">
      <c r="A140" s="34">
        <v>52</v>
      </c>
      <c r="B140" s="3">
        <v>1993</v>
      </c>
      <c r="C140" s="3">
        <v>1</v>
      </c>
      <c r="D140" s="51">
        <v>550.11</v>
      </c>
      <c r="E140" s="51">
        <v>390.45</v>
      </c>
      <c r="F140" s="51">
        <v>35.549999999999997</v>
      </c>
      <c r="I140" s="51">
        <v>23.75</v>
      </c>
      <c r="J140" s="51">
        <v>10.26</v>
      </c>
      <c r="K140" s="51">
        <v>8.2100000000000009</v>
      </c>
      <c r="L140" s="51">
        <v>27.08</v>
      </c>
      <c r="M140" s="51">
        <v>46.04</v>
      </c>
      <c r="N140" s="51">
        <v>8.77</v>
      </c>
    </row>
    <row r="141" spans="1:14" x14ac:dyDescent="0.25">
      <c r="A141" s="34">
        <v>52</v>
      </c>
      <c r="B141" s="3">
        <v>1997</v>
      </c>
      <c r="C141" s="3">
        <v>1</v>
      </c>
      <c r="D141" s="51">
        <v>1065.7</v>
      </c>
      <c r="E141" s="51">
        <v>742.16</v>
      </c>
      <c r="F141" s="51">
        <v>59.82</v>
      </c>
      <c r="I141" s="51">
        <v>47.48</v>
      </c>
      <c r="J141" s="51">
        <v>24.77</v>
      </c>
      <c r="K141" s="51">
        <v>14.87</v>
      </c>
      <c r="L141" s="51">
        <v>68.87</v>
      </c>
      <c r="M141" s="51">
        <v>92.04</v>
      </c>
      <c r="N141" s="51">
        <v>15.69</v>
      </c>
    </row>
    <row r="142" spans="1:14" x14ac:dyDescent="0.25">
      <c r="A142" s="34">
        <v>52</v>
      </c>
      <c r="B142" s="3">
        <v>2000</v>
      </c>
      <c r="C142" s="3">
        <v>1</v>
      </c>
      <c r="D142" s="51">
        <v>1097</v>
      </c>
      <c r="E142" s="51">
        <v>687.32</v>
      </c>
      <c r="F142" s="51">
        <v>53.03</v>
      </c>
      <c r="I142" s="51">
        <v>38.229999999999997</v>
      </c>
      <c r="J142" s="51">
        <v>27.68</v>
      </c>
      <c r="K142" s="51">
        <v>26.92</v>
      </c>
      <c r="L142" s="51">
        <v>97.26</v>
      </c>
      <c r="M142" s="51">
        <v>138.9</v>
      </c>
      <c r="N142" s="51">
        <v>27.25</v>
      </c>
    </row>
    <row r="143" spans="1:14" x14ac:dyDescent="0.25">
      <c r="A143" s="34">
        <v>52</v>
      </c>
      <c r="B143" s="3">
        <v>2004</v>
      </c>
      <c r="C143" s="3">
        <v>1</v>
      </c>
      <c r="D143" s="51">
        <v>1296.3399999999999</v>
      </c>
      <c r="E143" s="51">
        <v>754.39</v>
      </c>
      <c r="F143" s="51">
        <v>55.63</v>
      </c>
      <c r="I143" s="51">
        <v>41.48</v>
      </c>
      <c r="J143" s="51">
        <v>47.19</v>
      </c>
      <c r="K143" s="51">
        <v>70.41</v>
      </c>
      <c r="L143" s="51">
        <v>140.21</v>
      </c>
      <c r="M143" s="51">
        <v>165.95</v>
      </c>
      <c r="N143" s="51">
        <v>21.07</v>
      </c>
    </row>
    <row r="144" spans="1:14" x14ac:dyDescent="0.25">
      <c r="A144" s="34">
        <v>52</v>
      </c>
      <c r="B144" s="3">
        <v>2006</v>
      </c>
      <c r="C144" s="3">
        <v>1</v>
      </c>
      <c r="D144" s="51">
        <v>1627.07</v>
      </c>
      <c r="E144" s="51">
        <v>838.42</v>
      </c>
      <c r="F144" s="51">
        <v>88.56</v>
      </c>
      <c r="I144" s="51">
        <v>64.91</v>
      </c>
      <c r="J144" s="51">
        <v>76.760000000000005</v>
      </c>
      <c r="K144" s="51">
        <v>122.47</v>
      </c>
      <c r="L144" s="51">
        <v>138.13</v>
      </c>
      <c r="M144" s="51">
        <v>265.54000000000002</v>
      </c>
      <c r="N144" s="51">
        <v>32.28</v>
      </c>
    </row>
    <row r="145" spans="1:14" x14ac:dyDescent="0.25">
      <c r="A145" s="34">
        <v>52</v>
      </c>
      <c r="B145" s="3">
        <v>2009</v>
      </c>
      <c r="C145" s="3">
        <v>1</v>
      </c>
      <c r="D145" s="51">
        <v>2422</v>
      </c>
      <c r="E145" s="51">
        <v>1093.94</v>
      </c>
      <c r="F145" s="51">
        <v>125.35</v>
      </c>
      <c r="I145" s="51">
        <v>115.39</v>
      </c>
      <c r="J145" s="51">
        <v>133.15</v>
      </c>
      <c r="K145" s="51">
        <v>175.08</v>
      </c>
      <c r="L145" s="51">
        <v>151.59</v>
      </c>
      <c r="M145" s="51">
        <v>588.41999999999996</v>
      </c>
      <c r="N145" s="51">
        <v>39.03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Rural HH</vt:lpstr>
      <vt:lpstr>Sheet3</vt:lpstr>
    </vt:vector>
  </TitlesOfParts>
  <Company>City 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Win7_Local</dc:creator>
  <cp:lastModifiedBy>Windows User</cp:lastModifiedBy>
  <dcterms:created xsi:type="dcterms:W3CDTF">2013-02-22T02:04:29Z</dcterms:created>
  <dcterms:modified xsi:type="dcterms:W3CDTF">2017-09-13T04:02:57Z</dcterms:modified>
</cp:coreProperties>
</file>