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f4928fe261446/Documents/GitHub/CRDS_Calcs/eCAMI/"/>
    </mc:Choice>
  </mc:AlternateContent>
  <xr:revisionPtr revIDLastSave="609" documentId="8_{4E18D39F-49CA-4B13-AD81-1CC0A4F3384E}" xr6:coauthVersionLast="47" xr6:coauthVersionMax="47" xr10:uidLastSave="{25FEED70-4C6E-4573-9199-783C1F038C6B}"/>
  <bookViews>
    <workbookView xWindow="-120" yWindow="-120" windowWidth="29040" windowHeight="15840" xr2:uid="{3BADEA35-55E2-4862-8C07-FC655D6CC4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2" i="1"/>
  <c r="G93" i="1"/>
  <c r="G94" i="1"/>
  <c r="J94" i="1" s="1"/>
  <c r="G95" i="1"/>
  <c r="G96" i="1"/>
  <c r="J96" i="1" s="1"/>
  <c r="G97" i="1"/>
  <c r="G98" i="1"/>
  <c r="J98" i="1" s="1"/>
  <c r="G99" i="1"/>
  <c r="J99" i="1" s="1"/>
  <c r="G100" i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J131" i="1" s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J147" i="1" s="1"/>
  <c r="G148" i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J179" i="1" s="1"/>
  <c r="G180" i="1"/>
  <c r="J180" i="1" s="1"/>
  <c r="G181" i="1"/>
  <c r="J181" i="1" s="1"/>
  <c r="G182" i="1"/>
  <c r="J182" i="1" s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0" i="1"/>
  <c r="J190" i="1" s="1"/>
  <c r="G191" i="1"/>
  <c r="J191" i="1" s="1"/>
  <c r="G192" i="1"/>
  <c r="J192" i="1" s="1"/>
  <c r="G193" i="1"/>
  <c r="J193" i="1" s="1"/>
  <c r="G194" i="1"/>
  <c r="J194" i="1" s="1"/>
  <c r="G195" i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  <c r="G211" i="1"/>
  <c r="J211" i="1" s="1"/>
  <c r="G212" i="1"/>
  <c r="G213" i="1"/>
  <c r="J213" i="1" s="1"/>
  <c r="G214" i="1"/>
  <c r="J214" i="1" s="1"/>
  <c r="G215" i="1"/>
  <c r="J215" i="1" s="1"/>
  <c r="G216" i="1"/>
  <c r="J216" i="1" s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G227" i="1"/>
  <c r="J227" i="1" s="1"/>
  <c r="G228" i="1"/>
  <c r="J228" i="1" s="1"/>
  <c r="G229" i="1"/>
  <c r="J229" i="1" s="1"/>
  <c r="G230" i="1"/>
  <c r="G231" i="1"/>
  <c r="J231" i="1" s="1"/>
  <c r="G232" i="1"/>
  <c r="J232" i="1" s="1"/>
  <c r="G233" i="1"/>
  <c r="J233" i="1" s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J240" i="1" s="1"/>
  <c r="G241" i="1"/>
  <c r="J241" i="1" s="1"/>
  <c r="G242" i="1"/>
  <c r="J242" i="1" s="1"/>
  <c r="G243" i="1"/>
  <c r="J243" i="1" s="1"/>
  <c r="G244" i="1"/>
  <c r="J244" i="1" s="1"/>
  <c r="G245" i="1"/>
  <c r="J245" i="1" s="1"/>
  <c r="G246" i="1"/>
  <c r="J246" i="1" s="1"/>
  <c r="G247" i="1"/>
  <c r="J247" i="1" s="1"/>
  <c r="G248" i="1"/>
  <c r="J248" i="1" s="1"/>
  <c r="G249" i="1"/>
  <c r="J249" i="1" s="1"/>
  <c r="G250" i="1"/>
  <c r="J250" i="1" s="1"/>
  <c r="G251" i="1"/>
  <c r="J251" i="1" s="1"/>
  <c r="G252" i="1"/>
  <c r="J252" i="1" s="1"/>
  <c r="G253" i="1"/>
  <c r="G254" i="1"/>
  <c r="J254" i="1" s="1"/>
  <c r="G255" i="1"/>
  <c r="J255" i="1" s="1"/>
  <c r="G256" i="1"/>
  <c r="J256" i="1" s="1"/>
  <c r="G257" i="1"/>
  <c r="J257" i="1" s="1"/>
  <c r="G258" i="1"/>
  <c r="J258" i="1" s="1"/>
  <c r="G259" i="1"/>
  <c r="J259" i="1" s="1"/>
  <c r="G260" i="1"/>
  <c r="J260" i="1" s="1"/>
  <c r="G261" i="1"/>
  <c r="J261" i="1" s="1"/>
  <c r="G262" i="1"/>
  <c r="J262" i="1" s="1"/>
  <c r="G263" i="1"/>
  <c r="J263" i="1" s="1"/>
  <c r="G264" i="1"/>
  <c r="J264" i="1" s="1"/>
  <c r="G265" i="1"/>
  <c r="J265" i="1" s="1"/>
  <c r="G266" i="1"/>
  <c r="J266" i="1" s="1"/>
  <c r="G267" i="1"/>
  <c r="J267" i="1" s="1"/>
  <c r="G268" i="1"/>
  <c r="J268" i="1" s="1"/>
  <c r="G269" i="1"/>
  <c r="J269" i="1" s="1"/>
  <c r="G270" i="1"/>
  <c r="J270" i="1" s="1"/>
  <c r="G271" i="1"/>
  <c r="J271" i="1" s="1"/>
  <c r="G272" i="1"/>
  <c r="J272" i="1" s="1"/>
  <c r="G273" i="1"/>
  <c r="J273" i="1" s="1"/>
  <c r="G274" i="1"/>
  <c r="J274" i="1" s="1"/>
  <c r="G275" i="1"/>
  <c r="J275" i="1" s="1"/>
  <c r="G276" i="1"/>
  <c r="J276" i="1" s="1"/>
  <c r="G277" i="1"/>
  <c r="J277" i="1" s="1"/>
  <c r="G278" i="1"/>
  <c r="J278" i="1" s="1"/>
  <c r="G279" i="1"/>
  <c r="J279" i="1" s="1"/>
  <c r="G280" i="1"/>
  <c r="J280" i="1" s="1"/>
  <c r="G281" i="1"/>
  <c r="J281" i="1" s="1"/>
  <c r="G282" i="1"/>
  <c r="J282" i="1" s="1"/>
  <c r="G283" i="1"/>
  <c r="J283" i="1" s="1"/>
  <c r="G284" i="1"/>
  <c r="J284" i="1" s="1"/>
  <c r="G285" i="1"/>
  <c r="J285" i="1" s="1"/>
  <c r="G286" i="1"/>
  <c r="J286" i="1" s="1"/>
  <c r="G287" i="1"/>
  <c r="J287" i="1" s="1"/>
  <c r="G288" i="1"/>
  <c r="J288" i="1" s="1"/>
  <c r="G289" i="1"/>
  <c r="J289" i="1" s="1"/>
  <c r="G290" i="1"/>
  <c r="J290" i="1" s="1"/>
  <c r="G291" i="1"/>
  <c r="G292" i="1"/>
  <c r="J292" i="1" s="1"/>
  <c r="G293" i="1"/>
  <c r="J293" i="1" s="1"/>
  <c r="G294" i="1"/>
  <c r="J294" i="1" s="1"/>
  <c r="G295" i="1"/>
  <c r="J295" i="1" s="1"/>
  <c r="G296" i="1"/>
  <c r="J296" i="1" s="1"/>
  <c r="G297" i="1"/>
  <c r="J297" i="1" s="1"/>
  <c r="G298" i="1"/>
  <c r="J298" i="1" s="1"/>
  <c r="G299" i="1"/>
  <c r="J299" i="1" s="1"/>
  <c r="G300" i="1"/>
  <c r="J300" i="1" s="1"/>
  <c r="G301" i="1"/>
  <c r="J301" i="1" s="1"/>
  <c r="G302" i="1"/>
  <c r="J302" i="1" s="1"/>
  <c r="G303" i="1"/>
  <c r="J303" i="1" s="1"/>
  <c r="G304" i="1"/>
  <c r="J304" i="1" s="1"/>
  <c r="G305" i="1"/>
  <c r="J305" i="1" s="1"/>
  <c r="G306" i="1"/>
  <c r="J306" i="1" s="1"/>
  <c r="G307" i="1"/>
  <c r="J307" i="1" s="1"/>
  <c r="G308" i="1"/>
  <c r="G309" i="1"/>
  <c r="J309" i="1" s="1"/>
  <c r="G310" i="1"/>
  <c r="G311" i="1"/>
  <c r="G312" i="1"/>
  <c r="J312" i="1" s="1"/>
  <c r="G313" i="1"/>
  <c r="J313" i="1" s="1"/>
  <c r="G314" i="1"/>
  <c r="J314" i="1" s="1"/>
  <c r="G315" i="1"/>
  <c r="J315" i="1" s="1"/>
  <c r="G316" i="1"/>
  <c r="J316" i="1" s="1"/>
  <c r="G317" i="1"/>
  <c r="J317" i="1" s="1"/>
  <c r="G318" i="1"/>
  <c r="J318" i="1" s="1"/>
  <c r="G319" i="1"/>
  <c r="J319" i="1" s="1"/>
  <c r="G320" i="1"/>
  <c r="J320" i="1" s="1"/>
  <c r="G321" i="1"/>
  <c r="J321" i="1" s="1"/>
  <c r="G322" i="1"/>
  <c r="J322" i="1" s="1"/>
  <c r="G323" i="1"/>
  <c r="J323" i="1" s="1"/>
  <c r="G324" i="1"/>
  <c r="J324" i="1" s="1"/>
  <c r="G325" i="1"/>
  <c r="J325" i="1" s="1"/>
  <c r="G326" i="1"/>
  <c r="J326" i="1" s="1"/>
  <c r="G327" i="1"/>
  <c r="J327" i="1" s="1"/>
  <c r="G328" i="1"/>
  <c r="J328" i="1" s="1"/>
  <c r="G329" i="1"/>
  <c r="J329" i="1" s="1"/>
  <c r="G330" i="1"/>
  <c r="J330" i="1" s="1"/>
  <c r="G331" i="1"/>
  <c r="J331" i="1" s="1"/>
  <c r="G332" i="1"/>
  <c r="J332" i="1" s="1"/>
  <c r="G333" i="1"/>
  <c r="J333" i="1" s="1"/>
  <c r="G334" i="1"/>
  <c r="J334" i="1" s="1"/>
  <c r="G335" i="1"/>
  <c r="J335" i="1" s="1"/>
  <c r="G336" i="1"/>
  <c r="J336" i="1" s="1"/>
  <c r="G337" i="1"/>
  <c r="J337" i="1" s="1"/>
  <c r="G2" i="1"/>
  <c r="D311" i="1"/>
  <c r="J311" i="1" s="1"/>
  <c r="D310" i="1"/>
  <c r="D308" i="1"/>
  <c r="J308" i="1" s="1"/>
  <c r="D291" i="1"/>
  <c r="D253" i="1"/>
  <c r="J253" i="1" s="1"/>
  <c r="D230" i="1"/>
  <c r="D226" i="1"/>
  <c r="D212" i="1"/>
  <c r="J212" i="1" s="1"/>
  <c r="D202" i="1"/>
  <c r="D195" i="1"/>
  <c r="D137" i="1"/>
  <c r="J137" i="1" s="1"/>
  <c r="D120" i="1"/>
  <c r="J120" i="1" s="1"/>
  <c r="D114" i="1"/>
  <c r="D100" i="1"/>
  <c r="J100" i="1" s="1"/>
  <c r="D97" i="1"/>
  <c r="J97" i="1" s="1"/>
  <c r="D95" i="1"/>
  <c r="D93" i="1"/>
  <c r="J93" i="1" s="1"/>
  <c r="D92" i="1"/>
  <c r="J92" i="1" s="1"/>
  <c r="D60" i="1"/>
  <c r="J60" i="1" s="1"/>
  <c r="D29" i="1"/>
  <c r="J29" i="1" s="1"/>
  <c r="D4" i="1"/>
  <c r="J4" i="1" s="1"/>
  <c r="D3" i="1"/>
  <c r="D2" i="1"/>
  <c r="J2" i="1" l="1"/>
  <c r="J114" i="1"/>
  <c r="J202" i="1"/>
  <c r="K120" i="1"/>
  <c r="K49" i="1"/>
  <c r="K204" i="1"/>
  <c r="K331" i="1"/>
  <c r="K135" i="1"/>
  <c r="K167" i="1"/>
  <c r="K155" i="1"/>
  <c r="K23" i="1"/>
  <c r="K270" i="1"/>
  <c r="K66" i="1"/>
  <c r="J226" i="1"/>
  <c r="K313" i="1"/>
  <c r="J3" i="1"/>
  <c r="K2" i="1" s="1"/>
  <c r="J195" i="1"/>
  <c r="J230" i="1"/>
  <c r="J310" i="1"/>
  <c r="K307" i="1" s="1"/>
  <c r="J95" i="1"/>
  <c r="K92" i="1" s="1"/>
  <c r="J291" i="1"/>
  <c r="K288" i="1" s="1"/>
  <c r="K241" i="1"/>
  <c r="K226" i="1" l="1"/>
  <c r="K180" i="1"/>
</calcChain>
</file>

<file path=xl/sharedStrings.xml><?xml version="1.0" encoding="utf-8"?>
<sst xmlns="http://schemas.openxmlformats.org/spreadsheetml/2006/main" count="47" uniqueCount="30">
  <si>
    <t>Sample</t>
  </si>
  <si>
    <t>Protein</t>
  </si>
  <si>
    <t>ORF</t>
  </si>
  <si>
    <t>I-P01</t>
  </si>
  <si>
    <t>I-P07</t>
  </si>
  <si>
    <t>I-S07</t>
  </si>
  <si>
    <t>I-S34</t>
  </si>
  <si>
    <t>I-W33</t>
  </si>
  <si>
    <t>Exo</t>
  </si>
  <si>
    <t>I-P11</t>
  </si>
  <si>
    <t>I-S29</t>
  </si>
  <si>
    <t>I-W31</t>
  </si>
  <si>
    <t>I-W32</t>
  </si>
  <si>
    <t>Total_Reads</t>
  </si>
  <si>
    <t>Matches_Paired</t>
  </si>
  <si>
    <t>S-P03</t>
  </si>
  <si>
    <t>S-P09</t>
  </si>
  <si>
    <t>S-S05</t>
  </si>
  <si>
    <t>S-W36</t>
  </si>
  <si>
    <t>S-P12</t>
  </si>
  <si>
    <t>S-S08</t>
  </si>
  <si>
    <t>S-S32</t>
  </si>
  <si>
    <t>S-W20</t>
  </si>
  <si>
    <t>S-W37</t>
  </si>
  <si>
    <t>Avg_Genome_Size</t>
  </si>
  <si>
    <t>Genome_Equivalents</t>
  </si>
  <si>
    <t>Reads_per_kb_per_genome_equivalent</t>
  </si>
  <si>
    <t>ORF_Length_bp</t>
  </si>
  <si>
    <t>ORF_Length_kb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</si>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</sst>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045B-F6B7-4D9F-922A-633B7CAD8682}">
  <dimension ref="A1:K337"/>
  <sheetViews>
    <sheetView tabSelected="1" workbookViewId="0">
      <selection activeCell="C1" sqref="C1:C1048576"/>
    </sheetView>
  </sheetViews>
  <sheetFormatPr defaultRowHeight="15" x14ac:dyDescent="0.25"/>
  <cols>
    <col min="1" max="2" width="7.5703125" bestFit="1" customWidth="1"/>
    <col min="3" max="3" width="6.7109375" customWidth="1"/>
    <col min="4" max="4" width="15.42578125" bestFit="1" customWidth="1"/>
    <col min="5" max="5" width="11.7109375" bestFit="1" customWidth="1"/>
    <col min="6" max="6" width="16.85546875" bestFit="1" customWidth="1"/>
    <col min="7" max="7" width="16.85546875" customWidth="1"/>
    <col min="8" max="8" width="17.85546875" bestFit="1" customWidth="1"/>
    <col min="9" max="9" width="20.28515625" bestFit="1" customWidth="1"/>
    <col min="10" max="10" width="36.570312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13</v>
      </c>
      <c r="F1" s="1" t="s">
        <v>27</v>
      </c>
      <c r="G1" s="1" t="s">
        <v>28</v>
      </c>
      <c r="H1" s="1" t="s">
        <v>24</v>
      </c>
      <c r="I1" s="1" t="s">
        <v>25</v>
      </c>
      <c r="J1" s="1" t="s">
        <v>26</v>
      </c>
      <c r="K1" s="1" t="s">
        <v>29</v>
      </c>
    </row>
    <row r="2" spans="1:11" x14ac:dyDescent="0.25">
      <c r="A2" t="s">
        <v>3</v>
      </c>
      <c r="B2" t="s">
        <v>8</v>
      </c>
      <c r="C2">
        <v>1</v>
      </c>
      <c r="D2">
        <f>155</f>
        <v>155</v>
      </c>
      <c r="E2">
        <v>43205898</v>
      </c>
      <c r="F2">
        <v>1659</v>
      </c>
      <c r="G2">
        <f>F2/1000</f>
        <v>1.659</v>
      </c>
      <c r="H2" s="2">
        <v>3607061.32870398</v>
      </c>
      <c r="I2" s="2">
        <v>3545.0096521076798</v>
      </c>
      <c r="J2">
        <f>(D2/G2)/I2</f>
        <v>2.6355295511969128E-2</v>
      </c>
      <c r="K2">
        <f>SUM(J2:J22)</f>
        <v>0.2377292853573767</v>
      </c>
    </row>
    <row r="3" spans="1:11" x14ac:dyDescent="0.25">
      <c r="C3">
        <v>2</v>
      </c>
      <c r="D3">
        <f>70</f>
        <v>70</v>
      </c>
      <c r="E3">
        <v>43205898</v>
      </c>
      <c r="F3">
        <v>1809</v>
      </c>
      <c r="G3">
        <f t="shared" ref="G3:G66" si="0">F3/1000</f>
        <v>1.8089999999999999</v>
      </c>
      <c r="H3" s="2">
        <v>3607061.32870398</v>
      </c>
      <c r="I3" s="2">
        <v>3545.0096521076798</v>
      </c>
      <c r="J3">
        <f t="shared" ref="J3:J66" si="1">(D3/G3)/I3</f>
        <v>1.0915460217924623E-2</v>
      </c>
    </row>
    <row r="4" spans="1:11" x14ac:dyDescent="0.25">
      <c r="C4">
        <v>3</v>
      </c>
      <c r="D4">
        <f>246</f>
        <v>246</v>
      </c>
      <c r="E4">
        <v>43205898</v>
      </c>
      <c r="F4">
        <v>1806</v>
      </c>
      <c r="G4">
        <f t="shared" si="0"/>
        <v>1.806</v>
      </c>
      <c r="H4" s="2">
        <v>3607061.32870398</v>
      </c>
      <c r="I4" s="2">
        <v>3545.0096521076798</v>
      </c>
      <c r="J4">
        <f t="shared" si="1"/>
        <v>3.8423766915199407E-2</v>
      </c>
    </row>
    <row r="5" spans="1:11" x14ac:dyDescent="0.25">
      <c r="C5">
        <v>4</v>
      </c>
      <c r="D5">
        <v>64</v>
      </c>
      <c r="E5">
        <v>43205898</v>
      </c>
      <c r="F5">
        <v>1542</v>
      </c>
      <c r="G5">
        <f t="shared" si="0"/>
        <v>1.542</v>
      </c>
      <c r="H5" s="2">
        <v>3607061.32870398</v>
      </c>
      <c r="I5" s="2">
        <v>3545.0096521076798</v>
      </c>
      <c r="J5">
        <f t="shared" si="1"/>
        <v>1.1707877730131936E-2</v>
      </c>
    </row>
    <row r="6" spans="1:11" x14ac:dyDescent="0.25">
      <c r="C6">
        <v>5</v>
      </c>
      <c r="D6">
        <v>55</v>
      </c>
      <c r="E6">
        <v>43205898</v>
      </c>
      <c r="F6">
        <v>1833</v>
      </c>
      <c r="G6">
        <f t="shared" si="0"/>
        <v>1.833</v>
      </c>
      <c r="H6" s="2">
        <v>3607061.32870398</v>
      </c>
      <c r="I6" s="2">
        <v>3545.0096521076798</v>
      </c>
      <c r="J6">
        <f t="shared" si="1"/>
        <v>8.464139306230304E-3</v>
      </c>
    </row>
    <row r="7" spans="1:11" x14ac:dyDescent="0.25">
      <c r="C7">
        <v>6</v>
      </c>
      <c r="D7">
        <v>56</v>
      </c>
      <c r="E7">
        <v>43205898</v>
      </c>
      <c r="F7">
        <v>1815</v>
      </c>
      <c r="G7">
        <f t="shared" si="0"/>
        <v>1.8149999999999999</v>
      </c>
      <c r="H7" s="2">
        <v>3607061.32870398</v>
      </c>
      <c r="I7" s="2">
        <v>3545.0096521076798</v>
      </c>
      <c r="J7">
        <f t="shared" si="1"/>
        <v>8.7035008415319651E-3</v>
      </c>
    </row>
    <row r="8" spans="1:11" x14ac:dyDescent="0.25">
      <c r="C8">
        <v>7</v>
      </c>
      <c r="D8">
        <v>52</v>
      </c>
      <c r="E8">
        <v>43205898</v>
      </c>
      <c r="F8">
        <v>1848</v>
      </c>
      <c r="G8">
        <f t="shared" si="0"/>
        <v>1.8480000000000001</v>
      </c>
      <c r="H8" s="2">
        <v>3607061.32870398</v>
      </c>
      <c r="I8" s="2">
        <v>3545.0096521076798</v>
      </c>
      <c r="J8">
        <f t="shared" si="1"/>
        <v>7.9375039562440738E-3</v>
      </c>
    </row>
    <row r="9" spans="1:11" x14ac:dyDescent="0.25">
      <c r="C9">
        <v>8</v>
      </c>
      <c r="D9">
        <v>120</v>
      </c>
      <c r="E9">
        <v>43205898</v>
      </c>
      <c r="F9">
        <v>1827</v>
      </c>
      <c r="G9">
        <f t="shared" si="0"/>
        <v>1.827</v>
      </c>
      <c r="H9" s="2">
        <v>3607061.32870398</v>
      </c>
      <c r="I9" s="2">
        <v>3545.0096521076798</v>
      </c>
      <c r="J9">
        <f t="shared" si="1"/>
        <v>1.852786069362012E-2</v>
      </c>
    </row>
    <row r="10" spans="1:11" x14ac:dyDescent="0.25">
      <c r="C10">
        <v>9</v>
      </c>
      <c r="D10">
        <v>59</v>
      </c>
      <c r="E10">
        <v>43205898</v>
      </c>
      <c r="F10">
        <v>1836</v>
      </c>
      <c r="G10">
        <f t="shared" si="0"/>
        <v>1.8360000000000001</v>
      </c>
      <c r="H10" s="2">
        <v>3607061.32870398</v>
      </c>
      <c r="I10" s="2">
        <v>3545.0096521076798</v>
      </c>
      <c r="J10">
        <f t="shared" si="1"/>
        <v>9.0648769414823603E-3</v>
      </c>
    </row>
    <row r="11" spans="1:11" x14ac:dyDescent="0.25">
      <c r="C11">
        <v>10</v>
      </c>
      <c r="D11">
        <v>45</v>
      </c>
      <c r="E11">
        <v>43205898</v>
      </c>
      <c r="F11">
        <v>1836</v>
      </c>
      <c r="G11">
        <f t="shared" si="0"/>
        <v>1.8360000000000001</v>
      </c>
      <c r="H11" s="2">
        <v>3607061.32870398</v>
      </c>
      <c r="I11" s="2">
        <v>3545.0096521076798</v>
      </c>
      <c r="J11">
        <f t="shared" si="1"/>
        <v>6.9138891926560373E-3</v>
      </c>
    </row>
    <row r="12" spans="1:11" x14ac:dyDescent="0.25">
      <c r="C12">
        <v>11</v>
      </c>
      <c r="D12">
        <v>33</v>
      </c>
      <c r="E12">
        <v>43205898</v>
      </c>
      <c r="F12">
        <v>1533</v>
      </c>
      <c r="G12">
        <f t="shared" si="0"/>
        <v>1.5329999999999999</v>
      </c>
      <c r="H12" s="2">
        <v>3607061.32870398</v>
      </c>
      <c r="I12" s="2">
        <v>3545.0096521076798</v>
      </c>
      <c r="J12">
        <f t="shared" si="1"/>
        <v>6.0723159876008414E-3</v>
      </c>
    </row>
    <row r="13" spans="1:11" x14ac:dyDescent="0.25">
      <c r="C13">
        <v>12</v>
      </c>
      <c r="D13">
        <v>26</v>
      </c>
      <c r="E13">
        <v>43205898</v>
      </c>
      <c r="F13">
        <v>1767</v>
      </c>
      <c r="G13">
        <f t="shared" si="0"/>
        <v>1.7669999999999999</v>
      </c>
      <c r="H13" s="2">
        <v>3607061.32870398</v>
      </c>
      <c r="I13" s="2">
        <v>3545.0096521076798</v>
      </c>
      <c r="J13">
        <f t="shared" si="1"/>
        <v>4.1506811859476659E-3</v>
      </c>
    </row>
    <row r="14" spans="1:11" x14ac:dyDescent="0.25">
      <c r="C14">
        <v>13</v>
      </c>
      <c r="D14">
        <v>30</v>
      </c>
      <c r="E14">
        <v>43205898</v>
      </c>
      <c r="F14">
        <v>1770</v>
      </c>
      <c r="G14">
        <f t="shared" si="0"/>
        <v>1.77</v>
      </c>
      <c r="H14" s="2">
        <v>3607061.32870398</v>
      </c>
      <c r="I14" s="2">
        <v>3545.0096521076798</v>
      </c>
      <c r="J14">
        <f t="shared" si="1"/>
        <v>4.7811301535655316E-3</v>
      </c>
    </row>
    <row r="15" spans="1:11" x14ac:dyDescent="0.25">
      <c r="C15">
        <v>14</v>
      </c>
      <c r="D15">
        <v>26</v>
      </c>
      <c r="E15">
        <v>43205898</v>
      </c>
      <c r="F15">
        <v>1371</v>
      </c>
      <c r="G15">
        <f t="shared" si="0"/>
        <v>1.371</v>
      </c>
      <c r="H15" s="2">
        <v>3607061.32870398</v>
      </c>
      <c r="I15" s="2">
        <v>3545.0096521076798</v>
      </c>
      <c r="J15">
        <f t="shared" si="1"/>
        <v>5.349565029591192E-3</v>
      </c>
    </row>
    <row r="16" spans="1:11" x14ac:dyDescent="0.25">
      <c r="C16">
        <v>15</v>
      </c>
      <c r="D16">
        <v>41</v>
      </c>
      <c r="E16">
        <v>43205898</v>
      </c>
      <c r="F16">
        <v>1581</v>
      </c>
      <c r="G16">
        <f t="shared" si="0"/>
        <v>1.581</v>
      </c>
      <c r="H16" s="2">
        <v>3607061.32870398</v>
      </c>
      <c r="I16" s="2">
        <v>3545.0096521076798</v>
      </c>
      <c r="J16">
        <f t="shared" si="1"/>
        <v>7.3153408231973558E-3</v>
      </c>
    </row>
    <row r="17" spans="1:11" x14ac:dyDescent="0.25">
      <c r="C17">
        <v>16</v>
      </c>
      <c r="D17">
        <v>8</v>
      </c>
      <c r="E17">
        <v>43205898</v>
      </c>
      <c r="F17">
        <v>786</v>
      </c>
      <c r="G17">
        <f t="shared" si="0"/>
        <v>0.78600000000000003</v>
      </c>
      <c r="H17" s="2">
        <v>3607061.32870398</v>
      </c>
      <c r="I17" s="2">
        <v>3545.0096521076798</v>
      </c>
      <c r="J17">
        <f t="shared" si="1"/>
        <v>2.871111237255637E-3</v>
      </c>
    </row>
    <row r="18" spans="1:11" x14ac:dyDescent="0.25">
      <c r="C18">
        <v>17</v>
      </c>
      <c r="D18">
        <v>50</v>
      </c>
      <c r="E18">
        <v>43205898</v>
      </c>
      <c r="F18">
        <v>1362</v>
      </c>
      <c r="G18">
        <f t="shared" si="0"/>
        <v>1.3620000000000001</v>
      </c>
      <c r="H18" s="2">
        <v>3607061.32870398</v>
      </c>
      <c r="I18" s="2">
        <v>3545.0096521076798</v>
      </c>
      <c r="J18">
        <f t="shared" si="1"/>
        <v>1.0355604958163227E-2</v>
      </c>
    </row>
    <row r="19" spans="1:11" x14ac:dyDescent="0.25">
      <c r="C19">
        <v>18</v>
      </c>
      <c r="D19">
        <v>45</v>
      </c>
      <c r="E19">
        <v>43205898</v>
      </c>
      <c r="F19">
        <v>1113</v>
      </c>
      <c r="G19">
        <f t="shared" si="0"/>
        <v>1.113</v>
      </c>
      <c r="H19" s="2">
        <v>3607061.32870398</v>
      </c>
      <c r="I19" s="2">
        <v>3545.0096521076798</v>
      </c>
      <c r="J19">
        <f t="shared" si="1"/>
        <v>1.1405121794893516E-2</v>
      </c>
    </row>
    <row r="20" spans="1:11" x14ac:dyDescent="0.25">
      <c r="C20">
        <v>19</v>
      </c>
      <c r="D20">
        <v>11</v>
      </c>
      <c r="E20">
        <v>43205898</v>
      </c>
      <c r="F20">
        <v>984</v>
      </c>
      <c r="G20">
        <f t="shared" si="0"/>
        <v>0.98399999999999999</v>
      </c>
      <c r="H20" s="2">
        <v>3607061.32870398</v>
      </c>
      <c r="I20" s="2">
        <v>3545.0096521076798</v>
      </c>
      <c r="J20">
        <f t="shared" si="1"/>
        <v>3.1534079976260469E-3</v>
      </c>
    </row>
    <row r="21" spans="1:11" x14ac:dyDescent="0.25">
      <c r="C21">
        <v>20</v>
      </c>
      <c r="D21">
        <v>18</v>
      </c>
      <c r="E21">
        <v>43205898</v>
      </c>
      <c r="F21">
        <v>336</v>
      </c>
      <c r="G21">
        <f t="shared" si="0"/>
        <v>0.33600000000000002</v>
      </c>
      <c r="H21" s="2">
        <v>3607061.32870398</v>
      </c>
      <c r="I21" s="2">
        <v>3545.0096521076798</v>
      </c>
      <c r="J21">
        <f t="shared" si="1"/>
        <v>1.511178637823391E-2</v>
      </c>
    </row>
    <row r="22" spans="1:11" x14ac:dyDescent="0.25">
      <c r="C22">
        <v>21</v>
      </c>
      <c r="D22">
        <v>24</v>
      </c>
      <c r="E22">
        <v>43205898</v>
      </c>
      <c r="F22">
        <v>336</v>
      </c>
      <c r="G22">
        <f t="shared" si="0"/>
        <v>0.33600000000000002</v>
      </c>
      <c r="H22" s="2">
        <v>3607061.32870398</v>
      </c>
      <c r="I22" s="2">
        <v>3545.0096521076798</v>
      </c>
      <c r="J22">
        <f t="shared" si="1"/>
        <v>2.0149048504311883E-2</v>
      </c>
    </row>
    <row r="23" spans="1:11" x14ac:dyDescent="0.25">
      <c r="A23" t="s">
        <v>4</v>
      </c>
      <c r="B23" t="s">
        <v>8</v>
      </c>
      <c r="C23">
        <v>1</v>
      </c>
      <c r="D23">
        <v>92</v>
      </c>
      <c r="E23">
        <v>38181438</v>
      </c>
      <c r="F23">
        <v>1824</v>
      </c>
      <c r="G23">
        <f t="shared" si="0"/>
        <v>1.8240000000000001</v>
      </c>
      <c r="H23" s="2">
        <v>3424308.8103720499</v>
      </c>
      <c r="I23" s="2">
        <v>3316.8048496671499</v>
      </c>
      <c r="J23">
        <f t="shared" si="1"/>
        <v>1.5206983460691006E-2</v>
      </c>
      <c r="K23">
        <f>SUM(J23:J48)</f>
        <v>0.39559478115771995</v>
      </c>
    </row>
    <row r="24" spans="1:11" x14ac:dyDescent="0.25">
      <c r="C24">
        <v>2</v>
      </c>
      <c r="D24">
        <v>414</v>
      </c>
      <c r="E24">
        <v>38181438</v>
      </c>
      <c r="F24">
        <v>1842</v>
      </c>
      <c r="G24">
        <f t="shared" si="0"/>
        <v>1.8420000000000001</v>
      </c>
      <c r="H24" s="2">
        <v>3424308.8103720499</v>
      </c>
      <c r="I24" s="2">
        <v>3316.8048496671499</v>
      </c>
      <c r="J24">
        <f t="shared" si="1"/>
        <v>6.7762714574023775E-2</v>
      </c>
    </row>
    <row r="25" spans="1:11" x14ac:dyDescent="0.25">
      <c r="C25">
        <v>3</v>
      </c>
      <c r="D25">
        <v>165</v>
      </c>
      <c r="E25">
        <v>38181438</v>
      </c>
      <c r="F25">
        <v>1620</v>
      </c>
      <c r="G25">
        <f t="shared" si="0"/>
        <v>1.62</v>
      </c>
      <c r="H25" s="2">
        <v>3424308.8103720499</v>
      </c>
      <c r="I25" s="2">
        <v>3316.8048496671499</v>
      </c>
      <c r="J25">
        <f t="shared" si="1"/>
        <v>3.0707821674245607E-2</v>
      </c>
    </row>
    <row r="26" spans="1:11" x14ac:dyDescent="0.25">
      <c r="C26">
        <v>4</v>
      </c>
      <c r="D26">
        <v>88</v>
      </c>
      <c r="E26">
        <v>38181438</v>
      </c>
      <c r="F26">
        <v>1827</v>
      </c>
      <c r="G26">
        <f t="shared" si="0"/>
        <v>1.827</v>
      </c>
      <c r="H26" s="2">
        <v>3424308.8103720499</v>
      </c>
      <c r="I26" s="2">
        <v>3316.8048496671499</v>
      </c>
      <c r="J26">
        <f t="shared" si="1"/>
        <v>1.4521925520825509E-2</v>
      </c>
    </row>
    <row r="27" spans="1:11" x14ac:dyDescent="0.25">
      <c r="C27">
        <v>5</v>
      </c>
      <c r="D27">
        <v>97</v>
      </c>
      <c r="E27">
        <v>38181438</v>
      </c>
      <c r="F27">
        <v>1659</v>
      </c>
      <c r="G27">
        <f t="shared" si="0"/>
        <v>1.659</v>
      </c>
      <c r="H27" s="2">
        <v>3424308.8103720499</v>
      </c>
      <c r="I27" s="2">
        <v>3316.8048496671499</v>
      </c>
      <c r="J27">
        <f t="shared" si="1"/>
        <v>1.7628096874316233E-2</v>
      </c>
    </row>
    <row r="28" spans="1:11" x14ac:dyDescent="0.25">
      <c r="C28">
        <v>6</v>
      </c>
      <c r="D28">
        <v>141</v>
      </c>
      <c r="E28">
        <v>38181438</v>
      </c>
      <c r="F28">
        <v>1539</v>
      </c>
      <c r="G28">
        <f t="shared" si="0"/>
        <v>1.5389999999999999</v>
      </c>
      <c r="H28" s="2">
        <v>3424308.8103720499</v>
      </c>
      <c r="I28" s="2">
        <v>3316.8048496671499</v>
      </c>
      <c r="J28">
        <f t="shared" si="1"/>
        <v>2.762234676917787E-2</v>
      </c>
    </row>
    <row r="29" spans="1:11" x14ac:dyDescent="0.25">
      <c r="C29">
        <v>7</v>
      </c>
      <c r="D29">
        <f>237+2</f>
        <v>239</v>
      </c>
      <c r="E29">
        <v>38181438</v>
      </c>
      <c r="F29">
        <v>1761</v>
      </c>
      <c r="G29">
        <f t="shared" si="0"/>
        <v>1.7609999999999999</v>
      </c>
      <c r="H29" s="2">
        <v>3424308.8103720499</v>
      </c>
      <c r="I29" s="2">
        <v>3316.8048496671499</v>
      </c>
      <c r="J29">
        <f t="shared" si="1"/>
        <v>4.0918398278644762E-2</v>
      </c>
    </row>
    <row r="30" spans="1:11" x14ac:dyDescent="0.25">
      <c r="C30">
        <v>8</v>
      </c>
      <c r="D30">
        <v>90</v>
      </c>
      <c r="E30">
        <v>38181438</v>
      </c>
      <c r="F30">
        <v>1815</v>
      </c>
      <c r="G30">
        <f t="shared" si="0"/>
        <v>1.8149999999999999</v>
      </c>
      <c r="H30" s="2">
        <v>3424308.8103720499</v>
      </c>
      <c r="I30" s="2">
        <v>3316.8048496671499</v>
      </c>
      <c r="J30">
        <f t="shared" si="1"/>
        <v>1.4950164120894931E-2</v>
      </c>
    </row>
    <row r="31" spans="1:11" x14ac:dyDescent="0.25">
      <c r="C31">
        <v>9</v>
      </c>
      <c r="D31">
        <v>81</v>
      </c>
      <c r="E31">
        <v>38181438</v>
      </c>
      <c r="F31">
        <v>1815</v>
      </c>
      <c r="G31">
        <f t="shared" si="0"/>
        <v>1.8149999999999999</v>
      </c>
      <c r="H31" s="2">
        <v>3424308.8103720499</v>
      </c>
      <c r="I31" s="2">
        <v>3316.8048496671499</v>
      </c>
      <c r="J31">
        <f t="shared" si="1"/>
        <v>1.3455147708805439E-2</v>
      </c>
    </row>
    <row r="32" spans="1:11" x14ac:dyDescent="0.25">
      <c r="C32">
        <v>10</v>
      </c>
      <c r="D32">
        <v>60</v>
      </c>
      <c r="E32">
        <v>38181438</v>
      </c>
      <c r="F32">
        <v>1686</v>
      </c>
      <c r="G32">
        <f t="shared" si="0"/>
        <v>1.6859999999999999</v>
      </c>
      <c r="H32" s="2">
        <v>3424308.8103720499</v>
      </c>
      <c r="I32" s="2">
        <v>3316.8048496671499</v>
      </c>
      <c r="J32">
        <f t="shared" si="1"/>
        <v>1.0729358592101345E-2</v>
      </c>
    </row>
    <row r="33" spans="3:10" x14ac:dyDescent="0.25">
      <c r="C33">
        <v>11</v>
      </c>
      <c r="D33">
        <v>31</v>
      </c>
      <c r="E33">
        <v>38181438</v>
      </c>
      <c r="F33">
        <v>1542</v>
      </c>
      <c r="G33">
        <f t="shared" si="0"/>
        <v>1.542</v>
      </c>
      <c r="H33" s="2">
        <v>3424308.8103720499</v>
      </c>
      <c r="I33" s="2">
        <v>3316.8048496671499</v>
      </c>
      <c r="J33">
        <f t="shared" si="1"/>
        <v>6.0611830542019983E-3</v>
      </c>
    </row>
    <row r="34" spans="3:10" x14ac:dyDescent="0.25">
      <c r="C34">
        <v>12</v>
      </c>
      <c r="D34">
        <v>45</v>
      </c>
      <c r="E34">
        <v>38181438</v>
      </c>
      <c r="F34">
        <v>1806</v>
      </c>
      <c r="G34">
        <f t="shared" si="0"/>
        <v>1.806</v>
      </c>
      <c r="H34" s="2">
        <v>3424308.8103720499</v>
      </c>
      <c r="I34" s="2">
        <v>3316.8048496671499</v>
      </c>
      <c r="J34">
        <f t="shared" si="1"/>
        <v>7.5123332999513558E-3</v>
      </c>
    </row>
    <row r="35" spans="3:10" x14ac:dyDescent="0.25">
      <c r="C35">
        <v>13</v>
      </c>
      <c r="D35">
        <v>53</v>
      </c>
      <c r="E35">
        <v>38181438</v>
      </c>
      <c r="F35">
        <v>1842</v>
      </c>
      <c r="G35">
        <f t="shared" si="0"/>
        <v>1.8420000000000001</v>
      </c>
      <c r="H35" s="2">
        <v>3424308.8103720499</v>
      </c>
      <c r="I35" s="2">
        <v>3316.8048496671499</v>
      </c>
      <c r="J35">
        <f t="shared" si="1"/>
        <v>8.6749368899112552E-3</v>
      </c>
    </row>
    <row r="36" spans="3:10" x14ac:dyDescent="0.25">
      <c r="C36">
        <v>14</v>
      </c>
      <c r="D36">
        <v>42</v>
      </c>
      <c r="E36">
        <v>38181438</v>
      </c>
      <c r="F36">
        <v>1386</v>
      </c>
      <c r="G36">
        <f t="shared" si="0"/>
        <v>1.3859999999999999</v>
      </c>
      <c r="H36" s="2">
        <v>3424308.8103720499</v>
      </c>
      <c r="I36" s="2">
        <v>3316.8048496671499</v>
      </c>
      <c r="J36">
        <f t="shared" si="1"/>
        <v>9.1362114072135701E-3</v>
      </c>
    </row>
    <row r="37" spans="3:10" x14ac:dyDescent="0.25">
      <c r="C37">
        <v>15</v>
      </c>
      <c r="D37">
        <v>193</v>
      </c>
      <c r="E37">
        <v>38181438</v>
      </c>
      <c r="F37">
        <v>1659</v>
      </c>
      <c r="G37">
        <f t="shared" si="0"/>
        <v>1.659</v>
      </c>
      <c r="H37" s="2">
        <v>3424308.8103720499</v>
      </c>
      <c r="I37" s="2">
        <v>3316.8048496671499</v>
      </c>
      <c r="J37">
        <f t="shared" si="1"/>
        <v>3.5074460791165295E-2</v>
      </c>
    </row>
    <row r="38" spans="3:10" x14ac:dyDescent="0.25">
      <c r="C38">
        <v>16</v>
      </c>
      <c r="D38">
        <v>39</v>
      </c>
      <c r="E38">
        <v>38181438</v>
      </c>
      <c r="F38">
        <v>1836</v>
      </c>
      <c r="G38">
        <f t="shared" si="0"/>
        <v>1.8360000000000001</v>
      </c>
      <c r="H38" s="2">
        <v>3424308.8103720499</v>
      </c>
      <c r="I38" s="2">
        <v>3316.8048496671499</v>
      </c>
      <c r="J38">
        <f t="shared" si="1"/>
        <v>6.4043050550565703E-3</v>
      </c>
    </row>
    <row r="39" spans="3:10" x14ac:dyDescent="0.25">
      <c r="C39">
        <v>17</v>
      </c>
      <c r="D39">
        <v>36</v>
      </c>
      <c r="E39">
        <v>38181438</v>
      </c>
      <c r="F39">
        <v>1353</v>
      </c>
      <c r="G39">
        <f t="shared" si="0"/>
        <v>1.353</v>
      </c>
      <c r="H39" s="2">
        <v>3424308.8103720499</v>
      </c>
      <c r="I39" s="2">
        <v>3316.8048496671499</v>
      </c>
      <c r="J39">
        <f t="shared" si="1"/>
        <v>8.0220392843826475E-3</v>
      </c>
    </row>
    <row r="40" spans="3:10" x14ac:dyDescent="0.25">
      <c r="C40">
        <v>18</v>
      </c>
      <c r="D40">
        <v>27</v>
      </c>
      <c r="E40">
        <v>38181438</v>
      </c>
      <c r="F40">
        <v>1089</v>
      </c>
      <c r="G40">
        <f t="shared" si="0"/>
        <v>1.089</v>
      </c>
      <c r="H40" s="2">
        <v>3424308.8103720499</v>
      </c>
      <c r="I40" s="2">
        <v>3316.8048496671499</v>
      </c>
      <c r="J40">
        <f t="shared" si="1"/>
        <v>7.4750820604474657E-3</v>
      </c>
    </row>
    <row r="41" spans="3:10" x14ac:dyDescent="0.25">
      <c r="C41">
        <v>19</v>
      </c>
      <c r="D41">
        <v>101</v>
      </c>
      <c r="E41">
        <v>38181438</v>
      </c>
      <c r="F41">
        <v>1125</v>
      </c>
      <c r="G41">
        <f t="shared" si="0"/>
        <v>1.125</v>
      </c>
      <c r="H41" s="2">
        <v>3424308.8103720499</v>
      </c>
      <c r="I41" s="2">
        <v>3316.8048496671499</v>
      </c>
      <c r="J41">
        <f t="shared" si="1"/>
        <v>2.70675489957714E-2</v>
      </c>
    </row>
    <row r="42" spans="3:10" x14ac:dyDescent="0.25">
      <c r="C42">
        <v>20</v>
      </c>
      <c r="D42">
        <v>56</v>
      </c>
      <c r="E42">
        <v>38181438</v>
      </c>
      <c r="F42">
        <v>1680</v>
      </c>
      <c r="G42">
        <f t="shared" si="0"/>
        <v>1.68</v>
      </c>
      <c r="H42" s="2">
        <v>3424308.8103720499</v>
      </c>
      <c r="I42" s="2">
        <v>3316.8048496671499</v>
      </c>
      <c r="J42">
        <f t="shared" si="1"/>
        <v>1.0049832547934926E-2</v>
      </c>
    </row>
    <row r="43" spans="3:10" x14ac:dyDescent="0.25">
      <c r="C43">
        <v>21</v>
      </c>
      <c r="D43">
        <v>10</v>
      </c>
      <c r="E43">
        <v>38181438</v>
      </c>
      <c r="F43">
        <v>1185</v>
      </c>
      <c r="G43">
        <f t="shared" si="0"/>
        <v>1.1850000000000001</v>
      </c>
      <c r="H43" s="2">
        <v>3424308.8103720499</v>
      </c>
      <c r="I43" s="2">
        <v>3316.8048496671499</v>
      </c>
      <c r="J43">
        <f t="shared" si="1"/>
        <v>2.5442614045404878E-3</v>
      </c>
    </row>
    <row r="44" spans="3:10" x14ac:dyDescent="0.25">
      <c r="C44">
        <v>22</v>
      </c>
      <c r="D44">
        <v>12</v>
      </c>
      <c r="E44">
        <v>38181438</v>
      </c>
      <c r="F44">
        <v>1023</v>
      </c>
      <c r="G44">
        <f t="shared" si="0"/>
        <v>1.0229999999999999</v>
      </c>
      <c r="H44" s="2">
        <v>3424308.8103720499</v>
      </c>
      <c r="I44" s="2">
        <v>3316.8048496671499</v>
      </c>
      <c r="J44">
        <f t="shared" si="1"/>
        <v>3.536597964082672E-3</v>
      </c>
    </row>
    <row r="45" spans="3:10" x14ac:dyDescent="0.25">
      <c r="C45">
        <v>23</v>
      </c>
      <c r="D45">
        <v>8</v>
      </c>
      <c r="E45">
        <v>38181438</v>
      </c>
      <c r="F45">
        <v>816</v>
      </c>
      <c r="G45">
        <f t="shared" si="0"/>
        <v>0.81599999999999995</v>
      </c>
      <c r="H45" s="2">
        <v>3424308.8103720499</v>
      </c>
      <c r="I45" s="2">
        <v>3316.8048496671499</v>
      </c>
      <c r="J45">
        <f t="shared" si="1"/>
        <v>2.9558331023338022E-3</v>
      </c>
    </row>
    <row r="46" spans="3:10" x14ac:dyDescent="0.25">
      <c r="C46">
        <v>24</v>
      </c>
      <c r="D46">
        <v>12</v>
      </c>
      <c r="E46">
        <v>38181438</v>
      </c>
      <c r="F46">
        <v>735</v>
      </c>
      <c r="G46">
        <f t="shared" si="0"/>
        <v>0.73499999999999999</v>
      </c>
      <c r="H46" s="2">
        <v>3424308.8103720499</v>
      </c>
      <c r="I46" s="2">
        <v>3316.8048496671499</v>
      </c>
      <c r="J46">
        <f t="shared" si="1"/>
        <v>4.9223669622538418E-3</v>
      </c>
    </row>
    <row r="47" spans="3:10" x14ac:dyDescent="0.25">
      <c r="C47">
        <v>25</v>
      </c>
      <c r="D47">
        <v>2</v>
      </c>
      <c r="E47">
        <v>38181438</v>
      </c>
      <c r="F47">
        <v>375</v>
      </c>
      <c r="G47">
        <f t="shared" si="0"/>
        <v>0.375</v>
      </c>
      <c r="H47" s="2">
        <v>3424308.8103720499</v>
      </c>
      <c r="I47" s="2">
        <v>3316.8048496671499</v>
      </c>
      <c r="J47">
        <f t="shared" si="1"/>
        <v>1.6079732076695881E-3</v>
      </c>
    </row>
    <row r="48" spans="3:10" x14ac:dyDescent="0.25">
      <c r="C48">
        <v>26</v>
      </c>
      <c r="D48">
        <v>1</v>
      </c>
      <c r="E48">
        <v>38181438</v>
      </c>
      <c r="F48">
        <v>288</v>
      </c>
      <c r="G48">
        <f t="shared" si="0"/>
        <v>0.28799999999999998</v>
      </c>
      <c r="H48" s="2">
        <v>3424308.8103720499</v>
      </c>
      <c r="I48" s="2">
        <v>3316.8048496671499</v>
      </c>
      <c r="J48">
        <f t="shared" si="1"/>
        <v>1.0468575570765548E-3</v>
      </c>
    </row>
    <row r="49" spans="1:11" x14ac:dyDescent="0.25">
      <c r="A49" t="s">
        <v>9</v>
      </c>
      <c r="B49" t="s">
        <v>8</v>
      </c>
      <c r="C49">
        <v>1</v>
      </c>
      <c r="D49">
        <v>78</v>
      </c>
      <c r="E49">
        <v>22837432</v>
      </c>
      <c r="F49">
        <v>1809</v>
      </c>
      <c r="G49">
        <f t="shared" si="0"/>
        <v>1.8089999999999999</v>
      </c>
      <c r="H49" s="2">
        <v>3520781.1746679498</v>
      </c>
      <c r="I49" s="2">
        <v>1931.2579208053801</v>
      </c>
      <c r="J49">
        <f t="shared" si="1"/>
        <v>2.2326248682672488E-2</v>
      </c>
      <c r="K49">
        <f>SUM(J49:J65)</f>
        <v>0.28283400800043829</v>
      </c>
    </row>
    <row r="50" spans="1:11" x14ac:dyDescent="0.25">
      <c r="C50">
        <v>2</v>
      </c>
      <c r="D50">
        <v>84</v>
      </c>
      <c r="E50">
        <v>22837432</v>
      </c>
      <c r="F50">
        <v>1815</v>
      </c>
      <c r="G50">
        <f t="shared" si="0"/>
        <v>1.8149999999999999</v>
      </c>
      <c r="H50" s="2">
        <v>3520781.1746679498</v>
      </c>
      <c r="I50" s="2">
        <v>1931.2579208053801</v>
      </c>
      <c r="J50">
        <f t="shared" si="1"/>
        <v>2.3964169278972811E-2</v>
      </c>
    </row>
    <row r="51" spans="1:11" x14ac:dyDescent="0.25">
      <c r="C51">
        <v>3</v>
      </c>
      <c r="D51">
        <v>172</v>
      </c>
      <c r="E51">
        <v>22837432</v>
      </c>
      <c r="F51">
        <v>1539</v>
      </c>
      <c r="G51">
        <f t="shared" si="0"/>
        <v>1.5389999999999999</v>
      </c>
      <c r="H51" s="2">
        <v>3520781.1746679498</v>
      </c>
      <c r="I51" s="2">
        <v>1931.2579208053801</v>
      </c>
      <c r="J51">
        <f t="shared" si="1"/>
        <v>5.7869475892739032E-2</v>
      </c>
    </row>
    <row r="52" spans="1:11" x14ac:dyDescent="0.25">
      <c r="C52">
        <v>4</v>
      </c>
      <c r="D52">
        <v>228</v>
      </c>
      <c r="E52">
        <v>22837432</v>
      </c>
      <c r="F52">
        <v>1761</v>
      </c>
      <c r="G52">
        <f t="shared" si="0"/>
        <v>1.7609999999999999</v>
      </c>
      <c r="H52" s="2">
        <v>3520781.1746679498</v>
      </c>
      <c r="I52" s="2">
        <v>1931.2579208053801</v>
      </c>
      <c r="J52">
        <f t="shared" si="1"/>
        <v>6.7040186386418218E-2</v>
      </c>
    </row>
    <row r="53" spans="1:11" x14ac:dyDescent="0.25">
      <c r="C53">
        <v>5</v>
      </c>
      <c r="D53">
        <v>77</v>
      </c>
      <c r="E53">
        <v>22837432</v>
      </c>
      <c r="F53">
        <v>1503</v>
      </c>
      <c r="G53">
        <f t="shared" si="0"/>
        <v>1.5029999999999999</v>
      </c>
      <c r="H53" s="2">
        <v>3520781.1746679498</v>
      </c>
      <c r="I53" s="2">
        <v>1931.2579208053801</v>
      </c>
      <c r="J53">
        <f t="shared" si="1"/>
        <v>2.6527203351890228E-2</v>
      </c>
    </row>
    <row r="54" spans="1:11" x14ac:dyDescent="0.25">
      <c r="C54">
        <v>6</v>
      </c>
      <c r="D54">
        <v>44</v>
      </c>
      <c r="E54">
        <v>22837432</v>
      </c>
      <c r="F54">
        <v>1836</v>
      </c>
      <c r="G54">
        <f t="shared" si="0"/>
        <v>1.8360000000000001</v>
      </c>
      <c r="H54" s="2">
        <v>3520781.1746679498</v>
      </c>
      <c r="I54" s="2">
        <v>1931.2579208053801</v>
      </c>
      <c r="J54">
        <f t="shared" si="1"/>
        <v>1.2409083920912233E-2</v>
      </c>
    </row>
    <row r="55" spans="1:11" x14ac:dyDescent="0.25">
      <c r="C55">
        <v>7</v>
      </c>
      <c r="D55">
        <v>24</v>
      </c>
      <c r="E55">
        <v>22837432</v>
      </c>
      <c r="F55">
        <v>1533</v>
      </c>
      <c r="G55">
        <f t="shared" si="0"/>
        <v>1.5329999999999999</v>
      </c>
      <c r="H55" s="2">
        <v>3520781.1746679498</v>
      </c>
      <c r="I55" s="2">
        <v>1931.2579208053801</v>
      </c>
      <c r="J55">
        <f t="shared" si="1"/>
        <v>8.1064145450257478E-3</v>
      </c>
    </row>
    <row r="56" spans="1:11" x14ac:dyDescent="0.25">
      <c r="C56">
        <v>8</v>
      </c>
      <c r="D56">
        <v>55</v>
      </c>
      <c r="E56">
        <v>22837432</v>
      </c>
      <c r="F56">
        <v>1815</v>
      </c>
      <c r="G56">
        <f t="shared" si="0"/>
        <v>1.8149999999999999</v>
      </c>
      <c r="H56" s="2">
        <v>3520781.1746679498</v>
      </c>
      <c r="I56" s="2">
        <v>1931.2579208053801</v>
      </c>
      <c r="J56">
        <f t="shared" si="1"/>
        <v>1.5690825123136957E-2</v>
      </c>
    </row>
    <row r="57" spans="1:11" x14ac:dyDescent="0.25">
      <c r="C57">
        <v>9</v>
      </c>
      <c r="D57">
        <v>33</v>
      </c>
      <c r="E57">
        <v>22837432</v>
      </c>
      <c r="F57">
        <v>1368</v>
      </c>
      <c r="G57">
        <f t="shared" si="0"/>
        <v>1.3680000000000001</v>
      </c>
      <c r="H57" s="2">
        <v>3520781.1746679498</v>
      </c>
      <c r="I57" s="2">
        <v>1931.2579208053801</v>
      </c>
      <c r="J57">
        <f t="shared" si="1"/>
        <v>1.2490722630918234E-2</v>
      </c>
    </row>
    <row r="58" spans="1:11" x14ac:dyDescent="0.25">
      <c r="C58">
        <v>10</v>
      </c>
      <c r="D58">
        <v>24</v>
      </c>
      <c r="E58">
        <v>22837432</v>
      </c>
      <c r="F58">
        <v>1842</v>
      </c>
      <c r="G58">
        <f t="shared" si="0"/>
        <v>1.8420000000000001</v>
      </c>
      <c r="H58" s="2">
        <v>3520781.1746679498</v>
      </c>
      <c r="I58" s="2">
        <v>1931.2579208053801</v>
      </c>
      <c r="J58">
        <f t="shared" si="1"/>
        <v>6.7465437011533496E-3</v>
      </c>
    </row>
    <row r="59" spans="1:11" x14ac:dyDescent="0.25">
      <c r="C59">
        <v>11</v>
      </c>
      <c r="D59">
        <v>25</v>
      </c>
      <c r="E59">
        <v>22837432</v>
      </c>
      <c r="F59">
        <v>1848</v>
      </c>
      <c r="G59">
        <f t="shared" si="0"/>
        <v>1.8480000000000001</v>
      </c>
      <c r="H59" s="2">
        <v>3520781.1746679498</v>
      </c>
      <c r="I59" s="2">
        <v>1931.2579208053801</v>
      </c>
      <c r="J59">
        <f t="shared" si="1"/>
        <v>7.0048326442575699E-3</v>
      </c>
    </row>
    <row r="60" spans="1:11" x14ac:dyDescent="0.25">
      <c r="C60">
        <v>12</v>
      </c>
      <c r="D60">
        <f>15+1</f>
        <v>16</v>
      </c>
      <c r="E60">
        <v>22837432</v>
      </c>
      <c r="F60">
        <v>876</v>
      </c>
      <c r="G60">
        <f t="shared" si="0"/>
        <v>0.876</v>
      </c>
      <c r="H60" s="2">
        <v>3520781.1746679498</v>
      </c>
      <c r="I60" s="2">
        <v>1931.2579208053801</v>
      </c>
      <c r="J60">
        <f t="shared" si="1"/>
        <v>9.4574836358633715E-3</v>
      </c>
    </row>
    <row r="61" spans="1:11" x14ac:dyDescent="0.25">
      <c r="C61">
        <v>13</v>
      </c>
      <c r="D61">
        <v>8</v>
      </c>
      <c r="E61">
        <v>22837432</v>
      </c>
      <c r="F61">
        <v>780</v>
      </c>
      <c r="G61">
        <f t="shared" si="0"/>
        <v>0.78</v>
      </c>
      <c r="H61" s="2">
        <v>3520781.1746679498</v>
      </c>
      <c r="I61" s="2">
        <v>1931.2579208053801</v>
      </c>
      <c r="J61">
        <f t="shared" si="1"/>
        <v>5.3107408109078933E-3</v>
      </c>
    </row>
    <row r="62" spans="1:11" x14ac:dyDescent="0.25">
      <c r="C62">
        <v>14</v>
      </c>
      <c r="D62">
        <v>1</v>
      </c>
      <c r="E62">
        <v>22837432</v>
      </c>
      <c r="F62">
        <v>447</v>
      </c>
      <c r="G62">
        <f t="shared" si="0"/>
        <v>0.44700000000000001</v>
      </c>
      <c r="H62" s="2">
        <v>3520781.1746679498</v>
      </c>
      <c r="I62" s="2">
        <v>1931.2579208053801</v>
      </c>
      <c r="J62">
        <f t="shared" si="1"/>
        <v>1.1583830627819231E-3</v>
      </c>
    </row>
    <row r="63" spans="1:11" x14ac:dyDescent="0.25">
      <c r="C63">
        <v>15</v>
      </c>
      <c r="D63">
        <v>2</v>
      </c>
      <c r="E63">
        <v>22837432</v>
      </c>
      <c r="F63">
        <v>444</v>
      </c>
      <c r="G63">
        <f t="shared" si="0"/>
        <v>0.44400000000000001</v>
      </c>
      <c r="H63" s="2">
        <v>3520781.1746679498</v>
      </c>
      <c r="I63" s="2">
        <v>1931.2579208053801</v>
      </c>
      <c r="J63">
        <f t="shared" si="1"/>
        <v>2.332419950736575E-3</v>
      </c>
    </row>
    <row r="64" spans="1:11" x14ac:dyDescent="0.25">
      <c r="C64">
        <v>16</v>
      </c>
      <c r="D64">
        <v>2</v>
      </c>
      <c r="E64">
        <v>22837432</v>
      </c>
      <c r="F64">
        <v>378</v>
      </c>
      <c r="G64">
        <f t="shared" si="0"/>
        <v>0.378</v>
      </c>
      <c r="H64" s="2">
        <v>3520781.1746679498</v>
      </c>
      <c r="I64" s="2">
        <v>1931.2579208053801</v>
      </c>
      <c r="J64">
        <f t="shared" si="1"/>
        <v>2.7396678786429608E-3</v>
      </c>
    </row>
    <row r="65" spans="1:11" x14ac:dyDescent="0.25">
      <c r="C65">
        <v>17</v>
      </c>
      <c r="D65">
        <v>1</v>
      </c>
      <c r="E65">
        <v>22837432</v>
      </c>
      <c r="F65">
        <v>312</v>
      </c>
      <c r="G65">
        <f t="shared" si="0"/>
        <v>0.312</v>
      </c>
      <c r="H65" s="2">
        <v>3520781.1746679498</v>
      </c>
      <c r="I65" s="2">
        <v>1931.2579208053801</v>
      </c>
      <c r="J65">
        <f t="shared" si="1"/>
        <v>1.6596065034087167E-3</v>
      </c>
    </row>
    <row r="66" spans="1:11" x14ac:dyDescent="0.25">
      <c r="A66" t="s">
        <v>5</v>
      </c>
      <c r="B66" t="s">
        <v>8</v>
      </c>
      <c r="C66">
        <v>1</v>
      </c>
      <c r="D66">
        <v>265</v>
      </c>
      <c r="E66">
        <v>42085428</v>
      </c>
      <c r="F66">
        <v>1848</v>
      </c>
      <c r="G66">
        <f t="shared" si="0"/>
        <v>1.8480000000000001</v>
      </c>
      <c r="H66" s="2">
        <v>3026332.9907896598</v>
      </c>
      <c r="I66" s="2">
        <v>4129.2042438923099</v>
      </c>
      <c r="J66">
        <f t="shared" si="1"/>
        <v>3.4727821616083815E-2</v>
      </c>
      <c r="K66">
        <f>SUM(J66:J91)</f>
        <v>0.31419672460801368</v>
      </c>
    </row>
    <row r="67" spans="1:11" x14ac:dyDescent="0.25">
      <c r="C67">
        <v>2</v>
      </c>
      <c r="D67">
        <v>140</v>
      </c>
      <c r="E67">
        <v>42085428</v>
      </c>
      <c r="F67">
        <v>1845</v>
      </c>
      <c r="G67">
        <f t="shared" ref="G67:G130" si="2">F67/1000</f>
        <v>1.845</v>
      </c>
      <c r="H67" s="2">
        <v>3026332.9907896598</v>
      </c>
      <c r="I67" s="2">
        <v>4129.2042438923099</v>
      </c>
      <c r="J67">
        <f t="shared" ref="J67:J130" si="3">(D67/G67)/I67</f>
        <v>1.8376605836300467E-2</v>
      </c>
    </row>
    <row r="68" spans="1:11" x14ac:dyDescent="0.25">
      <c r="C68">
        <v>3</v>
      </c>
      <c r="D68">
        <v>42</v>
      </c>
      <c r="E68">
        <v>42085428</v>
      </c>
      <c r="F68">
        <v>1809</v>
      </c>
      <c r="G68">
        <f t="shared" si="2"/>
        <v>1.8089999999999999</v>
      </c>
      <c r="H68" s="2">
        <v>3026332.9907896598</v>
      </c>
      <c r="I68" s="2">
        <v>4129.2042438923099</v>
      </c>
      <c r="J68">
        <f t="shared" si="3"/>
        <v>5.6226928305098435E-3</v>
      </c>
    </row>
    <row r="69" spans="1:11" x14ac:dyDescent="0.25">
      <c r="C69">
        <v>4</v>
      </c>
      <c r="D69">
        <v>228</v>
      </c>
      <c r="E69">
        <v>42085428</v>
      </c>
      <c r="F69">
        <v>1659</v>
      </c>
      <c r="G69">
        <f t="shared" si="2"/>
        <v>1.659</v>
      </c>
      <c r="H69" s="2">
        <v>3026332.9907896598</v>
      </c>
      <c r="I69" s="2">
        <v>4129.2042438923099</v>
      </c>
      <c r="J69">
        <f t="shared" si="3"/>
        <v>3.3282971717463854E-2</v>
      </c>
    </row>
    <row r="70" spans="1:11" x14ac:dyDescent="0.25">
      <c r="C70">
        <v>5</v>
      </c>
      <c r="D70">
        <v>131</v>
      </c>
      <c r="E70">
        <v>42085428</v>
      </c>
      <c r="F70">
        <v>1806</v>
      </c>
      <c r="G70">
        <f t="shared" si="2"/>
        <v>1.806</v>
      </c>
      <c r="H70" s="2">
        <v>3026332.9907896598</v>
      </c>
      <c r="I70" s="2">
        <v>4129.2042438923099</v>
      </c>
      <c r="J70">
        <f t="shared" si="3"/>
        <v>1.7566578656876445E-2</v>
      </c>
    </row>
    <row r="71" spans="1:11" x14ac:dyDescent="0.25">
      <c r="C71">
        <v>6</v>
      </c>
      <c r="D71">
        <v>22</v>
      </c>
      <c r="E71">
        <v>42085428</v>
      </c>
      <c r="F71">
        <v>1392</v>
      </c>
      <c r="G71">
        <f t="shared" si="2"/>
        <v>1.3919999999999999</v>
      </c>
      <c r="H71" s="2">
        <v>3026332.9907896598</v>
      </c>
      <c r="I71" s="2">
        <v>4129.2042438923099</v>
      </c>
      <c r="J71">
        <f t="shared" si="3"/>
        <v>3.8275165788969412E-3</v>
      </c>
    </row>
    <row r="72" spans="1:11" x14ac:dyDescent="0.25">
      <c r="C72">
        <v>7</v>
      </c>
      <c r="D72">
        <v>40</v>
      </c>
      <c r="E72">
        <v>42085428</v>
      </c>
      <c r="F72">
        <v>1377</v>
      </c>
      <c r="G72">
        <f t="shared" si="2"/>
        <v>1.377</v>
      </c>
      <c r="H72" s="2">
        <v>3026332.9907896598</v>
      </c>
      <c r="I72" s="2">
        <v>4129.2042438923099</v>
      </c>
      <c r="J72">
        <f t="shared" si="3"/>
        <v>7.0349284714128768E-3</v>
      </c>
    </row>
    <row r="73" spans="1:11" x14ac:dyDescent="0.25">
      <c r="C73">
        <v>8</v>
      </c>
      <c r="D73">
        <v>117</v>
      </c>
      <c r="E73">
        <v>42085428</v>
      </c>
      <c r="F73">
        <v>1782</v>
      </c>
      <c r="G73">
        <f t="shared" si="2"/>
        <v>1.782</v>
      </c>
      <c r="H73" s="2">
        <v>3026332.9907896598</v>
      </c>
      <c r="I73" s="2">
        <v>4129.2042438923099</v>
      </c>
      <c r="J73">
        <f t="shared" si="3"/>
        <v>1.5900537192772971E-2</v>
      </c>
    </row>
    <row r="74" spans="1:11" x14ac:dyDescent="0.25">
      <c r="C74">
        <v>9</v>
      </c>
      <c r="D74">
        <v>81</v>
      </c>
      <c r="E74">
        <v>42085428</v>
      </c>
      <c r="F74">
        <v>1836</v>
      </c>
      <c r="G74">
        <f t="shared" si="2"/>
        <v>1.8360000000000001</v>
      </c>
      <c r="H74" s="2">
        <v>3026332.9907896598</v>
      </c>
      <c r="I74" s="2">
        <v>4129.2042438923099</v>
      </c>
      <c r="J74">
        <f t="shared" si="3"/>
        <v>1.0684297615958306E-2</v>
      </c>
    </row>
    <row r="75" spans="1:11" x14ac:dyDescent="0.25">
      <c r="C75">
        <v>10</v>
      </c>
      <c r="D75">
        <v>76</v>
      </c>
      <c r="E75">
        <v>42085428</v>
      </c>
      <c r="F75">
        <v>1869</v>
      </c>
      <c r="G75">
        <f t="shared" si="2"/>
        <v>1.869</v>
      </c>
      <c r="H75" s="2">
        <v>3026332.9907896598</v>
      </c>
      <c r="I75" s="2">
        <v>4129.2042438923099</v>
      </c>
      <c r="J75">
        <f t="shared" si="3"/>
        <v>9.8477706579761966E-3</v>
      </c>
    </row>
    <row r="76" spans="1:11" x14ac:dyDescent="0.25">
      <c r="C76">
        <v>11</v>
      </c>
      <c r="D76">
        <v>80</v>
      </c>
      <c r="E76">
        <v>42085428</v>
      </c>
      <c r="F76">
        <v>1878</v>
      </c>
      <c r="G76">
        <f t="shared" si="2"/>
        <v>1.8779999999999999</v>
      </c>
      <c r="H76" s="2">
        <v>3026332.9907896598</v>
      </c>
      <c r="I76" s="2">
        <v>4129.2042438923099</v>
      </c>
      <c r="J76">
        <f t="shared" si="3"/>
        <v>1.0316396704084699E-2</v>
      </c>
    </row>
    <row r="77" spans="1:11" x14ac:dyDescent="0.25">
      <c r="C77">
        <v>12</v>
      </c>
      <c r="D77">
        <v>52</v>
      </c>
      <c r="E77">
        <v>42085428</v>
      </c>
      <c r="F77">
        <v>1827</v>
      </c>
      <c r="G77">
        <f t="shared" si="2"/>
        <v>1.827</v>
      </c>
      <c r="H77" s="2">
        <v>3026332.9907896598</v>
      </c>
      <c r="I77" s="2">
        <v>4129.2042438923099</v>
      </c>
      <c r="J77">
        <f t="shared" si="3"/>
        <v>6.89284370918237E-3</v>
      </c>
    </row>
    <row r="78" spans="1:11" x14ac:dyDescent="0.25">
      <c r="C78">
        <v>13</v>
      </c>
      <c r="D78">
        <v>52</v>
      </c>
      <c r="E78">
        <v>42085428</v>
      </c>
      <c r="F78">
        <v>1686</v>
      </c>
      <c r="G78">
        <f t="shared" si="2"/>
        <v>1.6859999999999999</v>
      </c>
      <c r="H78" s="2">
        <v>3026332.9907896598</v>
      </c>
      <c r="I78" s="2">
        <v>4129.2042438923099</v>
      </c>
      <c r="J78">
        <f t="shared" si="3"/>
        <v>7.469291492690505E-3</v>
      </c>
    </row>
    <row r="79" spans="1:11" x14ac:dyDescent="0.25">
      <c r="C79">
        <v>14</v>
      </c>
      <c r="D79">
        <v>62</v>
      </c>
      <c r="E79">
        <v>42085428</v>
      </c>
      <c r="F79">
        <v>1839</v>
      </c>
      <c r="G79">
        <f t="shared" si="2"/>
        <v>1.839</v>
      </c>
      <c r="H79" s="2">
        <v>3026332.9907896598</v>
      </c>
      <c r="I79" s="2">
        <v>4129.2042438923099</v>
      </c>
      <c r="J79">
        <f t="shared" si="3"/>
        <v>8.1647632316259235E-3</v>
      </c>
    </row>
    <row r="80" spans="1:11" x14ac:dyDescent="0.25">
      <c r="C80">
        <v>15</v>
      </c>
      <c r="D80">
        <v>87</v>
      </c>
      <c r="E80">
        <v>42085428</v>
      </c>
      <c r="F80">
        <v>1539</v>
      </c>
      <c r="G80">
        <f t="shared" si="2"/>
        <v>1.5389999999999999</v>
      </c>
      <c r="H80" s="2">
        <v>3026332.9907896598</v>
      </c>
      <c r="I80" s="2">
        <v>4129.2042438923099</v>
      </c>
      <c r="J80">
        <f t="shared" si="3"/>
        <v>1.369034106476269E-2</v>
      </c>
    </row>
    <row r="81" spans="1:11" x14ac:dyDescent="0.25">
      <c r="C81">
        <v>16</v>
      </c>
      <c r="D81">
        <v>149</v>
      </c>
      <c r="E81">
        <v>42085428</v>
      </c>
      <c r="F81">
        <v>1761</v>
      </c>
      <c r="G81">
        <f t="shared" si="2"/>
        <v>1.7609999999999999</v>
      </c>
      <c r="H81" s="2">
        <v>3026332.9907896598</v>
      </c>
      <c r="I81" s="2">
        <v>4129.2042438923099</v>
      </c>
      <c r="J81">
        <f t="shared" si="3"/>
        <v>2.049087704805784E-2</v>
      </c>
    </row>
    <row r="82" spans="1:11" x14ac:dyDescent="0.25">
      <c r="C82">
        <v>17</v>
      </c>
      <c r="D82">
        <v>4</v>
      </c>
      <c r="E82">
        <v>42085428</v>
      </c>
      <c r="F82">
        <v>252</v>
      </c>
      <c r="G82">
        <f t="shared" si="2"/>
        <v>0.252</v>
      </c>
      <c r="H82" s="2">
        <v>3026332.9907896598</v>
      </c>
      <c r="I82" s="2">
        <v>4129.2042438923099</v>
      </c>
      <c r="J82">
        <f t="shared" si="3"/>
        <v>3.844085914736322E-3</v>
      </c>
    </row>
    <row r="83" spans="1:11" x14ac:dyDescent="0.25">
      <c r="C83">
        <v>18</v>
      </c>
      <c r="D83">
        <v>77</v>
      </c>
      <c r="E83">
        <v>42085428</v>
      </c>
      <c r="F83">
        <v>1827</v>
      </c>
      <c r="G83">
        <f t="shared" si="2"/>
        <v>1.827</v>
      </c>
      <c r="H83" s="2">
        <v>3026332.9907896598</v>
      </c>
      <c r="I83" s="2">
        <v>4129.2042438923099</v>
      </c>
      <c r="J83">
        <f t="shared" si="3"/>
        <v>1.0206710877058512E-2</v>
      </c>
    </row>
    <row r="84" spans="1:11" x14ac:dyDescent="0.25">
      <c r="C84">
        <v>19</v>
      </c>
      <c r="D84">
        <v>50</v>
      </c>
      <c r="E84">
        <v>42085428</v>
      </c>
      <c r="F84">
        <v>1404</v>
      </c>
      <c r="G84">
        <f t="shared" si="2"/>
        <v>1.4039999999999999</v>
      </c>
      <c r="H84" s="2">
        <v>3026332.9907896598</v>
      </c>
      <c r="I84" s="2">
        <v>4129.2042438923099</v>
      </c>
      <c r="J84">
        <f t="shared" si="3"/>
        <v>8.6245517317802105E-3</v>
      </c>
    </row>
    <row r="85" spans="1:11" x14ac:dyDescent="0.25">
      <c r="C85">
        <v>20</v>
      </c>
      <c r="D85">
        <v>94</v>
      </c>
      <c r="E85">
        <v>42085428</v>
      </c>
      <c r="F85">
        <v>1815</v>
      </c>
      <c r="G85">
        <f t="shared" si="2"/>
        <v>1.8149999999999999</v>
      </c>
      <c r="H85" s="2">
        <v>3026332.9907896598</v>
      </c>
      <c r="I85" s="2">
        <v>4129.2042438923099</v>
      </c>
      <c r="J85">
        <f t="shared" si="3"/>
        <v>1.2542521645767768E-2</v>
      </c>
    </row>
    <row r="86" spans="1:11" x14ac:dyDescent="0.25">
      <c r="C86">
        <v>21</v>
      </c>
      <c r="D86">
        <v>77</v>
      </c>
      <c r="E86">
        <v>42085428</v>
      </c>
      <c r="F86">
        <v>1833</v>
      </c>
      <c r="G86">
        <f t="shared" si="2"/>
        <v>1.833</v>
      </c>
      <c r="H86" s="2">
        <v>3026332.9907896598</v>
      </c>
      <c r="I86" s="2">
        <v>4129.2042438923099</v>
      </c>
      <c r="J86">
        <f t="shared" si="3"/>
        <v>1.0173301021487124E-2</v>
      </c>
    </row>
    <row r="87" spans="1:11" x14ac:dyDescent="0.25">
      <c r="C87">
        <v>22</v>
      </c>
      <c r="D87">
        <v>92</v>
      </c>
      <c r="E87">
        <v>42085428</v>
      </c>
      <c r="F87">
        <v>1806</v>
      </c>
      <c r="G87">
        <f t="shared" si="2"/>
        <v>1.806</v>
      </c>
      <c r="H87" s="2">
        <v>3026332.9907896598</v>
      </c>
      <c r="I87" s="2">
        <v>4129.2042438923099</v>
      </c>
      <c r="J87">
        <f t="shared" si="3"/>
        <v>1.2336833865897963E-2</v>
      </c>
    </row>
    <row r="88" spans="1:11" x14ac:dyDescent="0.25">
      <c r="C88">
        <v>23</v>
      </c>
      <c r="D88">
        <v>23</v>
      </c>
      <c r="E88">
        <v>42085428</v>
      </c>
      <c r="F88">
        <v>1212</v>
      </c>
      <c r="G88">
        <f t="shared" si="2"/>
        <v>1.212</v>
      </c>
      <c r="H88" s="2">
        <v>3026332.9907896598</v>
      </c>
      <c r="I88" s="2">
        <v>4129.2042438923099</v>
      </c>
      <c r="J88">
        <f t="shared" si="3"/>
        <v>4.5957759822218905E-3</v>
      </c>
    </row>
    <row r="89" spans="1:11" x14ac:dyDescent="0.25">
      <c r="C89">
        <v>24</v>
      </c>
      <c r="D89">
        <v>35</v>
      </c>
      <c r="E89">
        <v>42085428</v>
      </c>
      <c r="F89">
        <v>1206</v>
      </c>
      <c r="G89">
        <f t="shared" si="2"/>
        <v>1.206</v>
      </c>
      <c r="H89" s="2">
        <v>3026332.9907896598</v>
      </c>
      <c r="I89" s="2">
        <v>4129.2042438923099</v>
      </c>
      <c r="J89">
        <f t="shared" si="3"/>
        <v>7.0283660381373052E-3</v>
      </c>
    </row>
    <row r="90" spans="1:11" x14ac:dyDescent="0.25">
      <c r="C90">
        <v>25</v>
      </c>
      <c r="D90">
        <v>75</v>
      </c>
      <c r="E90">
        <v>42085428</v>
      </c>
      <c r="F90">
        <v>957</v>
      </c>
      <c r="G90">
        <f t="shared" si="2"/>
        <v>0.95699999999999996</v>
      </c>
      <c r="H90" s="2">
        <v>3026332.9907896598</v>
      </c>
      <c r="I90" s="2">
        <v>4129.2042438923099</v>
      </c>
      <c r="J90">
        <f t="shared" si="3"/>
        <v>1.8979421052381529E-2</v>
      </c>
    </row>
    <row r="91" spans="1:11" x14ac:dyDescent="0.25">
      <c r="C91">
        <v>26</v>
      </c>
      <c r="D91">
        <v>5</v>
      </c>
      <c r="E91">
        <v>42085428</v>
      </c>
      <c r="F91">
        <v>615</v>
      </c>
      <c r="G91">
        <f t="shared" si="2"/>
        <v>0.61499999999999999</v>
      </c>
      <c r="H91" s="2">
        <v>3026332.9907896598</v>
      </c>
      <c r="I91" s="2">
        <v>4129.2042438923099</v>
      </c>
      <c r="J91">
        <f t="shared" si="3"/>
        <v>1.9689220538893358E-3</v>
      </c>
    </row>
    <row r="92" spans="1:11" x14ac:dyDescent="0.25">
      <c r="A92" t="s">
        <v>10</v>
      </c>
      <c r="B92" t="s">
        <v>8</v>
      </c>
      <c r="C92">
        <v>1</v>
      </c>
      <c r="D92">
        <f>186+2</f>
        <v>188</v>
      </c>
      <c r="E92">
        <v>59075228</v>
      </c>
      <c r="F92">
        <v>1848</v>
      </c>
      <c r="G92">
        <f t="shared" si="2"/>
        <v>1.8480000000000001</v>
      </c>
      <c r="H92" s="2">
        <v>3378023.3339958899</v>
      </c>
      <c r="I92" s="2">
        <v>5198.3849455023701</v>
      </c>
      <c r="J92">
        <f t="shared" si="3"/>
        <v>1.9569847711955163E-2</v>
      </c>
      <c r="K92">
        <f>SUM(J92:J119)</f>
        <v>0.49815488031497374</v>
      </c>
    </row>
    <row r="93" spans="1:11" x14ac:dyDescent="0.25">
      <c r="C93">
        <v>2</v>
      </c>
      <c r="D93">
        <f>803+1</f>
        <v>804</v>
      </c>
      <c r="E93">
        <v>59075228</v>
      </c>
      <c r="F93">
        <v>1878</v>
      </c>
      <c r="G93">
        <f t="shared" si="2"/>
        <v>1.8779999999999999</v>
      </c>
      <c r="H93" s="2">
        <v>3378023.3339958899</v>
      </c>
      <c r="I93" s="2">
        <v>5198.3849455023701</v>
      </c>
      <c r="J93">
        <f t="shared" si="3"/>
        <v>8.2355389310836816E-2</v>
      </c>
    </row>
    <row r="94" spans="1:11" x14ac:dyDescent="0.25">
      <c r="C94">
        <v>3</v>
      </c>
      <c r="D94">
        <v>185</v>
      </c>
      <c r="E94">
        <v>59075228</v>
      </c>
      <c r="F94">
        <v>1809</v>
      </c>
      <c r="G94">
        <f t="shared" si="2"/>
        <v>1.8089999999999999</v>
      </c>
      <c r="H94" s="2">
        <v>3378023.3339958899</v>
      </c>
      <c r="I94" s="2">
        <v>5198.3849455023701</v>
      </c>
      <c r="J94">
        <f t="shared" si="3"/>
        <v>1.9672734247683663E-2</v>
      </c>
    </row>
    <row r="95" spans="1:11" x14ac:dyDescent="0.25">
      <c r="C95">
        <v>4</v>
      </c>
      <c r="D95">
        <f>128+1</f>
        <v>129</v>
      </c>
      <c r="E95">
        <v>59075228</v>
      </c>
      <c r="F95">
        <v>1824</v>
      </c>
      <c r="G95">
        <f t="shared" si="2"/>
        <v>1.8240000000000001</v>
      </c>
      <c r="H95" s="2">
        <v>3378023.3339958899</v>
      </c>
      <c r="I95" s="2">
        <v>5198.3849455023701</v>
      </c>
      <c r="J95">
        <f t="shared" si="3"/>
        <v>1.3604934023155841E-2</v>
      </c>
    </row>
    <row r="96" spans="1:11" x14ac:dyDescent="0.25">
      <c r="C96">
        <v>5</v>
      </c>
      <c r="D96">
        <v>359</v>
      </c>
      <c r="E96">
        <v>59075228</v>
      </c>
      <c r="F96">
        <v>1503</v>
      </c>
      <c r="G96">
        <f t="shared" si="2"/>
        <v>1.5029999999999999</v>
      </c>
      <c r="H96" s="2">
        <v>3378023.3339958899</v>
      </c>
      <c r="I96" s="2">
        <v>5198.3849455023701</v>
      </c>
      <c r="J96">
        <f t="shared" si="3"/>
        <v>4.5948044362473066E-2</v>
      </c>
    </row>
    <row r="97" spans="3:10" x14ac:dyDescent="0.25">
      <c r="C97">
        <v>6</v>
      </c>
      <c r="D97">
        <f>111+1</f>
        <v>112</v>
      </c>
      <c r="E97">
        <v>59075228</v>
      </c>
      <c r="F97">
        <v>1842</v>
      </c>
      <c r="G97">
        <f t="shared" si="2"/>
        <v>1.8420000000000001</v>
      </c>
      <c r="H97" s="2">
        <v>3378023.3339958899</v>
      </c>
      <c r="I97" s="2">
        <v>5198.3849455023701</v>
      </c>
      <c r="J97">
        <f t="shared" si="3"/>
        <v>1.1696608681675885E-2</v>
      </c>
    </row>
    <row r="98" spans="3:10" x14ac:dyDescent="0.25">
      <c r="C98">
        <v>7</v>
      </c>
      <c r="D98">
        <v>58</v>
      </c>
      <c r="E98">
        <v>59075228</v>
      </c>
      <c r="F98">
        <v>1686</v>
      </c>
      <c r="G98">
        <f t="shared" si="2"/>
        <v>1.6859999999999999</v>
      </c>
      <c r="H98" s="2">
        <v>3378023.3339958899</v>
      </c>
      <c r="I98" s="2">
        <v>5198.3849455023701</v>
      </c>
      <c r="J98">
        <f t="shared" si="3"/>
        <v>6.6176224639654556E-3</v>
      </c>
    </row>
    <row r="99" spans="3:10" x14ac:dyDescent="0.25">
      <c r="C99">
        <v>8</v>
      </c>
      <c r="D99">
        <v>92</v>
      </c>
      <c r="E99">
        <v>59075228</v>
      </c>
      <c r="F99">
        <v>1836</v>
      </c>
      <c r="G99">
        <f t="shared" si="2"/>
        <v>1.8360000000000001</v>
      </c>
      <c r="H99" s="2">
        <v>3378023.3339958899</v>
      </c>
      <c r="I99" s="2">
        <v>5198.3849455023701</v>
      </c>
      <c r="J99">
        <f t="shared" si="3"/>
        <v>9.6393270192942828E-3</v>
      </c>
    </row>
    <row r="100" spans="3:10" x14ac:dyDescent="0.25">
      <c r="C100">
        <v>9</v>
      </c>
      <c r="D100">
        <f>539+1</f>
        <v>540</v>
      </c>
      <c r="E100">
        <v>59075228</v>
      </c>
      <c r="F100">
        <v>1806</v>
      </c>
      <c r="G100">
        <f t="shared" si="2"/>
        <v>1.806</v>
      </c>
      <c r="H100" s="2">
        <v>3378023.3339958899</v>
      </c>
      <c r="I100" s="2">
        <v>5198.3849455023701</v>
      </c>
      <c r="J100">
        <f t="shared" si="3"/>
        <v>5.7518503418611422E-2</v>
      </c>
    </row>
    <row r="101" spans="3:10" x14ac:dyDescent="0.25">
      <c r="C101">
        <v>10</v>
      </c>
      <c r="D101">
        <v>738</v>
      </c>
      <c r="E101">
        <v>59075228</v>
      </c>
      <c r="F101">
        <v>1761</v>
      </c>
      <c r="G101">
        <f t="shared" si="2"/>
        <v>1.7609999999999999</v>
      </c>
      <c r="H101" s="2">
        <v>3378023.3339958899</v>
      </c>
      <c r="I101" s="2">
        <v>5198.3849455023701</v>
      </c>
      <c r="J101">
        <f t="shared" si="3"/>
        <v>8.061735953311569E-2</v>
      </c>
    </row>
    <row r="102" spans="3:10" x14ac:dyDescent="0.25">
      <c r="C102">
        <v>11</v>
      </c>
      <c r="D102">
        <v>507</v>
      </c>
      <c r="E102">
        <v>59075228</v>
      </c>
      <c r="F102">
        <v>1539</v>
      </c>
      <c r="G102">
        <f t="shared" si="2"/>
        <v>1.5389999999999999</v>
      </c>
      <c r="H102" s="2">
        <v>3378023.3339958899</v>
      </c>
      <c r="I102" s="2">
        <v>5198.3849455023701</v>
      </c>
      <c r="J102">
        <f t="shared" si="3"/>
        <v>6.3372509213804301E-2</v>
      </c>
    </row>
    <row r="103" spans="3:10" x14ac:dyDescent="0.25">
      <c r="C103">
        <v>12</v>
      </c>
      <c r="D103">
        <v>76</v>
      </c>
      <c r="E103">
        <v>59075228</v>
      </c>
      <c r="F103">
        <v>1815</v>
      </c>
      <c r="G103">
        <f t="shared" si="2"/>
        <v>1.8149999999999999</v>
      </c>
      <c r="H103" s="2">
        <v>3378023.3339958899</v>
      </c>
      <c r="I103" s="2">
        <v>5198.3849455023701</v>
      </c>
      <c r="J103">
        <f t="shared" si="3"/>
        <v>8.0550553058105594E-3</v>
      </c>
    </row>
    <row r="104" spans="3:10" x14ac:dyDescent="0.25">
      <c r="C104">
        <v>13</v>
      </c>
      <c r="D104">
        <v>33</v>
      </c>
      <c r="E104">
        <v>59075228</v>
      </c>
      <c r="F104">
        <v>1476</v>
      </c>
      <c r="G104">
        <f t="shared" si="2"/>
        <v>1.476</v>
      </c>
      <c r="H104" s="2">
        <v>3378023.3339958899</v>
      </c>
      <c r="I104" s="2">
        <v>5198.3849455023701</v>
      </c>
      <c r="J104">
        <f t="shared" si="3"/>
        <v>4.3008980311432347E-3</v>
      </c>
    </row>
    <row r="105" spans="3:10" x14ac:dyDescent="0.25">
      <c r="C105">
        <v>14</v>
      </c>
      <c r="D105">
        <v>64</v>
      </c>
      <c r="E105">
        <v>59075228</v>
      </c>
      <c r="F105">
        <v>1827</v>
      </c>
      <c r="G105">
        <f t="shared" si="2"/>
        <v>1.827</v>
      </c>
      <c r="H105" s="2">
        <v>3378023.3339958899</v>
      </c>
      <c r="I105" s="2">
        <v>5198.3849455023701</v>
      </c>
      <c r="J105">
        <f t="shared" si="3"/>
        <v>6.7386514009373623E-3</v>
      </c>
    </row>
    <row r="106" spans="3:10" x14ac:dyDescent="0.25">
      <c r="C106">
        <v>15</v>
      </c>
      <c r="D106">
        <v>33</v>
      </c>
      <c r="E106">
        <v>59075228</v>
      </c>
      <c r="F106">
        <v>1533</v>
      </c>
      <c r="G106">
        <f t="shared" si="2"/>
        <v>1.5329999999999999</v>
      </c>
      <c r="H106" s="2">
        <v>3378023.3339958899</v>
      </c>
      <c r="I106" s="2">
        <v>5198.3849455023701</v>
      </c>
      <c r="J106">
        <f t="shared" si="3"/>
        <v>4.1409820573825272E-3</v>
      </c>
    </row>
    <row r="107" spans="3:10" x14ac:dyDescent="0.25">
      <c r="C107">
        <v>16</v>
      </c>
      <c r="D107">
        <v>41</v>
      </c>
      <c r="E107">
        <v>59075228</v>
      </c>
      <c r="F107">
        <v>1269</v>
      </c>
      <c r="G107">
        <f t="shared" si="2"/>
        <v>1.2689999999999999</v>
      </c>
      <c r="H107" s="2">
        <v>3378023.3339958899</v>
      </c>
      <c r="I107" s="2">
        <v>5198.3849455023701</v>
      </c>
      <c r="J107">
        <f t="shared" si="3"/>
        <v>6.21518125110834E-3</v>
      </c>
    </row>
    <row r="108" spans="3:10" x14ac:dyDescent="0.25">
      <c r="C108">
        <v>17</v>
      </c>
      <c r="D108">
        <v>40</v>
      </c>
      <c r="E108">
        <v>59075228</v>
      </c>
      <c r="F108">
        <v>1836</v>
      </c>
      <c r="G108">
        <f t="shared" si="2"/>
        <v>1.8360000000000001</v>
      </c>
      <c r="H108" s="2">
        <v>3378023.3339958899</v>
      </c>
      <c r="I108" s="2">
        <v>5198.3849455023701</v>
      </c>
      <c r="J108">
        <f t="shared" si="3"/>
        <v>4.1910117475192537E-3</v>
      </c>
    </row>
    <row r="109" spans="3:10" x14ac:dyDescent="0.25">
      <c r="C109">
        <v>18</v>
      </c>
      <c r="D109">
        <v>64</v>
      </c>
      <c r="E109">
        <v>59075228</v>
      </c>
      <c r="F109">
        <v>1833</v>
      </c>
      <c r="G109">
        <f t="shared" si="2"/>
        <v>1.833</v>
      </c>
      <c r="H109" s="2">
        <v>3378023.3339958899</v>
      </c>
      <c r="I109" s="2">
        <v>5198.3849455023701</v>
      </c>
      <c r="J109">
        <f t="shared" si="3"/>
        <v>6.7165936222108886E-3</v>
      </c>
    </row>
    <row r="110" spans="3:10" x14ac:dyDescent="0.25">
      <c r="C110">
        <v>19</v>
      </c>
      <c r="D110">
        <v>65</v>
      </c>
      <c r="E110">
        <v>59075228</v>
      </c>
      <c r="F110">
        <v>1815</v>
      </c>
      <c r="G110">
        <f t="shared" si="2"/>
        <v>1.8149999999999999</v>
      </c>
      <c r="H110" s="2">
        <v>3378023.3339958899</v>
      </c>
      <c r="I110" s="2">
        <v>5198.3849455023701</v>
      </c>
      <c r="J110">
        <f t="shared" si="3"/>
        <v>6.8891920378642939E-3</v>
      </c>
    </row>
    <row r="111" spans="3:10" x14ac:dyDescent="0.25">
      <c r="C111">
        <v>20</v>
      </c>
      <c r="D111">
        <v>89</v>
      </c>
      <c r="E111">
        <v>59075228</v>
      </c>
      <c r="F111">
        <v>1827</v>
      </c>
      <c r="G111">
        <f t="shared" si="2"/>
        <v>1.827</v>
      </c>
      <c r="H111" s="2">
        <v>3378023.3339958899</v>
      </c>
      <c r="I111" s="2">
        <v>5198.3849455023701</v>
      </c>
      <c r="J111">
        <f t="shared" si="3"/>
        <v>9.370937104428519E-3</v>
      </c>
    </row>
    <row r="112" spans="3:10" x14ac:dyDescent="0.25">
      <c r="C112">
        <v>21</v>
      </c>
      <c r="D112">
        <v>22</v>
      </c>
      <c r="E112">
        <v>59075228</v>
      </c>
      <c r="F112">
        <v>1338</v>
      </c>
      <c r="G112">
        <f t="shared" si="2"/>
        <v>1.3380000000000001</v>
      </c>
      <c r="H112" s="2">
        <v>3378023.3339958899</v>
      </c>
      <c r="I112" s="2">
        <v>5198.3849455023701</v>
      </c>
      <c r="J112">
        <f t="shared" si="3"/>
        <v>3.1629922740246202E-3</v>
      </c>
    </row>
    <row r="113" spans="1:11" x14ac:dyDescent="0.25">
      <c r="C113">
        <v>22</v>
      </c>
      <c r="D113">
        <v>27</v>
      </c>
      <c r="E113">
        <v>59075228</v>
      </c>
      <c r="F113">
        <v>1833</v>
      </c>
      <c r="G113">
        <f t="shared" si="2"/>
        <v>1.833</v>
      </c>
      <c r="H113" s="2">
        <v>3378023.3339958899</v>
      </c>
      <c r="I113" s="2">
        <v>5198.3849455023701</v>
      </c>
      <c r="J113">
        <f t="shared" si="3"/>
        <v>2.8335629343702192E-3</v>
      </c>
    </row>
    <row r="114" spans="1:11" x14ac:dyDescent="0.25">
      <c r="C114">
        <v>23</v>
      </c>
      <c r="D114">
        <f>33+3</f>
        <v>36</v>
      </c>
      <c r="E114">
        <v>59075228</v>
      </c>
      <c r="F114">
        <v>1827</v>
      </c>
      <c r="G114">
        <f t="shared" si="2"/>
        <v>1.827</v>
      </c>
      <c r="H114" s="2">
        <v>3378023.3339958899</v>
      </c>
      <c r="I114" s="2">
        <v>5198.3849455023701</v>
      </c>
      <c r="J114">
        <f t="shared" si="3"/>
        <v>3.790491413027266E-3</v>
      </c>
    </row>
    <row r="115" spans="1:11" x14ac:dyDescent="0.25">
      <c r="C115">
        <v>24</v>
      </c>
      <c r="D115">
        <v>37</v>
      </c>
      <c r="E115">
        <v>59075228</v>
      </c>
      <c r="F115">
        <v>1509</v>
      </c>
      <c r="G115">
        <f t="shared" si="2"/>
        <v>1.5089999999999999</v>
      </c>
      <c r="H115" s="2">
        <v>3378023.3339958899</v>
      </c>
      <c r="I115" s="2">
        <v>5198.3849455023701</v>
      </c>
      <c r="J115">
        <f t="shared" si="3"/>
        <v>4.7167629230032799E-3</v>
      </c>
    </row>
    <row r="116" spans="1:11" x14ac:dyDescent="0.25">
      <c r="C116">
        <v>25</v>
      </c>
      <c r="D116">
        <v>5</v>
      </c>
      <c r="E116">
        <v>59075228</v>
      </c>
      <c r="F116">
        <v>570</v>
      </c>
      <c r="G116">
        <f t="shared" si="2"/>
        <v>0.56999999999999995</v>
      </c>
      <c r="H116" s="2">
        <v>3378023.3339958899</v>
      </c>
      <c r="I116" s="2">
        <v>5198.3849455023701</v>
      </c>
      <c r="J116">
        <f t="shared" si="3"/>
        <v>1.6874336772906471E-3</v>
      </c>
    </row>
    <row r="117" spans="1:11" x14ac:dyDescent="0.25">
      <c r="C117">
        <v>26</v>
      </c>
      <c r="D117">
        <v>4</v>
      </c>
      <c r="E117">
        <v>59075228</v>
      </c>
      <c r="F117">
        <v>522</v>
      </c>
      <c r="G117">
        <f t="shared" si="2"/>
        <v>0.52200000000000002</v>
      </c>
      <c r="H117" s="2">
        <v>3378023.3339958899</v>
      </c>
      <c r="I117" s="2">
        <v>5198.3849455023701</v>
      </c>
      <c r="J117">
        <f t="shared" si="3"/>
        <v>1.4740799939550479E-3</v>
      </c>
    </row>
    <row r="118" spans="1:11" x14ac:dyDescent="0.25">
      <c r="C118">
        <v>27</v>
      </c>
      <c r="D118">
        <v>27</v>
      </c>
      <c r="E118">
        <v>59075228</v>
      </c>
      <c r="F118">
        <v>414</v>
      </c>
      <c r="G118">
        <f t="shared" si="2"/>
        <v>0.41399999999999998</v>
      </c>
      <c r="H118" s="2">
        <v>3378023.3339958899</v>
      </c>
      <c r="I118" s="2">
        <v>5198.3849455023701</v>
      </c>
      <c r="J118">
        <f t="shared" si="3"/>
        <v>1.2545702557247853E-2</v>
      </c>
    </row>
    <row r="119" spans="1:11" x14ac:dyDescent="0.25">
      <c r="C119">
        <v>28</v>
      </c>
      <c r="D119">
        <v>1</v>
      </c>
      <c r="E119">
        <v>59075228</v>
      </c>
      <c r="F119">
        <v>270</v>
      </c>
      <c r="G119">
        <f t="shared" si="2"/>
        <v>0.27</v>
      </c>
      <c r="H119" s="2">
        <v>3378023.3339958899</v>
      </c>
      <c r="I119" s="2">
        <v>5198.3849455023701</v>
      </c>
      <c r="J119">
        <f t="shared" si="3"/>
        <v>7.1247199707827303E-4</v>
      </c>
    </row>
    <row r="120" spans="1:11" x14ac:dyDescent="0.25">
      <c r="A120" t="s">
        <v>6</v>
      </c>
      <c r="B120" t="s">
        <v>8</v>
      </c>
      <c r="C120">
        <v>1</v>
      </c>
      <c r="D120">
        <f>83+1</f>
        <v>84</v>
      </c>
      <c r="E120">
        <v>42654974</v>
      </c>
      <c r="F120">
        <v>1830</v>
      </c>
      <c r="G120">
        <f t="shared" si="2"/>
        <v>1.83</v>
      </c>
      <c r="H120" s="2">
        <v>3931890.1477027801</v>
      </c>
      <c r="I120" s="2">
        <v>3210.2692173062501</v>
      </c>
      <c r="J120">
        <f t="shared" si="3"/>
        <v>1.4298376938859521E-2</v>
      </c>
      <c r="K120">
        <f>SUM(J120:J134)</f>
        <v>0.13272679705432602</v>
      </c>
    </row>
    <row r="121" spans="1:11" x14ac:dyDescent="0.25">
      <c r="C121">
        <v>2</v>
      </c>
      <c r="D121">
        <v>45</v>
      </c>
      <c r="E121">
        <v>42654974</v>
      </c>
      <c r="F121">
        <v>1785</v>
      </c>
      <c r="G121">
        <f t="shared" si="2"/>
        <v>1.7849999999999999</v>
      </c>
      <c r="H121" s="2">
        <v>3931890.1477027801</v>
      </c>
      <c r="I121" s="2">
        <v>3210.2692173062501</v>
      </c>
      <c r="J121">
        <f t="shared" si="3"/>
        <v>7.852950119481672E-3</v>
      </c>
    </row>
    <row r="122" spans="1:11" x14ac:dyDescent="0.25">
      <c r="C122">
        <v>3</v>
      </c>
      <c r="D122">
        <v>214</v>
      </c>
      <c r="E122">
        <v>42654974</v>
      </c>
      <c r="F122">
        <v>1968</v>
      </c>
      <c r="G122">
        <f t="shared" si="2"/>
        <v>1.968</v>
      </c>
      <c r="H122" s="2">
        <v>3931890.1477027801</v>
      </c>
      <c r="I122" s="2">
        <v>3210.2692173062501</v>
      </c>
      <c r="J122">
        <f t="shared" si="3"/>
        <v>3.3872497923902477E-2</v>
      </c>
    </row>
    <row r="123" spans="1:11" x14ac:dyDescent="0.25">
      <c r="C123">
        <v>4</v>
      </c>
      <c r="D123">
        <v>39</v>
      </c>
      <c r="E123">
        <v>42654974</v>
      </c>
      <c r="F123">
        <v>1539</v>
      </c>
      <c r="G123">
        <f t="shared" si="2"/>
        <v>1.5389999999999999</v>
      </c>
      <c r="H123" s="2">
        <v>3931890.1477027801</v>
      </c>
      <c r="I123" s="2">
        <v>3210.2692173062501</v>
      </c>
      <c r="J123">
        <f t="shared" si="3"/>
        <v>7.8937711727343381E-3</v>
      </c>
    </row>
    <row r="124" spans="1:11" x14ac:dyDescent="0.25">
      <c r="C124">
        <v>5</v>
      </c>
      <c r="D124">
        <v>50</v>
      </c>
      <c r="E124">
        <v>42654974</v>
      </c>
      <c r="F124">
        <v>1761</v>
      </c>
      <c r="G124">
        <f t="shared" si="2"/>
        <v>1.7609999999999999</v>
      </c>
      <c r="H124" s="2">
        <v>3931890.1477027801</v>
      </c>
      <c r="I124" s="2">
        <v>3210.2692173062501</v>
      </c>
      <c r="J124">
        <f t="shared" si="3"/>
        <v>8.8444166592685867E-3</v>
      </c>
    </row>
    <row r="125" spans="1:11" x14ac:dyDescent="0.25">
      <c r="C125">
        <v>6</v>
      </c>
      <c r="D125">
        <v>39</v>
      </c>
      <c r="E125">
        <v>42654974</v>
      </c>
      <c r="F125">
        <v>1542</v>
      </c>
      <c r="G125">
        <f t="shared" si="2"/>
        <v>1.542</v>
      </c>
      <c r="H125" s="2">
        <v>3931890.1477027801</v>
      </c>
      <c r="I125" s="2">
        <v>3210.2692173062501</v>
      </c>
      <c r="J125">
        <f t="shared" si="3"/>
        <v>7.878413641269873E-3</v>
      </c>
    </row>
    <row r="126" spans="1:11" x14ac:dyDescent="0.25">
      <c r="C126">
        <v>7</v>
      </c>
      <c r="D126">
        <v>51</v>
      </c>
      <c r="E126">
        <v>42654974</v>
      </c>
      <c r="F126">
        <v>1806</v>
      </c>
      <c r="G126">
        <f t="shared" si="2"/>
        <v>1.806</v>
      </c>
      <c r="H126" s="2">
        <v>3931890.1477027801</v>
      </c>
      <c r="I126" s="2">
        <v>3210.2692173062501</v>
      </c>
      <c r="J126">
        <f t="shared" si="3"/>
        <v>8.7965216454659011E-3</v>
      </c>
    </row>
    <row r="127" spans="1:11" x14ac:dyDescent="0.25">
      <c r="C127">
        <v>8</v>
      </c>
      <c r="D127">
        <v>23</v>
      </c>
      <c r="E127">
        <v>42654974</v>
      </c>
      <c r="F127">
        <v>1833</v>
      </c>
      <c r="G127">
        <f t="shared" si="2"/>
        <v>1.833</v>
      </c>
      <c r="H127" s="2">
        <v>3931890.1477027801</v>
      </c>
      <c r="I127" s="2">
        <v>3210.2692173062501</v>
      </c>
      <c r="J127">
        <f t="shared" si="3"/>
        <v>3.9086242002221005E-3</v>
      </c>
    </row>
    <row r="128" spans="1:11" x14ac:dyDescent="0.25">
      <c r="C128">
        <v>9</v>
      </c>
      <c r="D128">
        <v>54</v>
      </c>
      <c r="E128">
        <v>42654974</v>
      </c>
      <c r="F128">
        <v>1815</v>
      </c>
      <c r="G128">
        <f t="shared" si="2"/>
        <v>1.8149999999999999</v>
      </c>
      <c r="H128" s="2">
        <v>3931890.1477027801</v>
      </c>
      <c r="I128" s="2">
        <v>3210.2692173062501</v>
      </c>
      <c r="J128">
        <f t="shared" si="3"/>
        <v>9.2677791492725824E-3</v>
      </c>
    </row>
    <row r="129" spans="1:11" x14ac:dyDescent="0.25">
      <c r="C129">
        <v>10</v>
      </c>
      <c r="D129">
        <v>81</v>
      </c>
      <c r="E129">
        <v>42654974</v>
      </c>
      <c r="F129">
        <v>1815</v>
      </c>
      <c r="G129">
        <f t="shared" si="2"/>
        <v>1.8149999999999999</v>
      </c>
      <c r="H129" s="2">
        <v>3931890.1477027801</v>
      </c>
      <c r="I129" s="2">
        <v>3210.2692173062501</v>
      </c>
      <c r="J129">
        <f t="shared" si="3"/>
        <v>1.3901668723908875E-2</v>
      </c>
    </row>
    <row r="130" spans="1:11" x14ac:dyDescent="0.25">
      <c r="C130">
        <v>11</v>
      </c>
      <c r="D130">
        <v>30</v>
      </c>
      <c r="E130">
        <v>42654974</v>
      </c>
      <c r="F130">
        <v>1827</v>
      </c>
      <c r="G130">
        <f t="shared" si="2"/>
        <v>1.827</v>
      </c>
      <c r="H130" s="2">
        <v>3931890.1477027801</v>
      </c>
      <c r="I130" s="2">
        <v>3210.2692173062501</v>
      </c>
      <c r="J130">
        <f t="shared" si="3"/>
        <v>5.114948353685379E-3</v>
      </c>
    </row>
    <row r="131" spans="1:11" x14ac:dyDescent="0.25">
      <c r="C131">
        <v>12</v>
      </c>
      <c r="D131">
        <v>13</v>
      </c>
      <c r="E131">
        <v>42654974</v>
      </c>
      <c r="F131">
        <v>945</v>
      </c>
      <c r="G131">
        <f t="shared" ref="G131:G194" si="4">F131/1000</f>
        <v>0.94499999999999995</v>
      </c>
      <c r="H131" s="2">
        <v>3931890.1477027801</v>
      </c>
      <c r="I131" s="2">
        <v>3210.2692173062501</v>
      </c>
      <c r="J131">
        <f t="shared" ref="J131:J194" si="5">(D131/G131)/I131</f>
        <v>4.2851900651986402E-3</v>
      </c>
    </row>
    <row r="132" spans="1:11" x14ac:dyDescent="0.25">
      <c r="C132">
        <v>13</v>
      </c>
      <c r="D132">
        <v>8</v>
      </c>
      <c r="E132">
        <v>42654974</v>
      </c>
      <c r="F132">
        <v>897</v>
      </c>
      <c r="G132">
        <f t="shared" si="4"/>
        <v>0.89700000000000002</v>
      </c>
      <c r="H132" s="2">
        <v>3931890.1477027801</v>
      </c>
      <c r="I132" s="2">
        <v>3210.2692173062501</v>
      </c>
      <c r="J132">
        <f t="shared" si="5"/>
        <v>2.7781525506304534E-3</v>
      </c>
    </row>
    <row r="133" spans="1:11" x14ac:dyDescent="0.25">
      <c r="C133">
        <v>14</v>
      </c>
      <c r="D133">
        <v>5</v>
      </c>
      <c r="E133">
        <v>42654974</v>
      </c>
      <c r="F133">
        <v>510</v>
      </c>
      <c r="G133">
        <f t="shared" si="4"/>
        <v>0.51</v>
      </c>
      <c r="H133" s="2">
        <v>3931890.1477027801</v>
      </c>
      <c r="I133" s="2">
        <v>3210.2692173062501</v>
      </c>
      <c r="J133">
        <f t="shared" si="5"/>
        <v>3.0539250464650942E-3</v>
      </c>
    </row>
    <row r="134" spans="1:11" x14ac:dyDescent="0.25">
      <c r="C134">
        <v>15</v>
      </c>
      <c r="D134">
        <v>1</v>
      </c>
      <c r="E134">
        <v>42654974</v>
      </c>
      <c r="F134">
        <v>318</v>
      </c>
      <c r="G134">
        <f t="shared" si="4"/>
        <v>0.318</v>
      </c>
      <c r="H134" s="2">
        <v>3931890.1477027801</v>
      </c>
      <c r="I134" s="2">
        <v>3210.2692173062501</v>
      </c>
      <c r="J134">
        <f t="shared" si="5"/>
        <v>9.7956086396050186E-4</v>
      </c>
    </row>
    <row r="135" spans="1:11" x14ac:dyDescent="0.25">
      <c r="A135" t="s">
        <v>11</v>
      </c>
      <c r="B135" t="s">
        <v>8</v>
      </c>
      <c r="C135">
        <v>1</v>
      </c>
      <c r="D135">
        <v>1534</v>
      </c>
      <c r="E135">
        <v>27200061</v>
      </c>
      <c r="F135">
        <v>1809</v>
      </c>
      <c r="G135">
        <f t="shared" si="4"/>
        <v>1.8089999999999999</v>
      </c>
      <c r="H135" s="2">
        <v>3339436.93674494</v>
      </c>
      <c r="I135" s="2">
        <v>2409.1586364382501</v>
      </c>
      <c r="J135">
        <f t="shared" si="5"/>
        <v>0.35198276188344013</v>
      </c>
      <c r="K135">
        <f>SUM(J135:J154)</f>
        <v>0.51818097215703118</v>
      </c>
    </row>
    <row r="136" spans="1:11" x14ac:dyDescent="0.25">
      <c r="C136">
        <v>2</v>
      </c>
      <c r="D136">
        <v>38</v>
      </c>
      <c r="E136">
        <v>27200061</v>
      </c>
      <c r="F136">
        <v>1089</v>
      </c>
      <c r="G136">
        <f t="shared" si="4"/>
        <v>1.089</v>
      </c>
      <c r="H136" s="2">
        <v>3339436.93674494</v>
      </c>
      <c r="I136" s="2">
        <v>2409.1586364382501</v>
      </c>
      <c r="J136">
        <f t="shared" si="5"/>
        <v>1.4484060120819094E-2</v>
      </c>
    </row>
    <row r="137" spans="1:11" x14ac:dyDescent="0.25">
      <c r="C137">
        <v>3</v>
      </c>
      <c r="D137">
        <f>42+1</f>
        <v>43</v>
      </c>
      <c r="E137">
        <v>27200061</v>
      </c>
      <c r="F137">
        <v>1848</v>
      </c>
      <c r="G137">
        <f t="shared" si="4"/>
        <v>1.8480000000000001</v>
      </c>
      <c r="H137" s="2">
        <v>3339436.93674494</v>
      </c>
      <c r="I137" s="2">
        <v>2409.1586364382501</v>
      </c>
      <c r="J137">
        <f t="shared" si="5"/>
        <v>9.6583088869559661E-3</v>
      </c>
    </row>
    <row r="138" spans="1:11" x14ac:dyDescent="0.25">
      <c r="C138">
        <v>4</v>
      </c>
      <c r="D138">
        <v>98</v>
      </c>
      <c r="E138">
        <v>27200061</v>
      </c>
      <c r="F138">
        <v>1980</v>
      </c>
      <c r="G138">
        <f t="shared" si="4"/>
        <v>1.98</v>
      </c>
      <c r="H138" s="2">
        <v>3339436.93674494</v>
      </c>
      <c r="I138" s="2">
        <v>2409.1586364382501</v>
      </c>
      <c r="J138">
        <f t="shared" si="5"/>
        <v>2.0544495802951295E-2</v>
      </c>
    </row>
    <row r="139" spans="1:11" x14ac:dyDescent="0.25">
      <c r="C139">
        <v>5</v>
      </c>
      <c r="D139">
        <v>133</v>
      </c>
      <c r="E139">
        <v>27200061</v>
      </c>
      <c r="F139">
        <v>1833</v>
      </c>
      <c r="G139">
        <f t="shared" si="4"/>
        <v>1.833</v>
      </c>
      <c r="H139" s="2">
        <v>3339436.93674494</v>
      </c>
      <c r="I139" s="2">
        <v>2409.1586364382501</v>
      </c>
      <c r="J139">
        <f t="shared" si="5"/>
        <v>3.0117836961539541E-2</v>
      </c>
    </row>
    <row r="140" spans="1:11" x14ac:dyDescent="0.25">
      <c r="C140">
        <v>6</v>
      </c>
      <c r="D140">
        <v>44</v>
      </c>
      <c r="E140">
        <v>27200061</v>
      </c>
      <c r="F140">
        <v>1815</v>
      </c>
      <c r="G140">
        <f t="shared" si="4"/>
        <v>1.8149999999999999</v>
      </c>
      <c r="H140" s="2">
        <v>3339436.93674494</v>
      </c>
      <c r="I140" s="2">
        <v>2409.1586364382501</v>
      </c>
      <c r="J140">
        <f t="shared" si="5"/>
        <v>1.0062610189200634E-2</v>
      </c>
    </row>
    <row r="141" spans="1:11" x14ac:dyDescent="0.25">
      <c r="C141">
        <v>7</v>
      </c>
      <c r="D141">
        <v>21</v>
      </c>
      <c r="E141">
        <v>27200061</v>
      </c>
      <c r="F141">
        <v>1533</v>
      </c>
      <c r="G141">
        <f t="shared" si="4"/>
        <v>1.5329999999999999</v>
      </c>
      <c r="H141" s="2">
        <v>3339436.93674494</v>
      </c>
      <c r="I141" s="2">
        <v>2409.1586364382501</v>
      </c>
      <c r="J141">
        <f t="shared" si="5"/>
        <v>5.6860639767743314E-3</v>
      </c>
    </row>
    <row r="142" spans="1:11" x14ac:dyDescent="0.25">
      <c r="C142">
        <v>8</v>
      </c>
      <c r="D142">
        <v>25</v>
      </c>
      <c r="E142">
        <v>27200061</v>
      </c>
      <c r="F142">
        <v>1827</v>
      </c>
      <c r="G142">
        <f t="shared" si="4"/>
        <v>1.827</v>
      </c>
      <c r="H142" s="2">
        <v>3339436.93674494</v>
      </c>
      <c r="I142" s="2">
        <v>2409.1586364382501</v>
      </c>
      <c r="J142">
        <f t="shared" si="5"/>
        <v>5.6798394951358263E-3</v>
      </c>
    </row>
    <row r="143" spans="1:11" x14ac:dyDescent="0.25">
      <c r="C143">
        <v>9</v>
      </c>
      <c r="D143">
        <v>46</v>
      </c>
      <c r="E143">
        <v>27200061</v>
      </c>
      <c r="F143">
        <v>1836</v>
      </c>
      <c r="G143">
        <f t="shared" si="4"/>
        <v>1.8360000000000001</v>
      </c>
      <c r="H143" s="2">
        <v>3339436.93674494</v>
      </c>
      <c r="I143" s="2">
        <v>2409.1586364382501</v>
      </c>
      <c r="J143">
        <f t="shared" si="5"/>
        <v>1.0399674746191832E-2</v>
      </c>
    </row>
    <row r="144" spans="1:11" x14ac:dyDescent="0.25">
      <c r="C144">
        <v>10</v>
      </c>
      <c r="D144">
        <v>33</v>
      </c>
      <c r="E144">
        <v>27200061</v>
      </c>
      <c r="F144">
        <v>1848</v>
      </c>
      <c r="G144">
        <f t="shared" si="4"/>
        <v>1.8480000000000001</v>
      </c>
      <c r="H144" s="2">
        <v>3339436.93674494</v>
      </c>
      <c r="I144" s="2">
        <v>2409.1586364382501</v>
      </c>
      <c r="J144">
        <f t="shared" si="5"/>
        <v>7.4121905411522531E-3</v>
      </c>
    </row>
    <row r="145" spans="1:11" x14ac:dyDescent="0.25">
      <c r="C145">
        <v>11</v>
      </c>
      <c r="D145">
        <v>48</v>
      </c>
      <c r="E145">
        <v>27200061</v>
      </c>
      <c r="F145">
        <v>1851</v>
      </c>
      <c r="G145">
        <f t="shared" si="4"/>
        <v>1.851</v>
      </c>
      <c r="H145" s="2">
        <v>3339436.93674494</v>
      </c>
      <c r="I145" s="2">
        <v>2409.1586364382501</v>
      </c>
      <c r="J145">
        <f t="shared" si="5"/>
        <v>1.0763894205627907E-2</v>
      </c>
    </row>
    <row r="146" spans="1:11" x14ac:dyDescent="0.25">
      <c r="C146">
        <v>12</v>
      </c>
      <c r="D146">
        <v>7</v>
      </c>
      <c r="E146">
        <v>27200061</v>
      </c>
      <c r="F146">
        <v>471</v>
      </c>
      <c r="G146">
        <f t="shared" si="4"/>
        <v>0.47099999999999997</v>
      </c>
      <c r="H146" s="2">
        <v>3339436.93674494</v>
      </c>
      <c r="I146" s="2">
        <v>2409.1586364382501</v>
      </c>
      <c r="J146">
        <f t="shared" si="5"/>
        <v>6.1689568835067588E-3</v>
      </c>
    </row>
    <row r="147" spans="1:11" x14ac:dyDescent="0.25">
      <c r="C147">
        <v>13</v>
      </c>
      <c r="D147">
        <v>32</v>
      </c>
      <c r="E147">
        <v>27200061</v>
      </c>
      <c r="F147">
        <v>1857</v>
      </c>
      <c r="G147">
        <f t="shared" si="4"/>
        <v>1.857</v>
      </c>
      <c r="H147" s="2">
        <v>3339436.93674494</v>
      </c>
      <c r="I147" s="2">
        <v>2409.1586364382501</v>
      </c>
      <c r="J147">
        <f t="shared" si="5"/>
        <v>7.152743914779127E-3</v>
      </c>
    </row>
    <row r="148" spans="1:11" x14ac:dyDescent="0.25">
      <c r="C148">
        <v>14</v>
      </c>
      <c r="D148">
        <v>14</v>
      </c>
      <c r="E148">
        <v>27200061</v>
      </c>
      <c r="F148">
        <v>1317</v>
      </c>
      <c r="G148">
        <f t="shared" si="4"/>
        <v>1.3169999999999999</v>
      </c>
      <c r="H148" s="2">
        <v>3339436.93674494</v>
      </c>
      <c r="I148" s="2">
        <v>2409.1586364382501</v>
      </c>
      <c r="J148">
        <f t="shared" si="5"/>
        <v>4.4124201854695271E-3</v>
      </c>
    </row>
    <row r="149" spans="1:11" x14ac:dyDescent="0.25">
      <c r="C149">
        <v>15</v>
      </c>
      <c r="D149">
        <v>13</v>
      </c>
      <c r="E149">
        <v>27200061</v>
      </c>
      <c r="F149">
        <v>1239</v>
      </c>
      <c r="G149">
        <f t="shared" si="4"/>
        <v>1.2390000000000001</v>
      </c>
      <c r="H149" s="2">
        <v>3339436.93674494</v>
      </c>
      <c r="I149" s="2">
        <v>2409.1586364382501</v>
      </c>
      <c r="J149">
        <f t="shared" si="5"/>
        <v>4.3551854027109281E-3</v>
      </c>
    </row>
    <row r="150" spans="1:11" x14ac:dyDescent="0.25">
      <c r="C150">
        <v>16</v>
      </c>
      <c r="D150">
        <v>12</v>
      </c>
      <c r="E150">
        <v>27200061</v>
      </c>
      <c r="F150">
        <v>1212</v>
      </c>
      <c r="G150">
        <f t="shared" si="4"/>
        <v>1.212</v>
      </c>
      <c r="H150" s="2">
        <v>3339436.93674494</v>
      </c>
      <c r="I150" s="2">
        <v>2409.1586364382501</v>
      </c>
      <c r="J150">
        <f t="shared" si="5"/>
        <v>4.1097294089557047E-3</v>
      </c>
    </row>
    <row r="151" spans="1:11" x14ac:dyDescent="0.25">
      <c r="C151">
        <v>17</v>
      </c>
      <c r="D151">
        <v>18</v>
      </c>
      <c r="E151">
        <v>27200061</v>
      </c>
      <c r="F151">
        <v>1080</v>
      </c>
      <c r="G151">
        <f t="shared" si="4"/>
        <v>1.08</v>
      </c>
      <c r="H151" s="2">
        <v>3339436.93674494</v>
      </c>
      <c r="I151" s="2">
        <v>2409.1586364382501</v>
      </c>
      <c r="J151">
        <f t="shared" si="5"/>
        <v>6.9180445050754354E-3</v>
      </c>
    </row>
    <row r="152" spans="1:11" x14ac:dyDescent="0.25">
      <c r="C152">
        <v>18</v>
      </c>
      <c r="D152">
        <v>5</v>
      </c>
      <c r="E152">
        <v>27200061</v>
      </c>
      <c r="F152">
        <v>630</v>
      </c>
      <c r="G152">
        <f t="shared" si="4"/>
        <v>0.63</v>
      </c>
      <c r="H152" s="2">
        <v>3339436.93674494</v>
      </c>
      <c r="I152" s="2">
        <v>2409.1586364382501</v>
      </c>
      <c r="J152">
        <f t="shared" si="5"/>
        <v>3.294306907178779E-3</v>
      </c>
    </row>
    <row r="153" spans="1:11" x14ac:dyDescent="0.25">
      <c r="C153">
        <v>19</v>
      </c>
      <c r="D153">
        <v>5</v>
      </c>
      <c r="E153">
        <v>27200061</v>
      </c>
      <c r="F153">
        <v>582</v>
      </c>
      <c r="G153">
        <f t="shared" si="4"/>
        <v>0.58199999999999996</v>
      </c>
      <c r="H153" s="2">
        <v>3339436.93674494</v>
      </c>
      <c r="I153" s="2">
        <v>2409.1586364382501</v>
      </c>
      <c r="J153">
        <f t="shared" si="5"/>
        <v>3.566002322203833E-3</v>
      </c>
    </row>
    <row r="154" spans="1:11" x14ac:dyDescent="0.25">
      <c r="C154">
        <v>20</v>
      </c>
      <c r="D154">
        <v>1</v>
      </c>
      <c r="E154">
        <v>27200061</v>
      </c>
      <c r="F154">
        <v>294</v>
      </c>
      <c r="G154">
        <f t="shared" si="4"/>
        <v>0.29399999999999998</v>
      </c>
      <c r="H154" s="2">
        <v>3339436.93674494</v>
      </c>
      <c r="I154" s="2">
        <v>2409.1586364382501</v>
      </c>
      <c r="J154">
        <f t="shared" si="5"/>
        <v>1.411845817362334E-3</v>
      </c>
    </row>
    <row r="155" spans="1:11" x14ac:dyDescent="0.25">
      <c r="A155" t="s">
        <v>12</v>
      </c>
      <c r="B155" t="s">
        <v>8</v>
      </c>
      <c r="C155">
        <v>1</v>
      </c>
      <c r="D155">
        <v>219</v>
      </c>
      <c r="E155">
        <v>32447437</v>
      </c>
      <c r="F155">
        <v>1833</v>
      </c>
      <c r="G155">
        <f t="shared" si="4"/>
        <v>1.833</v>
      </c>
      <c r="H155" s="2">
        <v>3058966.9515630701</v>
      </c>
      <c r="I155" s="2">
        <v>3148.6187132811201</v>
      </c>
      <c r="J155">
        <f t="shared" si="5"/>
        <v>3.7945613391827462E-2</v>
      </c>
      <c r="K155">
        <f>SUM(J155:J166)</f>
        <v>0.25401437138927085</v>
      </c>
    </row>
    <row r="156" spans="1:11" x14ac:dyDescent="0.25">
      <c r="C156">
        <v>2</v>
      </c>
      <c r="D156">
        <v>379</v>
      </c>
      <c r="E156">
        <v>32447437</v>
      </c>
      <c r="F156">
        <v>1848</v>
      </c>
      <c r="G156">
        <f t="shared" si="4"/>
        <v>1.8480000000000001</v>
      </c>
      <c r="H156" s="2">
        <v>3058966.9515630701</v>
      </c>
      <c r="I156" s="2">
        <v>3148.6187132811201</v>
      </c>
      <c r="J156">
        <f t="shared" si="5"/>
        <v>6.5135412942033552E-2</v>
      </c>
    </row>
    <row r="157" spans="1:11" x14ac:dyDescent="0.25">
      <c r="C157">
        <v>3</v>
      </c>
      <c r="D157">
        <v>198</v>
      </c>
      <c r="E157">
        <v>32447437</v>
      </c>
      <c r="F157">
        <v>1833</v>
      </c>
      <c r="G157">
        <f t="shared" si="4"/>
        <v>1.833</v>
      </c>
      <c r="H157" s="2">
        <v>3058966.9515630701</v>
      </c>
      <c r="I157" s="2">
        <v>3148.6187132811201</v>
      </c>
      <c r="J157">
        <f t="shared" si="5"/>
        <v>3.4306992929597435E-2</v>
      </c>
    </row>
    <row r="158" spans="1:11" x14ac:dyDescent="0.25">
      <c r="C158">
        <v>4</v>
      </c>
      <c r="D158">
        <v>368</v>
      </c>
      <c r="E158">
        <v>32447437</v>
      </c>
      <c r="F158">
        <v>1809</v>
      </c>
      <c r="G158">
        <f t="shared" si="4"/>
        <v>1.8089999999999999</v>
      </c>
      <c r="H158" s="2">
        <v>3058966.9515630701</v>
      </c>
      <c r="I158" s="2">
        <v>3148.6187132811201</v>
      </c>
      <c r="J158">
        <f t="shared" si="5"/>
        <v>6.4608428783976782E-2</v>
      </c>
    </row>
    <row r="159" spans="1:11" x14ac:dyDescent="0.25">
      <c r="C159">
        <v>5</v>
      </c>
      <c r="D159">
        <v>75</v>
      </c>
      <c r="E159">
        <v>32447437</v>
      </c>
      <c r="F159">
        <v>1842</v>
      </c>
      <c r="G159">
        <f t="shared" si="4"/>
        <v>1.8420000000000001</v>
      </c>
      <c r="H159" s="2">
        <v>3058966.9515630701</v>
      </c>
      <c r="I159" s="2">
        <v>3148.6187132811201</v>
      </c>
      <c r="J159">
        <f t="shared" si="5"/>
        <v>1.2931579236985508E-2</v>
      </c>
    </row>
    <row r="160" spans="1:11" x14ac:dyDescent="0.25">
      <c r="C160">
        <v>6</v>
      </c>
      <c r="D160">
        <v>51</v>
      </c>
      <c r="E160">
        <v>32447437</v>
      </c>
      <c r="F160">
        <v>1851</v>
      </c>
      <c r="G160">
        <f t="shared" si="4"/>
        <v>1.851</v>
      </c>
      <c r="H160" s="2">
        <v>3058966.9515630701</v>
      </c>
      <c r="I160" s="2">
        <v>3148.6187132811201</v>
      </c>
      <c r="J160">
        <f t="shared" si="5"/>
        <v>8.7507179303503886E-3</v>
      </c>
    </row>
    <row r="161" spans="1:11" x14ac:dyDescent="0.25">
      <c r="C161">
        <v>7</v>
      </c>
      <c r="D161">
        <v>57</v>
      </c>
      <c r="E161">
        <v>32447437</v>
      </c>
      <c r="F161">
        <v>1878</v>
      </c>
      <c r="G161">
        <f t="shared" si="4"/>
        <v>1.8779999999999999</v>
      </c>
      <c r="H161" s="2">
        <v>3058966.9515630701</v>
      </c>
      <c r="I161" s="2">
        <v>3148.6187132811201</v>
      </c>
      <c r="J161">
        <f t="shared" si="5"/>
        <v>9.6396040497554614E-3</v>
      </c>
    </row>
    <row r="162" spans="1:11" x14ac:dyDescent="0.25">
      <c r="C162">
        <v>8</v>
      </c>
      <c r="D162">
        <v>27</v>
      </c>
      <c r="E162">
        <v>32447437</v>
      </c>
      <c r="F162">
        <v>1338</v>
      </c>
      <c r="G162">
        <f t="shared" si="4"/>
        <v>1.3380000000000001</v>
      </c>
      <c r="H162" s="2">
        <v>3058966.9515630701</v>
      </c>
      <c r="I162" s="2">
        <v>3148.6187132811201</v>
      </c>
      <c r="J162">
        <f t="shared" si="5"/>
        <v>6.4089602568234904E-3</v>
      </c>
    </row>
    <row r="163" spans="1:11" x14ac:dyDescent="0.25">
      <c r="C163">
        <v>9</v>
      </c>
      <c r="D163">
        <v>29</v>
      </c>
      <c r="E163">
        <v>32447437</v>
      </c>
      <c r="F163">
        <v>1836</v>
      </c>
      <c r="G163">
        <f t="shared" si="4"/>
        <v>1.8360000000000001</v>
      </c>
      <c r="H163" s="2">
        <v>3058966.9515630701</v>
      </c>
      <c r="I163" s="2">
        <v>3148.6187132811201</v>
      </c>
      <c r="J163">
        <f t="shared" si="5"/>
        <v>5.0165511959425705E-3</v>
      </c>
    </row>
    <row r="164" spans="1:11" x14ac:dyDescent="0.25">
      <c r="C164">
        <v>10</v>
      </c>
      <c r="D164">
        <v>22</v>
      </c>
      <c r="E164">
        <v>32447437</v>
      </c>
      <c r="F164">
        <v>1572</v>
      </c>
      <c r="G164">
        <f t="shared" si="4"/>
        <v>1.5720000000000001</v>
      </c>
      <c r="H164" s="2">
        <v>3058966.9515630701</v>
      </c>
      <c r="I164" s="2">
        <v>3148.6187132811201</v>
      </c>
      <c r="J164">
        <f t="shared" si="5"/>
        <v>4.4447779219643829E-3</v>
      </c>
    </row>
    <row r="165" spans="1:11" x14ac:dyDescent="0.25">
      <c r="C165">
        <v>11</v>
      </c>
      <c r="D165">
        <v>16</v>
      </c>
      <c r="E165">
        <v>32447437</v>
      </c>
      <c r="F165">
        <v>1338</v>
      </c>
      <c r="G165">
        <f t="shared" si="4"/>
        <v>1.3380000000000001</v>
      </c>
      <c r="H165" s="2">
        <v>3058966.9515630701</v>
      </c>
      <c r="I165" s="2">
        <v>3148.6187132811201</v>
      </c>
      <c r="J165">
        <f t="shared" si="5"/>
        <v>3.7979023744139206E-3</v>
      </c>
    </row>
    <row r="166" spans="1:11" x14ac:dyDescent="0.25">
      <c r="C166">
        <v>12</v>
      </c>
      <c r="D166">
        <v>1</v>
      </c>
      <c r="E166">
        <v>32447437</v>
      </c>
      <c r="F166">
        <v>309</v>
      </c>
      <c r="G166">
        <f t="shared" si="4"/>
        <v>0.309</v>
      </c>
      <c r="H166" s="2">
        <v>3058966.9515630701</v>
      </c>
      <c r="I166" s="2">
        <v>3148.6187132811201</v>
      </c>
      <c r="J166">
        <f t="shared" si="5"/>
        <v>1.0278303755998839E-3</v>
      </c>
    </row>
    <row r="167" spans="1:11" x14ac:dyDescent="0.25">
      <c r="A167" t="s">
        <v>7</v>
      </c>
      <c r="B167" t="s">
        <v>8</v>
      </c>
      <c r="C167">
        <v>1</v>
      </c>
      <c r="D167">
        <v>116</v>
      </c>
      <c r="E167">
        <v>35083337</v>
      </c>
      <c r="F167">
        <v>1827</v>
      </c>
      <c r="G167">
        <f t="shared" si="4"/>
        <v>1.827</v>
      </c>
      <c r="H167" s="2">
        <v>2693300.7037427099</v>
      </c>
      <c r="I167" s="2">
        <v>3864.6063232136898</v>
      </c>
      <c r="J167">
        <f t="shared" si="5"/>
        <v>1.6429115460139653E-2</v>
      </c>
      <c r="K167">
        <f>SUM(J167:J179)</f>
        <v>8.0178514847709659E-2</v>
      </c>
    </row>
    <row r="168" spans="1:11" x14ac:dyDescent="0.25">
      <c r="C168">
        <v>2</v>
      </c>
      <c r="D168">
        <v>81</v>
      </c>
      <c r="E168">
        <v>35083337</v>
      </c>
      <c r="F168">
        <v>1815</v>
      </c>
      <c r="G168">
        <f t="shared" si="4"/>
        <v>1.8149999999999999</v>
      </c>
      <c r="H168" s="2">
        <v>2693300.7037427099</v>
      </c>
      <c r="I168" s="2">
        <v>3864.6063232136898</v>
      </c>
      <c r="J168">
        <f t="shared" si="5"/>
        <v>1.1547903056899815E-2</v>
      </c>
    </row>
    <row r="169" spans="1:11" x14ac:dyDescent="0.25">
      <c r="C169">
        <v>3</v>
      </c>
      <c r="D169">
        <v>69</v>
      </c>
      <c r="E169">
        <v>35083337</v>
      </c>
      <c r="F169">
        <v>1836</v>
      </c>
      <c r="G169">
        <f t="shared" si="4"/>
        <v>1.8360000000000001</v>
      </c>
      <c r="H169" s="2">
        <v>2693300.7037427099</v>
      </c>
      <c r="I169" s="2">
        <v>3864.6063232136898</v>
      </c>
      <c r="J169">
        <f t="shared" si="5"/>
        <v>9.7245867245679563E-3</v>
      </c>
    </row>
    <row r="170" spans="1:11" x14ac:dyDescent="0.25">
      <c r="C170">
        <v>4</v>
      </c>
      <c r="D170">
        <v>65</v>
      </c>
      <c r="E170">
        <v>35083337</v>
      </c>
      <c r="F170">
        <v>1851</v>
      </c>
      <c r="G170">
        <f t="shared" si="4"/>
        <v>1.851</v>
      </c>
      <c r="H170" s="2">
        <v>2693300.7037427099</v>
      </c>
      <c r="I170" s="2">
        <v>3864.6063232136898</v>
      </c>
      <c r="J170">
        <f t="shared" si="5"/>
        <v>9.0866055928244035E-3</v>
      </c>
    </row>
    <row r="171" spans="1:11" x14ac:dyDescent="0.25">
      <c r="C171">
        <v>5</v>
      </c>
      <c r="D171">
        <v>43</v>
      </c>
      <c r="E171">
        <v>35083337</v>
      </c>
      <c r="F171">
        <v>1848</v>
      </c>
      <c r="G171">
        <f t="shared" si="4"/>
        <v>1.8480000000000001</v>
      </c>
      <c r="H171" s="2">
        <v>2693300.7037427099</v>
      </c>
      <c r="I171" s="2">
        <v>3864.6063232136898</v>
      </c>
      <c r="J171">
        <f t="shared" si="5"/>
        <v>6.0208974271534522E-3</v>
      </c>
    </row>
    <row r="172" spans="1:11" x14ac:dyDescent="0.25">
      <c r="C172">
        <v>6</v>
      </c>
      <c r="D172">
        <v>11</v>
      </c>
      <c r="E172">
        <v>35083337</v>
      </c>
      <c r="F172">
        <v>876</v>
      </c>
      <c r="G172">
        <f t="shared" si="4"/>
        <v>0.876</v>
      </c>
      <c r="H172" s="2">
        <v>2693300.7037427099</v>
      </c>
      <c r="I172" s="2">
        <v>3864.6063232136898</v>
      </c>
      <c r="J172">
        <f t="shared" si="5"/>
        <v>3.2492514309009077E-3</v>
      </c>
    </row>
    <row r="173" spans="1:11" x14ac:dyDescent="0.25">
      <c r="C173">
        <v>7</v>
      </c>
      <c r="D173">
        <v>13</v>
      </c>
      <c r="E173">
        <v>35083337</v>
      </c>
      <c r="F173">
        <v>1605</v>
      </c>
      <c r="G173">
        <f t="shared" si="4"/>
        <v>1.605</v>
      </c>
      <c r="H173" s="2">
        <v>2693300.7037427099</v>
      </c>
      <c r="I173" s="2">
        <v>3864.6063232136898</v>
      </c>
      <c r="J173">
        <f t="shared" si="5"/>
        <v>2.095863794681367E-3</v>
      </c>
    </row>
    <row r="174" spans="1:11" x14ac:dyDescent="0.25">
      <c r="C174">
        <v>8</v>
      </c>
      <c r="D174">
        <v>22</v>
      </c>
      <c r="E174">
        <v>35083337</v>
      </c>
      <c r="F174">
        <v>1806</v>
      </c>
      <c r="G174">
        <f t="shared" si="4"/>
        <v>1.806</v>
      </c>
      <c r="H174" s="2">
        <v>2693300.7037427099</v>
      </c>
      <c r="I174" s="2">
        <v>3864.6063232136898</v>
      </c>
      <c r="J174">
        <f t="shared" si="5"/>
        <v>3.1520977336314451E-3</v>
      </c>
    </row>
    <row r="175" spans="1:11" x14ac:dyDescent="0.25">
      <c r="C175">
        <v>9</v>
      </c>
      <c r="D175">
        <v>7</v>
      </c>
      <c r="E175">
        <v>35083337</v>
      </c>
      <c r="F175">
        <v>1230</v>
      </c>
      <c r="G175">
        <f t="shared" si="4"/>
        <v>1.23</v>
      </c>
      <c r="H175" s="2">
        <v>2693300.7037427099</v>
      </c>
      <c r="I175" s="2">
        <v>3864.6063232136898</v>
      </c>
      <c r="J175">
        <f t="shared" si="5"/>
        <v>1.4726097394149567E-3</v>
      </c>
    </row>
    <row r="176" spans="1:11" x14ac:dyDescent="0.25">
      <c r="C176">
        <v>10</v>
      </c>
      <c r="D176">
        <v>26</v>
      </c>
      <c r="E176">
        <v>35083337</v>
      </c>
      <c r="F176">
        <v>1524</v>
      </c>
      <c r="G176">
        <f t="shared" si="4"/>
        <v>1.524</v>
      </c>
      <c r="H176" s="2">
        <v>2693300.7037427099</v>
      </c>
      <c r="I176" s="2">
        <v>3864.6063232136898</v>
      </c>
      <c r="J176">
        <f t="shared" si="5"/>
        <v>4.4145162604509111E-3</v>
      </c>
    </row>
    <row r="177" spans="1:11" x14ac:dyDescent="0.25">
      <c r="C177">
        <v>11</v>
      </c>
      <c r="D177">
        <v>30</v>
      </c>
      <c r="E177">
        <v>35083337</v>
      </c>
      <c r="F177">
        <v>1026</v>
      </c>
      <c r="G177">
        <f t="shared" si="4"/>
        <v>1.026</v>
      </c>
      <c r="H177" s="2">
        <v>2693300.7037427099</v>
      </c>
      <c r="I177" s="2">
        <v>3864.6063232136898</v>
      </c>
      <c r="J177">
        <f t="shared" si="5"/>
        <v>7.566040014537998E-3</v>
      </c>
    </row>
    <row r="178" spans="1:11" x14ac:dyDescent="0.25">
      <c r="C178">
        <v>12</v>
      </c>
      <c r="D178">
        <v>24</v>
      </c>
      <c r="E178">
        <v>35083337</v>
      </c>
      <c r="F178">
        <v>1146</v>
      </c>
      <c r="G178">
        <f t="shared" si="4"/>
        <v>1.1459999999999999</v>
      </c>
      <c r="H178" s="2">
        <v>2693300.7037427099</v>
      </c>
      <c r="I178" s="2">
        <v>3864.6063232136898</v>
      </c>
      <c r="J178">
        <f t="shared" si="5"/>
        <v>5.4190276125067969E-3</v>
      </c>
    </row>
    <row r="179" spans="1:11" x14ac:dyDescent="0.25">
      <c r="C179">
        <v>13</v>
      </c>
      <c r="D179">
        <v>0</v>
      </c>
      <c r="E179">
        <v>35083337</v>
      </c>
      <c r="F179">
        <v>249</v>
      </c>
      <c r="G179">
        <f t="shared" si="4"/>
        <v>0.249</v>
      </c>
      <c r="H179" s="2">
        <v>2693300.7037427099</v>
      </c>
      <c r="I179" s="2">
        <v>3864.6063232136898</v>
      </c>
      <c r="J179">
        <f t="shared" si="5"/>
        <v>0</v>
      </c>
    </row>
    <row r="180" spans="1:11" x14ac:dyDescent="0.25">
      <c r="A180" t="s">
        <v>15</v>
      </c>
      <c r="B180" t="s">
        <v>8</v>
      </c>
      <c r="C180">
        <v>1</v>
      </c>
      <c r="D180">
        <v>103</v>
      </c>
      <c r="E180">
        <v>43828009</v>
      </c>
      <c r="F180">
        <v>1839</v>
      </c>
      <c r="G180">
        <f t="shared" si="4"/>
        <v>1.839</v>
      </c>
      <c r="H180" s="2">
        <v>3344559.90201631</v>
      </c>
      <c r="I180" s="2">
        <v>3893.6589514061802</v>
      </c>
      <c r="J180">
        <f t="shared" si="5"/>
        <v>1.4384593278364641E-2</v>
      </c>
      <c r="K180">
        <f>SUM(J180:J203)</f>
        <v>0.38213282998002501</v>
      </c>
    </row>
    <row r="181" spans="1:11" x14ac:dyDescent="0.25">
      <c r="C181">
        <v>2</v>
      </c>
      <c r="D181">
        <v>827</v>
      </c>
      <c r="E181">
        <v>43828009</v>
      </c>
      <c r="F181">
        <v>1815</v>
      </c>
      <c r="G181">
        <f t="shared" si="4"/>
        <v>1.8149999999999999</v>
      </c>
      <c r="H181" s="2">
        <v>3344559.90201631</v>
      </c>
      <c r="I181" s="2">
        <v>3893.6589514061802</v>
      </c>
      <c r="J181">
        <f t="shared" si="5"/>
        <v>0.11702293102880899</v>
      </c>
    </row>
    <row r="182" spans="1:11" x14ac:dyDescent="0.25">
      <c r="C182">
        <v>3</v>
      </c>
      <c r="D182">
        <v>198</v>
      </c>
      <c r="E182">
        <v>43828009</v>
      </c>
      <c r="F182">
        <v>1848</v>
      </c>
      <c r="G182">
        <f t="shared" si="4"/>
        <v>1.8480000000000001</v>
      </c>
      <c r="H182" s="2">
        <v>3344559.90201631</v>
      </c>
      <c r="I182" s="2">
        <v>3893.6589514061802</v>
      </c>
      <c r="J182">
        <f t="shared" si="5"/>
        <v>2.7517268070990888E-2</v>
      </c>
    </row>
    <row r="183" spans="1:11" x14ac:dyDescent="0.25">
      <c r="C183">
        <v>4</v>
      </c>
      <c r="D183">
        <v>180</v>
      </c>
      <c r="E183">
        <v>43828009</v>
      </c>
      <c r="F183">
        <v>1809</v>
      </c>
      <c r="G183">
        <f t="shared" si="4"/>
        <v>1.8089999999999999</v>
      </c>
      <c r="H183" s="2">
        <v>3344559.90201631</v>
      </c>
      <c r="I183" s="2">
        <v>3893.6589514061802</v>
      </c>
      <c r="J183">
        <f t="shared" si="5"/>
        <v>2.5555008490472469E-2</v>
      </c>
    </row>
    <row r="184" spans="1:11" x14ac:dyDescent="0.25">
      <c r="C184">
        <v>5</v>
      </c>
      <c r="D184">
        <v>35</v>
      </c>
      <c r="E184">
        <v>43828009</v>
      </c>
      <c r="F184">
        <v>1842</v>
      </c>
      <c r="G184">
        <f t="shared" si="4"/>
        <v>1.8420000000000001</v>
      </c>
      <c r="H184" s="2">
        <v>3344559.90201631</v>
      </c>
      <c r="I184" s="2">
        <v>3893.6589514061802</v>
      </c>
      <c r="J184">
        <f t="shared" si="5"/>
        <v>4.8800077288402221E-3</v>
      </c>
    </row>
    <row r="185" spans="1:11" x14ac:dyDescent="0.25">
      <c r="C185">
        <v>6</v>
      </c>
      <c r="D185">
        <v>104</v>
      </c>
      <c r="E185">
        <v>43828009</v>
      </c>
      <c r="F185">
        <v>1851</v>
      </c>
      <c r="G185">
        <f t="shared" si="4"/>
        <v>1.851</v>
      </c>
      <c r="H185" s="2">
        <v>3344559.90201631</v>
      </c>
      <c r="I185" s="2">
        <v>3893.6589514061802</v>
      </c>
      <c r="J185">
        <f t="shared" si="5"/>
        <v>1.4430089073064194E-2</v>
      </c>
    </row>
    <row r="186" spans="1:11" x14ac:dyDescent="0.25">
      <c r="C186">
        <v>7</v>
      </c>
      <c r="D186">
        <v>126</v>
      </c>
      <c r="E186">
        <v>43828009</v>
      </c>
      <c r="F186">
        <v>1848</v>
      </c>
      <c r="G186">
        <f t="shared" si="4"/>
        <v>1.8480000000000001</v>
      </c>
      <c r="H186" s="2">
        <v>3344559.90201631</v>
      </c>
      <c r="I186" s="2">
        <v>3893.6589514061802</v>
      </c>
      <c r="J186">
        <f t="shared" si="5"/>
        <v>1.7510988772448745E-2</v>
      </c>
    </row>
    <row r="187" spans="1:11" x14ac:dyDescent="0.25">
      <c r="C187">
        <v>8</v>
      </c>
      <c r="D187">
        <v>115</v>
      </c>
      <c r="E187">
        <v>43828009</v>
      </c>
      <c r="F187">
        <v>1836</v>
      </c>
      <c r="G187">
        <f t="shared" si="4"/>
        <v>1.8360000000000001</v>
      </c>
      <c r="H187" s="2">
        <v>3344559.90201631</v>
      </c>
      <c r="I187" s="2">
        <v>3893.6589514061802</v>
      </c>
      <c r="J187">
        <f t="shared" si="5"/>
        <v>1.6086710818553132E-2</v>
      </c>
    </row>
    <row r="188" spans="1:11" x14ac:dyDescent="0.25">
      <c r="C188">
        <v>9</v>
      </c>
      <c r="D188">
        <v>40</v>
      </c>
      <c r="E188">
        <v>43828009</v>
      </c>
      <c r="F188">
        <v>1503</v>
      </c>
      <c r="G188">
        <f t="shared" si="4"/>
        <v>1.5029999999999999</v>
      </c>
      <c r="H188" s="2">
        <v>3344559.90201631</v>
      </c>
      <c r="I188" s="2">
        <v>3893.6589514061802</v>
      </c>
      <c r="J188">
        <f t="shared" si="5"/>
        <v>6.8350721311842529E-3</v>
      </c>
    </row>
    <row r="189" spans="1:11" x14ac:dyDescent="0.25">
      <c r="C189">
        <v>10</v>
      </c>
      <c r="D189">
        <v>170</v>
      </c>
      <c r="E189">
        <v>43828009</v>
      </c>
      <c r="F189">
        <v>1845</v>
      </c>
      <c r="G189">
        <f t="shared" si="4"/>
        <v>1.845</v>
      </c>
      <c r="H189" s="2">
        <v>3344559.90201631</v>
      </c>
      <c r="I189" s="2">
        <v>3893.6589514061802</v>
      </c>
      <c r="J189">
        <f t="shared" si="5"/>
        <v>2.3664353390770842E-2</v>
      </c>
    </row>
    <row r="190" spans="1:11" x14ac:dyDescent="0.25">
      <c r="C190">
        <v>11</v>
      </c>
      <c r="D190">
        <v>68</v>
      </c>
      <c r="E190">
        <v>43828009</v>
      </c>
      <c r="F190">
        <v>1806</v>
      </c>
      <c r="G190">
        <f t="shared" si="4"/>
        <v>1.806</v>
      </c>
      <c r="H190" s="2">
        <v>3344559.90201631</v>
      </c>
      <c r="I190" s="2">
        <v>3893.6589514061802</v>
      </c>
      <c r="J190">
        <f t="shared" si="5"/>
        <v>9.6701510533714757E-3</v>
      </c>
    </row>
    <row r="191" spans="1:11" x14ac:dyDescent="0.25">
      <c r="C191">
        <v>12</v>
      </c>
      <c r="D191">
        <v>52</v>
      </c>
      <c r="E191">
        <v>43828009</v>
      </c>
      <c r="F191">
        <v>1809</v>
      </c>
      <c r="G191">
        <f t="shared" si="4"/>
        <v>1.8089999999999999</v>
      </c>
      <c r="H191" s="2">
        <v>3344559.90201631</v>
      </c>
      <c r="I191" s="2">
        <v>3893.6589514061802</v>
      </c>
      <c r="J191">
        <f t="shared" si="5"/>
        <v>7.3825580083587122E-3</v>
      </c>
    </row>
    <row r="192" spans="1:11" x14ac:dyDescent="0.25">
      <c r="C192">
        <v>13</v>
      </c>
      <c r="D192">
        <v>47</v>
      </c>
      <c r="E192">
        <v>43828009</v>
      </c>
      <c r="F192">
        <v>1833</v>
      </c>
      <c r="G192">
        <f t="shared" si="4"/>
        <v>1.833</v>
      </c>
      <c r="H192" s="2">
        <v>3344559.90201631</v>
      </c>
      <c r="I192" s="2">
        <v>3893.6589514061802</v>
      </c>
      <c r="J192">
        <f t="shared" si="5"/>
        <v>6.5853291110063664E-3</v>
      </c>
    </row>
    <row r="193" spans="1:11" x14ac:dyDescent="0.25">
      <c r="C193">
        <v>14</v>
      </c>
      <c r="D193">
        <v>40</v>
      </c>
      <c r="E193">
        <v>43828009</v>
      </c>
      <c r="F193">
        <v>1836</v>
      </c>
      <c r="G193">
        <f t="shared" si="4"/>
        <v>1.8360000000000001</v>
      </c>
      <c r="H193" s="2">
        <v>3344559.90201631</v>
      </c>
      <c r="I193" s="2">
        <v>3893.6589514061802</v>
      </c>
      <c r="J193">
        <f t="shared" si="5"/>
        <v>5.5953776760184811E-3</v>
      </c>
    </row>
    <row r="194" spans="1:11" x14ac:dyDescent="0.25">
      <c r="C194">
        <v>15</v>
      </c>
      <c r="D194">
        <v>14</v>
      </c>
      <c r="E194">
        <v>43828009</v>
      </c>
      <c r="F194">
        <v>975</v>
      </c>
      <c r="G194">
        <f t="shared" si="4"/>
        <v>0.97499999999999998</v>
      </c>
      <c r="H194" s="2">
        <v>3344559.90201631</v>
      </c>
      <c r="I194" s="2">
        <v>3893.6589514061802</v>
      </c>
      <c r="J194">
        <f t="shared" si="5"/>
        <v>3.6877843021635654E-3</v>
      </c>
    </row>
    <row r="195" spans="1:11" x14ac:dyDescent="0.25">
      <c r="C195">
        <v>16</v>
      </c>
      <c r="D195">
        <f>49+1</f>
        <v>50</v>
      </c>
      <c r="E195">
        <v>43828009</v>
      </c>
      <c r="F195">
        <v>1824</v>
      </c>
      <c r="G195">
        <f t="shared" ref="G195:G258" si="6">F195/1000</f>
        <v>1.8240000000000001</v>
      </c>
      <c r="H195" s="2">
        <v>3344559.90201631</v>
      </c>
      <c r="I195" s="2">
        <v>3893.6589514061802</v>
      </c>
      <c r="J195">
        <f t="shared" ref="J195:J258" si="7">(D195/G195)/I195</f>
        <v>7.0402367140693055E-3</v>
      </c>
    </row>
    <row r="196" spans="1:11" x14ac:dyDescent="0.25">
      <c r="C196">
        <v>17</v>
      </c>
      <c r="D196">
        <v>23</v>
      </c>
      <c r="E196">
        <v>43828009</v>
      </c>
      <c r="F196">
        <v>1968</v>
      </c>
      <c r="G196">
        <f t="shared" si="6"/>
        <v>1.968</v>
      </c>
      <c r="H196" s="2">
        <v>3344559.90201631</v>
      </c>
      <c r="I196" s="2">
        <v>3893.6589514061802</v>
      </c>
      <c r="J196">
        <f t="shared" si="7"/>
        <v>3.0015448234617433E-3</v>
      </c>
    </row>
    <row r="197" spans="1:11" x14ac:dyDescent="0.25">
      <c r="C197">
        <v>18</v>
      </c>
      <c r="D197">
        <v>15</v>
      </c>
      <c r="E197">
        <v>43828009</v>
      </c>
      <c r="F197">
        <v>1431</v>
      </c>
      <c r="G197">
        <f t="shared" si="6"/>
        <v>1.431</v>
      </c>
      <c r="H197" s="2">
        <v>3344559.90201631</v>
      </c>
      <c r="I197" s="2">
        <v>3893.6589514061802</v>
      </c>
      <c r="J197">
        <f t="shared" si="7"/>
        <v>2.6921156743107784E-3</v>
      </c>
    </row>
    <row r="198" spans="1:11" x14ac:dyDescent="0.25">
      <c r="C198">
        <v>19</v>
      </c>
      <c r="D198">
        <v>18</v>
      </c>
      <c r="E198">
        <v>43828009</v>
      </c>
      <c r="F198">
        <v>1230</v>
      </c>
      <c r="G198">
        <f t="shared" si="6"/>
        <v>1.23</v>
      </c>
      <c r="H198" s="2">
        <v>3344559.90201631</v>
      </c>
      <c r="I198" s="2">
        <v>3893.6589514061802</v>
      </c>
      <c r="J198">
        <f t="shared" si="7"/>
        <v>3.7584561267694871E-3</v>
      </c>
    </row>
    <row r="199" spans="1:11" x14ac:dyDescent="0.25">
      <c r="C199">
        <v>20</v>
      </c>
      <c r="D199">
        <v>24</v>
      </c>
      <c r="E199">
        <v>43828009</v>
      </c>
      <c r="F199">
        <v>1383</v>
      </c>
      <c r="G199">
        <f t="shared" si="6"/>
        <v>1.383</v>
      </c>
      <c r="H199" s="2">
        <v>3344559.90201631</v>
      </c>
      <c r="I199" s="2">
        <v>3893.6589514061802</v>
      </c>
      <c r="J199">
        <f t="shared" si="7"/>
        <v>4.4568821749110333E-3</v>
      </c>
    </row>
    <row r="200" spans="1:11" x14ac:dyDescent="0.25">
      <c r="C200">
        <v>21</v>
      </c>
      <c r="D200">
        <v>19</v>
      </c>
      <c r="E200">
        <v>43828009</v>
      </c>
      <c r="F200">
        <v>1242</v>
      </c>
      <c r="G200">
        <f t="shared" si="6"/>
        <v>1.242</v>
      </c>
      <c r="H200" s="2">
        <v>3344559.90201631</v>
      </c>
      <c r="I200" s="2">
        <v>3893.6589514061802</v>
      </c>
      <c r="J200">
        <f t="shared" si="7"/>
        <v>3.9289282377260202E-3</v>
      </c>
    </row>
    <row r="201" spans="1:11" x14ac:dyDescent="0.25">
      <c r="C201">
        <v>22</v>
      </c>
      <c r="D201">
        <v>265</v>
      </c>
      <c r="E201">
        <v>43828009</v>
      </c>
      <c r="F201">
        <v>1545</v>
      </c>
      <c r="G201">
        <f t="shared" si="6"/>
        <v>1.5449999999999999</v>
      </c>
      <c r="H201" s="2">
        <v>3344559.90201631</v>
      </c>
      <c r="I201" s="2">
        <v>3893.6589514061802</v>
      </c>
      <c r="J201">
        <f t="shared" si="7"/>
        <v>4.4051376286246474E-2</v>
      </c>
    </row>
    <row r="202" spans="1:11" x14ac:dyDescent="0.25">
      <c r="C202">
        <v>23</v>
      </c>
      <c r="D202">
        <f>35+1</f>
        <v>36</v>
      </c>
      <c r="E202">
        <v>43828009</v>
      </c>
      <c r="F202">
        <v>1131</v>
      </c>
      <c r="G202">
        <f t="shared" si="6"/>
        <v>1.131</v>
      </c>
      <c r="H202" s="2">
        <v>3344559.90201631</v>
      </c>
      <c r="I202" s="2">
        <v>3893.6589514061802</v>
      </c>
      <c r="J202">
        <f t="shared" si="7"/>
        <v>8.1748913102148001E-3</v>
      </c>
    </row>
    <row r="203" spans="1:11" x14ac:dyDescent="0.25">
      <c r="C203">
        <v>24</v>
      </c>
      <c r="D203">
        <v>14</v>
      </c>
      <c r="E203">
        <v>43828009</v>
      </c>
      <c r="F203">
        <v>852</v>
      </c>
      <c r="G203">
        <f t="shared" si="6"/>
        <v>0.85199999999999998</v>
      </c>
      <c r="H203" s="2">
        <v>3344559.90201631</v>
      </c>
      <c r="I203" s="2">
        <v>3893.6589514061802</v>
      </c>
      <c r="J203">
        <f t="shared" si="7"/>
        <v>4.2201756978984461E-3</v>
      </c>
    </row>
    <row r="204" spans="1:11" x14ac:dyDescent="0.25">
      <c r="A204" t="s">
        <v>16</v>
      </c>
      <c r="B204" t="s">
        <v>8</v>
      </c>
      <c r="C204">
        <v>1</v>
      </c>
      <c r="D204">
        <v>90</v>
      </c>
      <c r="E204">
        <v>28602316</v>
      </c>
      <c r="F204">
        <v>1836</v>
      </c>
      <c r="G204">
        <f t="shared" si="6"/>
        <v>1.8360000000000001</v>
      </c>
      <c r="H204" s="2">
        <v>3300778.67806574</v>
      </c>
      <c r="I204" s="2">
        <v>2565.7809577717198</v>
      </c>
      <c r="J204">
        <f t="shared" si="7"/>
        <v>1.9105141338997565E-2</v>
      </c>
      <c r="K204">
        <f>SUM(J204:J225)</f>
        <v>0.33297876516147396</v>
      </c>
    </row>
    <row r="205" spans="1:11" x14ac:dyDescent="0.25">
      <c r="C205">
        <v>2</v>
      </c>
      <c r="D205">
        <v>272</v>
      </c>
      <c r="E205">
        <v>28602316</v>
      </c>
      <c r="F205">
        <v>1806</v>
      </c>
      <c r="G205">
        <f t="shared" si="6"/>
        <v>1.806</v>
      </c>
      <c r="H205" s="2">
        <v>3300778.67806574</v>
      </c>
      <c r="I205" s="2">
        <v>2565.7809577717198</v>
      </c>
      <c r="J205">
        <f t="shared" si="7"/>
        <v>5.8699118638886875E-2</v>
      </c>
    </row>
    <row r="206" spans="1:11" x14ac:dyDescent="0.25">
      <c r="C206">
        <v>3</v>
      </c>
      <c r="D206">
        <v>69</v>
      </c>
      <c r="E206">
        <v>28602316</v>
      </c>
      <c r="F206">
        <v>1620</v>
      </c>
      <c r="G206">
        <f t="shared" si="6"/>
        <v>1.62</v>
      </c>
      <c r="H206" s="2">
        <v>3300778.67806574</v>
      </c>
      <c r="I206" s="2">
        <v>2565.7809577717198</v>
      </c>
      <c r="J206">
        <f t="shared" si="7"/>
        <v>1.6600245030106774E-2</v>
      </c>
    </row>
    <row r="207" spans="1:11" x14ac:dyDescent="0.25">
      <c r="C207">
        <v>4</v>
      </c>
      <c r="D207">
        <v>164</v>
      </c>
      <c r="E207">
        <v>28602316</v>
      </c>
      <c r="F207">
        <v>1542</v>
      </c>
      <c r="G207">
        <f t="shared" si="6"/>
        <v>1.542</v>
      </c>
      <c r="H207" s="2">
        <v>3300778.67806574</v>
      </c>
      <c r="I207" s="2">
        <v>2565.7809577717198</v>
      </c>
      <c r="J207">
        <f t="shared" si="7"/>
        <v>4.14514661892025E-2</v>
      </c>
    </row>
    <row r="208" spans="1:11" x14ac:dyDescent="0.25">
      <c r="C208">
        <v>5</v>
      </c>
      <c r="D208">
        <v>62</v>
      </c>
      <c r="E208">
        <v>28602316</v>
      </c>
      <c r="F208">
        <v>1848</v>
      </c>
      <c r="G208">
        <f t="shared" si="6"/>
        <v>1.8480000000000001</v>
      </c>
      <c r="H208" s="2">
        <v>3300778.67806574</v>
      </c>
      <c r="I208" s="2">
        <v>2565.7809577717198</v>
      </c>
      <c r="J208">
        <f t="shared" si="7"/>
        <v>1.307585647487236E-2</v>
      </c>
    </row>
    <row r="209" spans="3:10" x14ac:dyDescent="0.25">
      <c r="C209">
        <v>6</v>
      </c>
      <c r="D209">
        <v>41</v>
      </c>
      <c r="E209">
        <v>28602316</v>
      </c>
      <c r="F209">
        <v>1827</v>
      </c>
      <c r="G209">
        <f t="shared" si="6"/>
        <v>1.827</v>
      </c>
      <c r="H209" s="2">
        <v>3300778.67806574</v>
      </c>
      <c r="I209" s="2">
        <v>2565.7809577717198</v>
      </c>
      <c r="J209">
        <f t="shared" si="7"/>
        <v>8.7463274307266366E-3</v>
      </c>
    </row>
    <row r="210" spans="3:10" x14ac:dyDescent="0.25">
      <c r="C210">
        <v>7</v>
      </c>
      <c r="D210">
        <v>40</v>
      </c>
      <c r="E210">
        <v>28602316</v>
      </c>
      <c r="F210">
        <v>1827</v>
      </c>
      <c r="G210">
        <f t="shared" si="6"/>
        <v>1.827</v>
      </c>
      <c r="H210" s="2">
        <v>3300778.67806574</v>
      </c>
      <c r="I210" s="2">
        <v>2565.7809577717198</v>
      </c>
      <c r="J210">
        <f t="shared" si="7"/>
        <v>8.5330023714406209E-3</v>
      </c>
    </row>
    <row r="211" spans="3:10" x14ac:dyDescent="0.25">
      <c r="C211">
        <v>8</v>
      </c>
      <c r="D211">
        <v>177</v>
      </c>
      <c r="E211">
        <v>28602316</v>
      </c>
      <c r="F211">
        <v>1659</v>
      </c>
      <c r="G211">
        <f t="shared" si="6"/>
        <v>1.659</v>
      </c>
      <c r="H211" s="2">
        <v>3300778.67806574</v>
      </c>
      <c r="I211" s="2">
        <v>2565.7809577717198</v>
      </c>
      <c r="J211">
        <f t="shared" si="7"/>
        <v>4.158218465753611E-2</v>
      </c>
    </row>
    <row r="212" spans="3:10" x14ac:dyDescent="0.25">
      <c r="C212">
        <v>9</v>
      </c>
      <c r="D212">
        <f>56+2</f>
        <v>58</v>
      </c>
      <c r="E212">
        <v>28602316</v>
      </c>
      <c r="F212">
        <v>1485</v>
      </c>
      <c r="G212">
        <f t="shared" si="6"/>
        <v>1.4850000000000001</v>
      </c>
      <c r="H212" s="2">
        <v>3300778.67806574</v>
      </c>
      <c r="I212" s="2">
        <v>2565.7809577717198</v>
      </c>
      <c r="J212">
        <f t="shared" si="7"/>
        <v>1.522235907899119E-2</v>
      </c>
    </row>
    <row r="213" spans="3:10" x14ac:dyDescent="0.25">
      <c r="C213">
        <v>10</v>
      </c>
      <c r="D213">
        <v>78</v>
      </c>
      <c r="E213">
        <v>28602316</v>
      </c>
      <c r="F213">
        <v>1809</v>
      </c>
      <c r="G213">
        <f t="shared" si="6"/>
        <v>1.8089999999999999</v>
      </c>
      <c r="H213" s="2">
        <v>3300778.67806574</v>
      </c>
      <c r="I213" s="2">
        <v>2565.7809577717198</v>
      </c>
      <c r="J213">
        <f t="shared" si="7"/>
        <v>1.6804920341964028E-2</v>
      </c>
    </row>
    <row r="214" spans="3:10" x14ac:dyDescent="0.25">
      <c r="C214">
        <v>11</v>
      </c>
      <c r="D214">
        <v>33</v>
      </c>
      <c r="E214">
        <v>28602316</v>
      </c>
      <c r="F214">
        <v>1461</v>
      </c>
      <c r="G214">
        <f t="shared" si="6"/>
        <v>1.4610000000000001</v>
      </c>
      <c r="H214" s="2">
        <v>3300778.67806574</v>
      </c>
      <c r="I214" s="2">
        <v>2565.7809577717198</v>
      </c>
      <c r="J214">
        <f t="shared" si="7"/>
        <v>8.8032725184210552E-3</v>
      </c>
    </row>
    <row r="215" spans="3:10" x14ac:dyDescent="0.25">
      <c r="C215">
        <v>12</v>
      </c>
      <c r="D215">
        <v>18</v>
      </c>
      <c r="E215">
        <v>28602316</v>
      </c>
      <c r="F215">
        <v>1143</v>
      </c>
      <c r="G215">
        <f t="shared" si="6"/>
        <v>1.143</v>
      </c>
      <c r="H215" s="2">
        <v>3300778.67806574</v>
      </c>
      <c r="I215" s="2">
        <v>2565.7809577717198</v>
      </c>
      <c r="J215">
        <f t="shared" si="7"/>
        <v>6.1377146978826829E-3</v>
      </c>
    </row>
    <row r="216" spans="3:10" x14ac:dyDescent="0.25">
      <c r="C216">
        <v>13</v>
      </c>
      <c r="D216">
        <v>24</v>
      </c>
      <c r="E216">
        <v>28602316</v>
      </c>
      <c r="F216">
        <v>1833</v>
      </c>
      <c r="G216">
        <f t="shared" si="6"/>
        <v>1.833</v>
      </c>
      <c r="H216" s="2">
        <v>3300778.67806574</v>
      </c>
      <c r="I216" s="2">
        <v>2565.7809577717198</v>
      </c>
      <c r="J216">
        <f t="shared" si="7"/>
        <v>5.1030426620693988E-3</v>
      </c>
    </row>
    <row r="217" spans="3:10" x14ac:dyDescent="0.25">
      <c r="C217">
        <v>14</v>
      </c>
      <c r="D217">
        <v>36</v>
      </c>
      <c r="E217">
        <v>28602316</v>
      </c>
      <c r="F217">
        <v>1815</v>
      </c>
      <c r="G217">
        <f t="shared" si="6"/>
        <v>1.8149999999999999</v>
      </c>
      <c r="H217" s="2">
        <v>3300778.67806574</v>
      </c>
      <c r="I217" s="2">
        <v>2565.7809577717198</v>
      </c>
      <c r="J217">
        <f t="shared" si="7"/>
        <v>7.7304770244406686E-3</v>
      </c>
    </row>
    <row r="218" spans="3:10" x14ac:dyDescent="0.25">
      <c r="C218">
        <v>15</v>
      </c>
      <c r="D218">
        <v>25</v>
      </c>
      <c r="E218">
        <v>28602316</v>
      </c>
      <c r="F218">
        <v>1278</v>
      </c>
      <c r="G218">
        <f t="shared" si="6"/>
        <v>1.278</v>
      </c>
      <c r="H218" s="2">
        <v>3300778.67806574</v>
      </c>
      <c r="I218" s="2">
        <v>2565.7809577717198</v>
      </c>
      <c r="J218">
        <f t="shared" si="7"/>
        <v>7.6241174357502021E-3</v>
      </c>
    </row>
    <row r="219" spans="3:10" x14ac:dyDescent="0.25">
      <c r="C219">
        <v>16</v>
      </c>
      <c r="D219">
        <v>36</v>
      </c>
      <c r="E219">
        <v>28602316</v>
      </c>
      <c r="F219">
        <v>1548</v>
      </c>
      <c r="G219">
        <f t="shared" si="6"/>
        <v>1.548</v>
      </c>
      <c r="H219" s="2">
        <v>3300778.67806574</v>
      </c>
      <c r="I219" s="2">
        <v>2565.7809577717198</v>
      </c>
      <c r="J219">
        <f t="shared" si="7"/>
        <v>9.0638344957104724E-3</v>
      </c>
    </row>
    <row r="220" spans="3:10" x14ac:dyDescent="0.25">
      <c r="C220">
        <v>17</v>
      </c>
      <c r="D220">
        <v>31</v>
      </c>
      <c r="E220">
        <v>28602316</v>
      </c>
      <c r="F220">
        <v>1272</v>
      </c>
      <c r="G220">
        <f t="shared" si="6"/>
        <v>1.272</v>
      </c>
      <c r="H220" s="2">
        <v>3300778.67806574</v>
      </c>
      <c r="I220" s="2">
        <v>2565.7809577717198</v>
      </c>
      <c r="J220">
        <f t="shared" si="7"/>
        <v>9.4984995147657722E-3</v>
      </c>
    </row>
    <row r="221" spans="3:10" x14ac:dyDescent="0.25">
      <c r="C221">
        <v>18</v>
      </c>
      <c r="D221">
        <v>19</v>
      </c>
      <c r="E221">
        <v>28602316</v>
      </c>
      <c r="F221">
        <v>900</v>
      </c>
      <c r="G221">
        <f t="shared" si="6"/>
        <v>0.9</v>
      </c>
      <c r="H221" s="2">
        <v>3300778.67806574</v>
      </c>
      <c r="I221" s="2">
        <v>2565.7809577717198</v>
      </c>
      <c r="J221">
        <f t="shared" si="7"/>
        <v>8.227947536661619E-3</v>
      </c>
    </row>
    <row r="222" spans="3:10" x14ac:dyDescent="0.25">
      <c r="C222">
        <v>19</v>
      </c>
      <c r="D222">
        <v>26</v>
      </c>
      <c r="E222">
        <v>28602316</v>
      </c>
      <c r="F222">
        <v>864</v>
      </c>
      <c r="G222">
        <f t="shared" si="6"/>
        <v>0.86399999999999999</v>
      </c>
      <c r="H222" s="2">
        <v>3300778.67806574</v>
      </c>
      <c r="I222" s="2">
        <v>2565.7809577717198</v>
      </c>
      <c r="J222">
        <f t="shared" si="7"/>
        <v>1.1728433988662395E-2</v>
      </c>
    </row>
    <row r="223" spans="3:10" x14ac:dyDescent="0.25">
      <c r="C223">
        <v>20</v>
      </c>
      <c r="D223">
        <v>0</v>
      </c>
      <c r="E223">
        <v>28602316</v>
      </c>
      <c r="F223">
        <v>267</v>
      </c>
      <c r="G223">
        <f t="shared" si="6"/>
        <v>0.26700000000000002</v>
      </c>
      <c r="H223" s="2">
        <v>3300778.67806574</v>
      </c>
      <c r="I223" s="2">
        <v>2565.7809577717198</v>
      </c>
      <c r="J223">
        <f t="shared" si="7"/>
        <v>0</v>
      </c>
    </row>
    <row r="224" spans="3:10" x14ac:dyDescent="0.25">
      <c r="C224">
        <v>21</v>
      </c>
      <c r="D224">
        <v>5</v>
      </c>
      <c r="E224">
        <v>28602316</v>
      </c>
      <c r="F224">
        <v>279</v>
      </c>
      <c r="G224">
        <f t="shared" si="6"/>
        <v>0.27900000000000003</v>
      </c>
      <c r="H224" s="2">
        <v>3300778.67806574</v>
      </c>
      <c r="I224" s="2">
        <v>2565.7809577717198</v>
      </c>
      <c r="J224">
        <f t="shared" si="7"/>
        <v>6.9846753282356696E-3</v>
      </c>
    </row>
    <row r="225" spans="1:11" x14ac:dyDescent="0.25">
      <c r="C225">
        <v>22</v>
      </c>
      <c r="D225">
        <v>10</v>
      </c>
      <c r="E225">
        <v>28602316</v>
      </c>
      <c r="F225">
        <v>318</v>
      </c>
      <c r="G225">
        <f t="shared" si="6"/>
        <v>0.318</v>
      </c>
      <c r="H225" s="2">
        <v>3300778.67806574</v>
      </c>
      <c r="I225" s="2">
        <v>2565.7809577717198</v>
      </c>
      <c r="J225">
        <f t="shared" si="7"/>
        <v>1.2256128406149381E-2</v>
      </c>
    </row>
    <row r="226" spans="1:11" x14ac:dyDescent="0.25">
      <c r="A226" t="s">
        <v>19</v>
      </c>
      <c r="B226" t="s">
        <v>8</v>
      </c>
      <c r="C226">
        <v>1</v>
      </c>
      <c r="D226">
        <f>993+2</f>
        <v>995</v>
      </c>
      <c r="E226">
        <v>33234325</v>
      </c>
      <c r="F226">
        <v>1542</v>
      </c>
      <c r="G226">
        <f t="shared" si="6"/>
        <v>1.542</v>
      </c>
      <c r="H226" s="2">
        <v>3338287.48391958</v>
      </c>
      <c r="I226" s="2">
        <v>2954.90790278432</v>
      </c>
      <c r="J226">
        <f t="shared" si="7"/>
        <v>0.21837089672017712</v>
      </c>
      <c r="K226">
        <f>SUM(J226:J240)</f>
        <v>0.43597283035827666</v>
      </c>
    </row>
    <row r="227" spans="1:11" x14ac:dyDescent="0.25">
      <c r="C227">
        <v>2</v>
      </c>
      <c r="D227">
        <v>514</v>
      </c>
      <c r="E227">
        <v>33234325</v>
      </c>
      <c r="F227">
        <v>1806</v>
      </c>
      <c r="G227">
        <f t="shared" si="6"/>
        <v>1.806</v>
      </c>
      <c r="H227" s="2">
        <v>3338287.48391958</v>
      </c>
      <c r="I227" s="2">
        <v>2954.90790278432</v>
      </c>
      <c r="J227">
        <f t="shared" si="7"/>
        <v>9.6316662097670938E-2</v>
      </c>
    </row>
    <row r="228" spans="1:11" x14ac:dyDescent="0.25">
      <c r="C228">
        <v>3</v>
      </c>
      <c r="D228">
        <v>79</v>
      </c>
      <c r="E228">
        <v>33234325</v>
      </c>
      <c r="F228">
        <v>1806</v>
      </c>
      <c r="G228">
        <f t="shared" si="6"/>
        <v>1.806</v>
      </c>
      <c r="H228" s="2">
        <v>3338287.48391958</v>
      </c>
      <c r="I228" s="2">
        <v>2954.90790278432</v>
      </c>
      <c r="J228">
        <f t="shared" si="7"/>
        <v>1.480353366870818E-2</v>
      </c>
    </row>
    <row r="229" spans="1:11" x14ac:dyDescent="0.25">
      <c r="C229">
        <v>4</v>
      </c>
      <c r="D229">
        <v>49</v>
      </c>
      <c r="E229">
        <v>33234325</v>
      </c>
      <c r="F229">
        <v>1659</v>
      </c>
      <c r="G229">
        <f t="shared" si="6"/>
        <v>1.659</v>
      </c>
      <c r="H229" s="2">
        <v>3338287.48391958</v>
      </c>
      <c r="I229" s="2">
        <v>2954.90790278432</v>
      </c>
      <c r="J229">
        <f t="shared" si="7"/>
        <v>9.9955281012556116E-3</v>
      </c>
    </row>
    <row r="230" spans="1:11" x14ac:dyDescent="0.25">
      <c r="C230">
        <v>5</v>
      </c>
      <c r="D230">
        <f>54+1</f>
        <v>55</v>
      </c>
      <c r="E230">
        <v>33234325</v>
      </c>
      <c r="F230">
        <v>1848</v>
      </c>
      <c r="G230">
        <f t="shared" si="6"/>
        <v>1.8480000000000001</v>
      </c>
      <c r="H230" s="2">
        <v>3338287.48391958</v>
      </c>
      <c r="I230" s="2">
        <v>2954.90790278432</v>
      </c>
      <c r="J230">
        <f t="shared" si="7"/>
        <v>1.0072024489785628E-2</v>
      </c>
    </row>
    <row r="231" spans="1:11" x14ac:dyDescent="0.25">
      <c r="C231">
        <v>6</v>
      </c>
      <c r="D231">
        <v>52</v>
      </c>
      <c r="E231">
        <v>33234325</v>
      </c>
      <c r="F231">
        <v>1848</v>
      </c>
      <c r="G231">
        <f t="shared" si="6"/>
        <v>1.8480000000000001</v>
      </c>
      <c r="H231" s="2">
        <v>3338287.48391958</v>
      </c>
      <c r="I231" s="2">
        <v>2954.90790278432</v>
      </c>
      <c r="J231">
        <f t="shared" si="7"/>
        <v>9.5226413357973206E-3</v>
      </c>
    </row>
    <row r="232" spans="1:11" x14ac:dyDescent="0.25">
      <c r="C232">
        <v>7</v>
      </c>
      <c r="D232">
        <v>71</v>
      </c>
      <c r="E232">
        <v>33234325</v>
      </c>
      <c r="F232">
        <v>1830</v>
      </c>
      <c r="G232">
        <f t="shared" si="6"/>
        <v>1.83</v>
      </c>
      <c r="H232" s="2">
        <v>3338287.48391958</v>
      </c>
      <c r="I232" s="2">
        <v>2954.90790278432</v>
      </c>
      <c r="J232">
        <f t="shared" si="7"/>
        <v>1.3129957170946772E-2</v>
      </c>
    </row>
    <row r="233" spans="1:11" x14ac:dyDescent="0.25">
      <c r="C233">
        <v>8</v>
      </c>
      <c r="D233">
        <v>87</v>
      </c>
      <c r="E233">
        <v>33234325</v>
      </c>
      <c r="F233">
        <v>1815</v>
      </c>
      <c r="G233">
        <f t="shared" si="6"/>
        <v>1.8149999999999999</v>
      </c>
      <c r="H233" s="2">
        <v>3338287.48391958</v>
      </c>
      <c r="I233" s="2">
        <v>2954.90790278432</v>
      </c>
      <c r="J233">
        <f t="shared" si="7"/>
        <v>1.6221786219582011E-2</v>
      </c>
    </row>
    <row r="234" spans="1:11" x14ac:dyDescent="0.25">
      <c r="C234">
        <v>9</v>
      </c>
      <c r="D234">
        <v>39</v>
      </c>
      <c r="E234">
        <v>33234325</v>
      </c>
      <c r="F234">
        <v>1359</v>
      </c>
      <c r="G234">
        <f t="shared" si="6"/>
        <v>1.359</v>
      </c>
      <c r="H234" s="2">
        <v>3338287.48391958</v>
      </c>
      <c r="I234" s="2">
        <v>2954.90790278432</v>
      </c>
      <c r="J234">
        <f t="shared" si="7"/>
        <v>9.7118328855151492E-3</v>
      </c>
    </row>
    <row r="235" spans="1:11" x14ac:dyDescent="0.25">
      <c r="C235">
        <v>10</v>
      </c>
      <c r="D235">
        <v>62</v>
      </c>
      <c r="E235">
        <v>33234325</v>
      </c>
      <c r="F235">
        <v>1815</v>
      </c>
      <c r="G235">
        <f t="shared" si="6"/>
        <v>1.8149999999999999</v>
      </c>
      <c r="H235" s="2">
        <v>3338287.48391958</v>
      </c>
      <c r="I235" s="2">
        <v>2954.90790278432</v>
      </c>
      <c r="J235">
        <f t="shared" si="7"/>
        <v>1.1560353397863042E-2</v>
      </c>
    </row>
    <row r="236" spans="1:11" x14ac:dyDescent="0.25">
      <c r="C236">
        <v>11</v>
      </c>
      <c r="D236">
        <v>12</v>
      </c>
      <c r="E236">
        <v>33234325</v>
      </c>
      <c r="F236">
        <v>1047</v>
      </c>
      <c r="G236">
        <f t="shared" si="6"/>
        <v>1.0469999999999999</v>
      </c>
      <c r="H236" s="2">
        <v>3338287.48391958</v>
      </c>
      <c r="I236" s="2">
        <v>2954.90790278432</v>
      </c>
      <c r="J236">
        <f t="shared" si="7"/>
        <v>3.878739516983348E-3</v>
      </c>
    </row>
    <row r="237" spans="1:11" x14ac:dyDescent="0.25">
      <c r="C237">
        <v>12</v>
      </c>
      <c r="D237">
        <v>15</v>
      </c>
      <c r="E237">
        <v>33234325</v>
      </c>
      <c r="F237">
        <v>1203</v>
      </c>
      <c r="G237">
        <f t="shared" si="6"/>
        <v>1.2030000000000001</v>
      </c>
      <c r="H237" s="2">
        <v>3338287.48391958</v>
      </c>
      <c r="I237" s="2">
        <v>2954.90790278432</v>
      </c>
      <c r="J237">
        <f t="shared" si="7"/>
        <v>4.2197010331271453E-3</v>
      </c>
    </row>
    <row r="238" spans="1:11" x14ac:dyDescent="0.25">
      <c r="C238">
        <v>13</v>
      </c>
      <c r="D238">
        <v>11</v>
      </c>
      <c r="E238">
        <v>33234325</v>
      </c>
      <c r="F238">
        <v>885</v>
      </c>
      <c r="G238">
        <f t="shared" si="6"/>
        <v>0.88500000000000001</v>
      </c>
      <c r="H238" s="2">
        <v>3338287.48391958</v>
      </c>
      <c r="I238" s="2">
        <v>2954.90790278432</v>
      </c>
      <c r="J238">
        <f t="shared" si="7"/>
        <v>4.2063505665816594E-3</v>
      </c>
    </row>
    <row r="239" spans="1:11" x14ac:dyDescent="0.25">
      <c r="C239">
        <v>14</v>
      </c>
      <c r="D239">
        <v>11</v>
      </c>
      <c r="E239">
        <v>33234325</v>
      </c>
      <c r="F239">
        <v>867</v>
      </c>
      <c r="G239">
        <f t="shared" si="6"/>
        <v>0.86699999999999999</v>
      </c>
      <c r="H239" s="2">
        <v>3338287.48391958</v>
      </c>
      <c r="I239" s="2">
        <v>2954.90790278432</v>
      </c>
      <c r="J239">
        <f t="shared" si="7"/>
        <v>4.2936796440885446E-3</v>
      </c>
    </row>
    <row r="240" spans="1:11" x14ac:dyDescent="0.25">
      <c r="C240">
        <v>15</v>
      </c>
      <c r="D240">
        <v>12</v>
      </c>
      <c r="E240">
        <v>33234325</v>
      </c>
      <c r="F240">
        <v>420</v>
      </c>
      <c r="G240">
        <f t="shared" si="6"/>
        <v>0.42</v>
      </c>
      <c r="H240" s="2">
        <v>3338287.48391958</v>
      </c>
      <c r="I240" s="2">
        <v>2954.90790278432</v>
      </c>
      <c r="J240">
        <f t="shared" si="7"/>
        <v>9.6691435101942044E-3</v>
      </c>
    </row>
    <row r="241" spans="1:11" x14ac:dyDescent="0.25">
      <c r="A241" t="s">
        <v>17</v>
      </c>
      <c r="B241" t="s">
        <v>8</v>
      </c>
      <c r="C241">
        <v>1</v>
      </c>
      <c r="D241">
        <v>126</v>
      </c>
      <c r="E241">
        <v>62589451</v>
      </c>
      <c r="F241">
        <v>1848</v>
      </c>
      <c r="G241">
        <f t="shared" si="6"/>
        <v>1.8480000000000001</v>
      </c>
      <c r="H241" s="2">
        <v>3343170.1971828798</v>
      </c>
      <c r="I241" s="2">
        <v>5547.2423780958497</v>
      </c>
      <c r="J241">
        <f t="shared" si="7"/>
        <v>1.2291119358880855E-2</v>
      </c>
      <c r="K241">
        <f>SUM(J241:J269)</f>
        <v>0.13893919109747677</v>
      </c>
    </row>
    <row r="242" spans="1:11" x14ac:dyDescent="0.25">
      <c r="C242">
        <v>2</v>
      </c>
      <c r="D242">
        <v>122</v>
      </c>
      <c r="E242">
        <v>62589451</v>
      </c>
      <c r="F242">
        <v>1806</v>
      </c>
      <c r="G242">
        <f t="shared" si="6"/>
        <v>1.806</v>
      </c>
      <c r="H242" s="2">
        <v>3343170.1971828798</v>
      </c>
      <c r="I242" s="2">
        <v>5547.2423780958497</v>
      </c>
      <c r="J242">
        <f t="shared" si="7"/>
        <v>1.2177690793368853E-2</v>
      </c>
    </row>
    <row r="243" spans="1:11" x14ac:dyDescent="0.25">
      <c r="C243">
        <v>3</v>
      </c>
      <c r="D243">
        <v>75</v>
      </c>
      <c r="E243">
        <v>62589451</v>
      </c>
      <c r="F243">
        <v>1659</v>
      </c>
      <c r="G243">
        <f t="shared" si="6"/>
        <v>1.659</v>
      </c>
      <c r="H243" s="2">
        <v>3343170.1971828798</v>
      </c>
      <c r="I243" s="2">
        <v>5547.2423780958497</v>
      </c>
      <c r="J243">
        <f t="shared" si="7"/>
        <v>8.1496270613435461E-3</v>
      </c>
    </row>
    <row r="244" spans="1:11" x14ac:dyDescent="0.25">
      <c r="C244">
        <v>4</v>
      </c>
      <c r="D244">
        <v>66</v>
      </c>
      <c r="E244">
        <v>62589451</v>
      </c>
      <c r="F244">
        <v>1809</v>
      </c>
      <c r="G244">
        <f t="shared" si="6"/>
        <v>1.8089999999999999</v>
      </c>
      <c r="H244" s="2">
        <v>3343170.1971828798</v>
      </c>
      <c r="I244" s="2">
        <v>5547.2423780958497</v>
      </c>
      <c r="J244">
        <f t="shared" si="7"/>
        <v>6.5770058260899225E-3</v>
      </c>
    </row>
    <row r="245" spans="1:11" x14ac:dyDescent="0.25">
      <c r="C245">
        <v>5</v>
      </c>
      <c r="D245">
        <v>90</v>
      </c>
      <c r="E245">
        <v>62589451</v>
      </c>
      <c r="F245">
        <v>1620</v>
      </c>
      <c r="G245">
        <f t="shared" si="6"/>
        <v>1.62</v>
      </c>
      <c r="H245" s="2">
        <v>3343170.1971828798</v>
      </c>
      <c r="I245" s="2">
        <v>5547.2423780958497</v>
      </c>
      <c r="J245">
        <f t="shared" si="7"/>
        <v>1.001498614427329E-2</v>
      </c>
    </row>
    <row r="246" spans="1:11" x14ac:dyDescent="0.25">
      <c r="C246">
        <v>6</v>
      </c>
      <c r="D246">
        <v>38</v>
      </c>
      <c r="E246">
        <v>62589451</v>
      </c>
      <c r="F246">
        <v>1836</v>
      </c>
      <c r="G246">
        <f t="shared" si="6"/>
        <v>1.8360000000000001</v>
      </c>
      <c r="H246" s="2">
        <v>3343170.1971828798</v>
      </c>
      <c r="I246" s="2">
        <v>5547.2423780958497</v>
      </c>
      <c r="J246">
        <f t="shared" si="7"/>
        <v>3.7310732694351475E-3</v>
      </c>
    </row>
    <row r="247" spans="1:11" x14ac:dyDescent="0.25">
      <c r="C247">
        <v>7</v>
      </c>
      <c r="D247">
        <v>70</v>
      </c>
      <c r="E247">
        <v>62589451</v>
      </c>
      <c r="F247">
        <v>1836</v>
      </c>
      <c r="G247">
        <f t="shared" si="6"/>
        <v>1.8360000000000001</v>
      </c>
      <c r="H247" s="2">
        <v>3343170.1971828798</v>
      </c>
      <c r="I247" s="2">
        <v>5547.2423780958497</v>
      </c>
      <c r="J247">
        <f t="shared" si="7"/>
        <v>6.8730297068542194E-3</v>
      </c>
    </row>
    <row r="248" spans="1:11" x14ac:dyDescent="0.25">
      <c r="C248">
        <v>8</v>
      </c>
      <c r="D248">
        <v>80</v>
      </c>
      <c r="E248">
        <v>62589451</v>
      </c>
      <c r="F248">
        <v>1833</v>
      </c>
      <c r="G248">
        <f t="shared" si="6"/>
        <v>1.833</v>
      </c>
      <c r="H248" s="2">
        <v>3343170.1971828798</v>
      </c>
      <c r="I248" s="2">
        <v>5547.2423780958497</v>
      </c>
      <c r="J248">
        <f t="shared" si="7"/>
        <v>7.8677468891181334E-3</v>
      </c>
    </row>
    <row r="249" spans="1:11" x14ac:dyDescent="0.25">
      <c r="C249">
        <v>9</v>
      </c>
      <c r="D249">
        <v>57</v>
      </c>
      <c r="E249">
        <v>62589451</v>
      </c>
      <c r="F249">
        <v>1809</v>
      </c>
      <c r="G249">
        <f t="shared" si="6"/>
        <v>1.8089999999999999</v>
      </c>
      <c r="H249" s="2">
        <v>3343170.1971828798</v>
      </c>
      <c r="I249" s="2">
        <v>5547.2423780958497</v>
      </c>
      <c r="J249">
        <f t="shared" si="7"/>
        <v>5.6801413952594785E-3</v>
      </c>
    </row>
    <row r="250" spans="1:11" x14ac:dyDescent="0.25">
      <c r="C250">
        <v>10</v>
      </c>
      <c r="D250">
        <v>79</v>
      </c>
      <c r="E250">
        <v>62589451</v>
      </c>
      <c r="F250">
        <v>1839</v>
      </c>
      <c r="G250">
        <f t="shared" si="6"/>
        <v>1.839</v>
      </c>
      <c r="H250" s="2">
        <v>3343170.1971828798</v>
      </c>
      <c r="I250" s="2">
        <v>5547.2423780958497</v>
      </c>
      <c r="J250">
        <f t="shared" si="7"/>
        <v>7.7440512763222516E-3</v>
      </c>
    </row>
    <row r="251" spans="1:11" x14ac:dyDescent="0.25">
      <c r="C251">
        <v>11</v>
      </c>
      <c r="D251">
        <v>42</v>
      </c>
      <c r="E251">
        <v>62589451</v>
      </c>
      <c r="F251">
        <v>1143</v>
      </c>
      <c r="G251">
        <f t="shared" si="6"/>
        <v>1.143</v>
      </c>
      <c r="H251" s="2">
        <v>3343170.1971828798</v>
      </c>
      <c r="I251" s="2">
        <v>5547.2423780958497</v>
      </c>
      <c r="J251">
        <f t="shared" si="7"/>
        <v>6.624085323771311E-3</v>
      </c>
    </row>
    <row r="252" spans="1:11" x14ac:dyDescent="0.25">
      <c r="C252">
        <v>12</v>
      </c>
      <c r="D252">
        <v>41</v>
      </c>
      <c r="E252">
        <v>62589451</v>
      </c>
      <c r="F252">
        <v>1839</v>
      </c>
      <c r="G252">
        <f t="shared" si="6"/>
        <v>1.839</v>
      </c>
      <c r="H252" s="2">
        <v>3343170.1971828798</v>
      </c>
      <c r="I252" s="2">
        <v>5547.2423780958497</v>
      </c>
      <c r="J252">
        <f t="shared" si="7"/>
        <v>4.0190645864457255E-3</v>
      </c>
    </row>
    <row r="253" spans="1:11" x14ac:dyDescent="0.25">
      <c r="C253">
        <v>13</v>
      </c>
      <c r="D253">
        <f>72+1</f>
        <v>73</v>
      </c>
      <c r="E253">
        <v>62589451</v>
      </c>
      <c r="F253">
        <v>1521</v>
      </c>
      <c r="G253">
        <f t="shared" si="6"/>
        <v>1.5209999999999999</v>
      </c>
      <c r="H253" s="2">
        <v>3343170.1971828798</v>
      </c>
      <c r="I253" s="2">
        <v>5547.2423780958497</v>
      </c>
      <c r="J253">
        <f t="shared" si="7"/>
        <v>8.6519998642834352E-3</v>
      </c>
    </row>
    <row r="254" spans="1:11" x14ac:dyDescent="0.25">
      <c r="C254">
        <v>14</v>
      </c>
      <c r="D254">
        <v>36</v>
      </c>
      <c r="E254">
        <v>62589451</v>
      </c>
      <c r="F254">
        <v>1815</v>
      </c>
      <c r="G254">
        <f t="shared" si="6"/>
        <v>1.8149999999999999</v>
      </c>
      <c r="H254" s="2">
        <v>3343170.1971828798</v>
      </c>
      <c r="I254" s="2">
        <v>5547.2423780958497</v>
      </c>
      <c r="J254">
        <f t="shared" si="7"/>
        <v>3.5755983589471586E-3</v>
      </c>
    </row>
    <row r="255" spans="1:11" x14ac:dyDescent="0.25">
      <c r="C255">
        <v>15</v>
      </c>
      <c r="D255">
        <v>19</v>
      </c>
      <c r="E255">
        <v>62589451</v>
      </c>
      <c r="F255">
        <v>1182</v>
      </c>
      <c r="G255">
        <f t="shared" si="6"/>
        <v>1.1819999999999999</v>
      </c>
      <c r="H255" s="2">
        <v>3343170.1971828798</v>
      </c>
      <c r="I255" s="2">
        <v>5547.2423780958497</v>
      </c>
      <c r="J255">
        <f t="shared" si="7"/>
        <v>2.8977371077338961E-3</v>
      </c>
    </row>
    <row r="256" spans="1:11" x14ac:dyDescent="0.25">
      <c r="C256">
        <v>16</v>
      </c>
      <c r="D256">
        <v>43</v>
      </c>
      <c r="E256">
        <v>62589451</v>
      </c>
      <c r="F256">
        <v>1827</v>
      </c>
      <c r="G256">
        <f t="shared" si="6"/>
        <v>1.827</v>
      </c>
      <c r="H256" s="2">
        <v>3343170.1971828798</v>
      </c>
      <c r="I256" s="2">
        <v>5547.2423780958497</v>
      </c>
      <c r="J256">
        <f t="shared" si="7"/>
        <v>4.2428020118596213E-3</v>
      </c>
    </row>
    <row r="257" spans="1:11" x14ac:dyDescent="0.25">
      <c r="C257">
        <v>17</v>
      </c>
      <c r="D257">
        <v>22</v>
      </c>
      <c r="E257">
        <v>62589451</v>
      </c>
      <c r="F257">
        <v>1593</v>
      </c>
      <c r="G257">
        <f t="shared" si="6"/>
        <v>1.593</v>
      </c>
      <c r="H257" s="2">
        <v>3343170.1971828798</v>
      </c>
      <c r="I257" s="2">
        <v>5547.2423780958497</v>
      </c>
      <c r="J257">
        <f t="shared" si="7"/>
        <v>2.4896010754125696E-3</v>
      </c>
    </row>
    <row r="258" spans="1:11" x14ac:dyDescent="0.25">
      <c r="C258">
        <v>18</v>
      </c>
      <c r="D258">
        <v>5</v>
      </c>
      <c r="E258">
        <v>62589451</v>
      </c>
      <c r="F258">
        <v>729</v>
      </c>
      <c r="G258">
        <f t="shared" si="6"/>
        <v>0.72899999999999998</v>
      </c>
      <c r="H258" s="2">
        <v>3343170.1971828798</v>
      </c>
      <c r="I258" s="2">
        <v>5547.2423780958497</v>
      </c>
      <c r="J258">
        <f t="shared" si="7"/>
        <v>1.2364180425028755E-3</v>
      </c>
    </row>
    <row r="259" spans="1:11" x14ac:dyDescent="0.25">
      <c r="C259">
        <v>19</v>
      </c>
      <c r="D259">
        <v>19</v>
      </c>
      <c r="E259">
        <v>62589451</v>
      </c>
      <c r="F259">
        <v>1074</v>
      </c>
      <c r="G259">
        <f t="shared" ref="G259:G322" si="8">F259/1000</f>
        <v>1.0740000000000001</v>
      </c>
      <c r="H259" s="2">
        <v>3343170.1971828798</v>
      </c>
      <c r="I259" s="2">
        <v>5547.2423780958497</v>
      </c>
      <c r="J259">
        <f t="shared" ref="J259:J322" si="9">(D259/G259)/I259</f>
        <v>3.1891296660535059E-3</v>
      </c>
    </row>
    <row r="260" spans="1:11" x14ac:dyDescent="0.25">
      <c r="C260">
        <v>20</v>
      </c>
      <c r="D260">
        <v>22</v>
      </c>
      <c r="E260">
        <v>62589451</v>
      </c>
      <c r="F260">
        <v>867</v>
      </c>
      <c r="G260">
        <f t="shared" si="8"/>
        <v>0.86699999999999999</v>
      </c>
      <c r="H260" s="2">
        <v>3343170.1971828798</v>
      </c>
      <c r="I260" s="2">
        <v>5547.2423780958497</v>
      </c>
      <c r="J260">
        <f t="shared" si="9"/>
        <v>4.5743189309483548E-3</v>
      </c>
    </row>
    <row r="261" spans="1:11" x14ac:dyDescent="0.25">
      <c r="C261">
        <v>21</v>
      </c>
      <c r="D261">
        <v>1</v>
      </c>
      <c r="E261">
        <v>62589451</v>
      </c>
      <c r="F261">
        <v>360</v>
      </c>
      <c r="G261">
        <f t="shared" si="8"/>
        <v>0.36</v>
      </c>
      <c r="H261" s="2">
        <v>3343170.1971828798</v>
      </c>
      <c r="I261" s="2">
        <v>5547.2423780958497</v>
      </c>
      <c r="J261">
        <f t="shared" si="9"/>
        <v>5.0074930721366454E-4</v>
      </c>
    </row>
    <row r="262" spans="1:11" x14ac:dyDescent="0.25">
      <c r="C262">
        <v>22</v>
      </c>
      <c r="D262">
        <v>28</v>
      </c>
      <c r="E262">
        <v>62589451</v>
      </c>
      <c r="F262">
        <v>1095</v>
      </c>
      <c r="G262">
        <f t="shared" si="8"/>
        <v>1.095</v>
      </c>
      <c r="H262" s="2">
        <v>3343170.1971828798</v>
      </c>
      <c r="I262" s="2">
        <v>5547.2423780958497</v>
      </c>
      <c r="J262">
        <f t="shared" si="9"/>
        <v>4.6096374581860626E-3</v>
      </c>
    </row>
    <row r="263" spans="1:11" x14ac:dyDescent="0.25">
      <c r="C263">
        <v>23</v>
      </c>
      <c r="D263">
        <v>7</v>
      </c>
      <c r="E263">
        <v>62589451</v>
      </c>
      <c r="F263">
        <v>858</v>
      </c>
      <c r="G263">
        <f t="shared" si="8"/>
        <v>0.85799999999999998</v>
      </c>
      <c r="H263" s="2">
        <v>3343170.1971828798</v>
      </c>
      <c r="I263" s="2">
        <v>5547.2423780958497</v>
      </c>
      <c r="J263">
        <f t="shared" si="9"/>
        <v>1.4707322309771966E-3</v>
      </c>
    </row>
    <row r="264" spans="1:11" x14ac:dyDescent="0.25">
      <c r="C264">
        <v>24</v>
      </c>
      <c r="D264">
        <v>11</v>
      </c>
      <c r="E264">
        <v>62589451</v>
      </c>
      <c r="F264">
        <v>609</v>
      </c>
      <c r="G264">
        <f t="shared" si="8"/>
        <v>0.60899999999999999</v>
      </c>
      <c r="H264" s="2">
        <v>3343170.1971828798</v>
      </c>
      <c r="I264" s="2">
        <v>5547.2423780958497</v>
      </c>
      <c r="J264">
        <f t="shared" si="9"/>
        <v>3.2561038695666858E-3</v>
      </c>
    </row>
    <row r="265" spans="1:11" x14ac:dyDescent="0.25">
      <c r="C265">
        <v>25</v>
      </c>
      <c r="D265">
        <v>2</v>
      </c>
      <c r="E265">
        <v>62589451</v>
      </c>
      <c r="F265">
        <v>339</v>
      </c>
      <c r="G265">
        <f t="shared" si="8"/>
        <v>0.33900000000000002</v>
      </c>
      <c r="H265" s="2">
        <v>3343170.1971828798</v>
      </c>
      <c r="I265" s="2">
        <v>5547.2423780958497</v>
      </c>
      <c r="J265">
        <f t="shared" si="9"/>
        <v>1.0635383516042433E-3</v>
      </c>
    </row>
    <row r="266" spans="1:11" x14ac:dyDescent="0.25">
      <c r="C266">
        <v>26</v>
      </c>
      <c r="D266">
        <v>0</v>
      </c>
      <c r="E266">
        <v>62589451</v>
      </c>
      <c r="F266">
        <v>354</v>
      </c>
      <c r="G266">
        <f t="shared" si="8"/>
        <v>0.35399999999999998</v>
      </c>
      <c r="H266" s="2">
        <v>3343170.1971828798</v>
      </c>
      <c r="I266" s="2">
        <v>5547.2423780958497</v>
      </c>
      <c r="J266">
        <f t="shared" si="9"/>
        <v>0</v>
      </c>
    </row>
    <row r="267" spans="1:11" x14ac:dyDescent="0.25">
      <c r="C267">
        <v>27</v>
      </c>
      <c r="D267">
        <v>1</v>
      </c>
      <c r="E267">
        <v>62589451</v>
      </c>
      <c r="F267">
        <v>189</v>
      </c>
      <c r="G267">
        <f t="shared" si="8"/>
        <v>0.189</v>
      </c>
      <c r="H267" s="2">
        <v>3343170.1971828798</v>
      </c>
      <c r="I267" s="2">
        <v>5547.2423780958497</v>
      </c>
      <c r="J267">
        <f t="shared" si="9"/>
        <v>9.5380820421650395E-4</v>
      </c>
    </row>
    <row r="268" spans="1:11" x14ac:dyDescent="0.25">
      <c r="C268">
        <v>28</v>
      </c>
      <c r="D268">
        <v>3</v>
      </c>
      <c r="E268">
        <v>62589451</v>
      </c>
      <c r="F268">
        <v>213</v>
      </c>
      <c r="G268">
        <f t="shared" si="8"/>
        <v>0.21299999999999999</v>
      </c>
      <c r="H268" s="2">
        <v>3343170.1971828798</v>
      </c>
      <c r="I268" s="2">
        <v>5547.2423780958497</v>
      </c>
      <c r="J268">
        <f t="shared" si="9"/>
        <v>2.5390105717875951E-3</v>
      </c>
    </row>
    <row r="269" spans="1:11" x14ac:dyDescent="0.25">
      <c r="C269">
        <v>29</v>
      </c>
      <c r="D269">
        <v>3</v>
      </c>
      <c r="E269">
        <v>62589451</v>
      </c>
      <c r="F269">
        <v>279</v>
      </c>
      <c r="G269">
        <f t="shared" si="8"/>
        <v>0.27900000000000003</v>
      </c>
      <c r="H269" s="2">
        <v>3343170.1971828798</v>
      </c>
      <c r="I269" s="2">
        <v>5547.2423780958497</v>
      </c>
      <c r="J269">
        <f t="shared" si="9"/>
        <v>1.9383844150206368E-3</v>
      </c>
    </row>
    <row r="270" spans="1:11" x14ac:dyDescent="0.25">
      <c r="A270" t="s">
        <v>20</v>
      </c>
      <c r="B270" t="s">
        <v>8</v>
      </c>
      <c r="C270">
        <v>1</v>
      </c>
      <c r="D270">
        <v>197</v>
      </c>
      <c r="E270">
        <v>23873650</v>
      </c>
      <c r="F270">
        <v>1824</v>
      </c>
      <c r="G270">
        <f t="shared" si="8"/>
        <v>1.8240000000000001</v>
      </c>
      <c r="H270" s="2">
        <v>3415401.46269</v>
      </c>
      <c r="I270" s="2">
        <v>2081.06822159697</v>
      </c>
      <c r="J270">
        <f t="shared" si="9"/>
        <v>5.1898532130788037E-2</v>
      </c>
      <c r="K270">
        <f>SUM(J270:J287)</f>
        <v>0.4279435076281799</v>
      </c>
    </row>
    <row r="271" spans="1:11" x14ac:dyDescent="0.25">
      <c r="C271">
        <v>2</v>
      </c>
      <c r="D271">
        <v>225</v>
      </c>
      <c r="E271">
        <v>23873650</v>
      </c>
      <c r="F271">
        <v>1842</v>
      </c>
      <c r="G271">
        <f t="shared" si="8"/>
        <v>1.8420000000000001</v>
      </c>
      <c r="H271" s="2">
        <v>3415401.46269</v>
      </c>
      <c r="I271" s="2">
        <v>2081.06822159697</v>
      </c>
      <c r="J271">
        <f t="shared" si="9"/>
        <v>5.8695738979578069E-2</v>
      </c>
    </row>
    <row r="272" spans="1:11" x14ac:dyDescent="0.25">
      <c r="C272">
        <v>3</v>
      </c>
      <c r="D272">
        <v>145</v>
      </c>
      <c r="E272">
        <v>23873650</v>
      </c>
      <c r="F272">
        <v>1788</v>
      </c>
      <c r="G272">
        <f t="shared" si="8"/>
        <v>1.788</v>
      </c>
      <c r="H272" s="2">
        <v>3415401.46269</v>
      </c>
      <c r="I272" s="2">
        <v>2081.06822159697</v>
      </c>
      <c r="J272">
        <f t="shared" si="9"/>
        <v>3.8968543186814579E-2</v>
      </c>
    </row>
    <row r="273" spans="1:11" x14ac:dyDescent="0.25">
      <c r="C273">
        <v>4</v>
      </c>
      <c r="D273">
        <v>230</v>
      </c>
      <c r="E273">
        <v>23873650</v>
      </c>
      <c r="F273">
        <v>1542</v>
      </c>
      <c r="G273">
        <f t="shared" si="8"/>
        <v>1.542</v>
      </c>
      <c r="H273" s="2">
        <v>3415401.46269</v>
      </c>
      <c r="I273" s="2">
        <v>2081.06822159697</v>
      </c>
      <c r="J273">
        <f t="shared" si="9"/>
        <v>7.1673257749208949E-2</v>
      </c>
    </row>
    <row r="274" spans="1:11" x14ac:dyDescent="0.25">
      <c r="C274">
        <v>5</v>
      </c>
      <c r="D274">
        <v>173</v>
      </c>
      <c r="E274">
        <v>23873650</v>
      </c>
      <c r="F274">
        <v>1503</v>
      </c>
      <c r="G274">
        <f t="shared" si="8"/>
        <v>1.5029999999999999</v>
      </c>
      <c r="H274" s="2">
        <v>3415401.46269</v>
      </c>
      <c r="I274" s="2">
        <v>2081.06822159697</v>
      </c>
      <c r="J274">
        <f t="shared" si="9"/>
        <v>5.5309636601363871E-2</v>
      </c>
    </row>
    <row r="275" spans="1:11" x14ac:dyDescent="0.25">
      <c r="C275">
        <v>6</v>
      </c>
      <c r="D275">
        <v>60</v>
      </c>
      <c r="E275">
        <v>23873650</v>
      </c>
      <c r="F275">
        <v>1851</v>
      </c>
      <c r="G275">
        <f t="shared" si="8"/>
        <v>1.851</v>
      </c>
      <c r="H275" s="2">
        <v>3415401.46269</v>
      </c>
      <c r="I275" s="2">
        <v>2081.06822159697</v>
      </c>
      <c r="J275">
        <f t="shared" si="9"/>
        <v>1.5576092375347784E-2</v>
      </c>
    </row>
    <row r="276" spans="1:11" x14ac:dyDescent="0.25">
      <c r="C276">
        <v>7</v>
      </c>
      <c r="D276">
        <v>82</v>
      </c>
      <c r="E276">
        <v>23873650</v>
      </c>
      <c r="F276">
        <v>1686</v>
      </c>
      <c r="G276">
        <f t="shared" si="8"/>
        <v>1.6859999999999999</v>
      </c>
      <c r="H276" s="2">
        <v>3415401.46269</v>
      </c>
      <c r="I276" s="2">
        <v>2081.06822159697</v>
      </c>
      <c r="J276">
        <f t="shared" si="9"/>
        <v>2.3370605505289022E-2</v>
      </c>
    </row>
    <row r="277" spans="1:11" x14ac:dyDescent="0.25">
      <c r="C277">
        <v>8</v>
      </c>
      <c r="D277">
        <v>42</v>
      </c>
      <c r="E277">
        <v>23873650</v>
      </c>
      <c r="F277">
        <v>1827</v>
      </c>
      <c r="G277">
        <f t="shared" si="8"/>
        <v>1.827</v>
      </c>
      <c r="H277" s="2">
        <v>3415401.46269</v>
      </c>
      <c r="I277" s="2">
        <v>2081.06822159697</v>
      </c>
      <c r="J277">
        <f t="shared" si="9"/>
        <v>1.1046493098378832E-2</v>
      </c>
    </row>
    <row r="278" spans="1:11" x14ac:dyDescent="0.25">
      <c r="C278">
        <v>9</v>
      </c>
      <c r="D278">
        <v>62</v>
      </c>
      <c r="E278">
        <v>23873650</v>
      </c>
      <c r="F278">
        <v>1815</v>
      </c>
      <c r="G278">
        <f t="shared" si="8"/>
        <v>1.8149999999999999</v>
      </c>
      <c r="H278" s="2">
        <v>3415401.46269</v>
      </c>
      <c r="I278" s="2">
        <v>2081.06822159697</v>
      </c>
      <c r="J278">
        <f t="shared" si="9"/>
        <v>1.6414540984202593E-2</v>
      </c>
    </row>
    <row r="279" spans="1:11" x14ac:dyDescent="0.25">
      <c r="C279">
        <v>10</v>
      </c>
      <c r="D279">
        <v>44</v>
      </c>
      <c r="E279">
        <v>23873650</v>
      </c>
      <c r="F279">
        <v>1338</v>
      </c>
      <c r="G279">
        <f t="shared" si="8"/>
        <v>1.3380000000000001</v>
      </c>
      <c r="H279" s="2">
        <v>3415401.46269</v>
      </c>
      <c r="I279" s="2">
        <v>2081.06822159697</v>
      </c>
      <c r="J279">
        <f t="shared" si="9"/>
        <v>1.5801934073465682E-2</v>
      </c>
    </row>
    <row r="280" spans="1:11" x14ac:dyDescent="0.25">
      <c r="C280">
        <v>11</v>
      </c>
      <c r="D280">
        <v>96</v>
      </c>
      <c r="E280">
        <v>23873650</v>
      </c>
      <c r="F280">
        <v>1761</v>
      </c>
      <c r="G280">
        <f t="shared" si="8"/>
        <v>1.7609999999999999</v>
      </c>
      <c r="H280" s="2">
        <v>3415401.46269</v>
      </c>
      <c r="I280" s="2">
        <v>2081.06822159697</v>
      </c>
      <c r="J280">
        <f t="shared" si="9"/>
        <v>2.6195431674520157E-2</v>
      </c>
    </row>
    <row r="281" spans="1:11" x14ac:dyDescent="0.25">
      <c r="C281">
        <v>12</v>
      </c>
      <c r="D281">
        <v>26</v>
      </c>
      <c r="E281">
        <v>23873650</v>
      </c>
      <c r="F281">
        <v>1827</v>
      </c>
      <c r="G281">
        <f t="shared" si="8"/>
        <v>1.827</v>
      </c>
      <c r="H281" s="2">
        <v>3415401.46269</v>
      </c>
      <c r="I281" s="2">
        <v>2081.06822159697</v>
      </c>
      <c r="J281">
        <f t="shared" si="9"/>
        <v>6.8383052513773714E-3</v>
      </c>
    </row>
    <row r="282" spans="1:11" x14ac:dyDescent="0.25">
      <c r="C282">
        <v>13</v>
      </c>
      <c r="D282">
        <v>46</v>
      </c>
      <c r="E282">
        <v>23873650</v>
      </c>
      <c r="F282">
        <v>1314</v>
      </c>
      <c r="G282">
        <f t="shared" si="8"/>
        <v>1.3140000000000001</v>
      </c>
      <c r="H282" s="2">
        <v>3415401.46269</v>
      </c>
      <c r="I282" s="2">
        <v>2081.06822159697</v>
      </c>
      <c r="J282">
        <f t="shared" si="9"/>
        <v>1.6821942686344016E-2</v>
      </c>
    </row>
    <row r="283" spans="1:11" x14ac:dyDescent="0.25">
      <c r="C283">
        <v>14</v>
      </c>
      <c r="D283">
        <v>35</v>
      </c>
      <c r="E283">
        <v>23873650</v>
      </c>
      <c r="F283">
        <v>1881</v>
      </c>
      <c r="G283">
        <f t="shared" si="8"/>
        <v>1.881</v>
      </c>
      <c r="H283" s="2">
        <v>3415401.46269</v>
      </c>
      <c r="I283" s="2">
        <v>2081.06822159697</v>
      </c>
      <c r="J283">
        <f t="shared" si="9"/>
        <v>8.9411407454980159E-3</v>
      </c>
    </row>
    <row r="284" spans="1:11" x14ac:dyDescent="0.25">
      <c r="C284">
        <v>15</v>
      </c>
      <c r="D284">
        <v>15</v>
      </c>
      <c r="E284">
        <v>23873650</v>
      </c>
      <c r="F284">
        <v>1326</v>
      </c>
      <c r="G284">
        <f t="shared" si="8"/>
        <v>1.3260000000000001</v>
      </c>
      <c r="H284" s="2">
        <v>3415401.46269</v>
      </c>
      <c r="I284" s="2">
        <v>2081.06822159697</v>
      </c>
      <c r="J284">
        <f t="shared" si="9"/>
        <v>5.4357743187723878E-3</v>
      </c>
    </row>
    <row r="285" spans="1:11" x14ac:dyDescent="0.25">
      <c r="C285">
        <v>16</v>
      </c>
      <c r="D285">
        <v>3</v>
      </c>
      <c r="E285">
        <v>23873650</v>
      </c>
      <c r="F285">
        <v>639</v>
      </c>
      <c r="G285">
        <f t="shared" si="8"/>
        <v>0.63900000000000001</v>
      </c>
      <c r="H285" s="2">
        <v>3415401.46269</v>
      </c>
      <c r="I285" s="2">
        <v>2081.06822159697</v>
      </c>
      <c r="J285">
        <f t="shared" si="9"/>
        <v>2.2559739426266626E-3</v>
      </c>
    </row>
    <row r="286" spans="1:11" x14ac:dyDescent="0.25">
      <c r="C286">
        <v>17</v>
      </c>
      <c r="D286">
        <v>3</v>
      </c>
      <c r="E286">
        <v>23873650</v>
      </c>
      <c r="F286">
        <v>534</v>
      </c>
      <c r="G286">
        <f t="shared" si="8"/>
        <v>0.53400000000000003</v>
      </c>
      <c r="H286" s="2">
        <v>3415401.46269</v>
      </c>
      <c r="I286" s="2">
        <v>2081.06822159697</v>
      </c>
      <c r="J286">
        <f t="shared" si="9"/>
        <v>2.699564324603815E-3</v>
      </c>
    </row>
    <row r="287" spans="1:11" x14ac:dyDescent="0.25">
      <c r="C287">
        <v>18</v>
      </c>
      <c r="D287">
        <v>0</v>
      </c>
      <c r="E287">
        <v>23873650</v>
      </c>
      <c r="F287">
        <v>276</v>
      </c>
      <c r="G287">
        <f t="shared" si="8"/>
        <v>0.27600000000000002</v>
      </c>
      <c r="H287" s="2">
        <v>3415401.46269</v>
      </c>
      <c r="I287" s="2">
        <v>2081.06822159697</v>
      </c>
      <c r="J287">
        <f t="shared" si="9"/>
        <v>0</v>
      </c>
    </row>
    <row r="288" spans="1:11" x14ac:dyDescent="0.25">
      <c r="A288" t="s">
        <v>21</v>
      </c>
      <c r="B288" t="s">
        <v>8</v>
      </c>
      <c r="C288">
        <v>1</v>
      </c>
      <c r="D288">
        <v>631</v>
      </c>
      <c r="E288">
        <v>37287439</v>
      </c>
      <c r="F288">
        <v>1803</v>
      </c>
      <c r="G288">
        <f t="shared" si="8"/>
        <v>1.8029999999999999</v>
      </c>
      <c r="H288" s="2">
        <v>3874320.6341627198</v>
      </c>
      <c r="I288" s="2">
        <v>2855.8430472781702</v>
      </c>
      <c r="J288">
        <f t="shared" si="9"/>
        <v>0.12254604424953813</v>
      </c>
      <c r="K288">
        <f>SUM(J288:J306)</f>
        <v>0.70060923149552257</v>
      </c>
    </row>
    <row r="289" spans="3:10" x14ac:dyDescent="0.25">
      <c r="C289">
        <v>2</v>
      </c>
      <c r="D289">
        <v>1000</v>
      </c>
      <c r="E289">
        <v>37287439</v>
      </c>
      <c r="F289">
        <v>1542</v>
      </c>
      <c r="G289">
        <f t="shared" si="8"/>
        <v>1.542</v>
      </c>
      <c r="H289" s="2">
        <v>3874320.6341627198</v>
      </c>
      <c r="I289" s="2">
        <v>2855.8430472781702</v>
      </c>
      <c r="J289">
        <f t="shared" si="9"/>
        <v>0.2270812575738973</v>
      </c>
    </row>
    <row r="290" spans="3:10" x14ac:dyDescent="0.25">
      <c r="C290">
        <v>3</v>
      </c>
      <c r="D290">
        <v>117</v>
      </c>
      <c r="E290">
        <v>37287439</v>
      </c>
      <c r="F290">
        <v>1809</v>
      </c>
      <c r="G290">
        <f t="shared" si="8"/>
        <v>1.8089999999999999</v>
      </c>
      <c r="H290" s="2">
        <v>3874320.6341627198</v>
      </c>
      <c r="I290" s="2">
        <v>2855.8430472781702</v>
      </c>
      <c r="J290">
        <f t="shared" si="9"/>
        <v>2.2647118852369877E-2</v>
      </c>
    </row>
    <row r="291" spans="3:10" x14ac:dyDescent="0.25">
      <c r="C291">
        <v>4</v>
      </c>
      <c r="D291">
        <f>255+1</f>
        <v>256</v>
      </c>
      <c r="E291">
        <v>37287439</v>
      </c>
      <c r="F291">
        <v>1659</v>
      </c>
      <c r="G291">
        <f t="shared" si="8"/>
        <v>1.659</v>
      </c>
      <c r="H291" s="2">
        <v>3874320.6341627198</v>
      </c>
      <c r="I291" s="2">
        <v>2855.8430472781702</v>
      </c>
      <c r="J291">
        <f t="shared" si="9"/>
        <v>5.4033020247022966E-2</v>
      </c>
    </row>
    <row r="292" spans="3:10" x14ac:dyDescent="0.25">
      <c r="C292">
        <v>5</v>
      </c>
      <c r="D292">
        <v>333</v>
      </c>
      <c r="E292">
        <v>37287439</v>
      </c>
      <c r="F292">
        <v>1806</v>
      </c>
      <c r="G292">
        <f t="shared" si="8"/>
        <v>1.806</v>
      </c>
      <c r="H292" s="2">
        <v>3874320.6341627198</v>
      </c>
      <c r="I292" s="2">
        <v>2855.8430472781702</v>
      </c>
      <c r="J292">
        <f t="shared" si="9"/>
        <v>6.4564256160902667E-2</v>
      </c>
    </row>
    <row r="293" spans="3:10" x14ac:dyDescent="0.25">
      <c r="C293">
        <v>6</v>
      </c>
      <c r="D293">
        <v>330</v>
      </c>
      <c r="E293">
        <v>37287439</v>
      </c>
      <c r="F293">
        <v>1761</v>
      </c>
      <c r="G293">
        <f t="shared" si="8"/>
        <v>1.7609999999999999</v>
      </c>
      <c r="H293" s="2">
        <v>3874320.6341627198</v>
      </c>
      <c r="I293" s="2">
        <v>2855.8430472781702</v>
      </c>
      <c r="J293">
        <f t="shared" si="9"/>
        <v>6.5617585876804885E-2</v>
      </c>
    </row>
    <row r="294" spans="3:10" x14ac:dyDescent="0.25">
      <c r="C294">
        <v>7</v>
      </c>
      <c r="D294">
        <v>161</v>
      </c>
      <c r="E294">
        <v>37287439</v>
      </c>
      <c r="F294">
        <v>1539</v>
      </c>
      <c r="G294">
        <f t="shared" si="8"/>
        <v>1.5389999999999999</v>
      </c>
      <c r="H294" s="2">
        <v>3874320.6341627198</v>
      </c>
      <c r="I294" s="2">
        <v>2855.8430472781702</v>
      </c>
      <c r="J294">
        <f t="shared" si="9"/>
        <v>3.6631349686686743E-2</v>
      </c>
    </row>
    <row r="295" spans="3:10" x14ac:dyDescent="0.25">
      <c r="C295">
        <v>8</v>
      </c>
      <c r="D295">
        <v>77</v>
      </c>
      <c r="E295">
        <v>37287439</v>
      </c>
      <c r="F295">
        <v>1815</v>
      </c>
      <c r="G295">
        <f t="shared" si="8"/>
        <v>1.8149999999999999</v>
      </c>
      <c r="H295" s="2">
        <v>3874320.6341627198</v>
      </c>
      <c r="I295" s="2">
        <v>2855.8430472781702</v>
      </c>
      <c r="J295">
        <f t="shared" si="9"/>
        <v>1.4855242995470591E-2</v>
      </c>
    </row>
    <row r="296" spans="3:10" x14ac:dyDescent="0.25">
      <c r="C296">
        <v>9</v>
      </c>
      <c r="D296">
        <v>144</v>
      </c>
      <c r="E296">
        <v>37287439</v>
      </c>
      <c r="F296">
        <v>1575</v>
      </c>
      <c r="G296">
        <f t="shared" si="8"/>
        <v>1.575</v>
      </c>
      <c r="H296" s="2">
        <v>3874320.6341627198</v>
      </c>
      <c r="I296" s="2">
        <v>2855.8430472781702</v>
      </c>
      <c r="J296">
        <f t="shared" si="9"/>
        <v>3.2014564496361107E-2</v>
      </c>
    </row>
    <row r="297" spans="3:10" x14ac:dyDescent="0.25">
      <c r="C297">
        <v>10</v>
      </c>
      <c r="D297">
        <v>53</v>
      </c>
      <c r="E297">
        <v>37287439</v>
      </c>
      <c r="F297">
        <v>1839</v>
      </c>
      <c r="G297">
        <f t="shared" si="8"/>
        <v>1.839</v>
      </c>
      <c r="H297" s="2">
        <v>3874320.6341627198</v>
      </c>
      <c r="I297" s="2">
        <v>2855.8430472781702</v>
      </c>
      <c r="J297">
        <f t="shared" si="9"/>
        <v>1.0091594810486314E-2</v>
      </c>
    </row>
    <row r="298" spans="3:10" x14ac:dyDescent="0.25">
      <c r="C298">
        <v>11</v>
      </c>
      <c r="D298">
        <v>54</v>
      </c>
      <c r="E298">
        <v>37287439</v>
      </c>
      <c r="F298">
        <v>1851</v>
      </c>
      <c r="G298">
        <f t="shared" si="8"/>
        <v>1.851</v>
      </c>
      <c r="H298" s="2">
        <v>3874320.6341627198</v>
      </c>
      <c r="I298" s="2">
        <v>2855.8430472781702</v>
      </c>
      <c r="J298">
        <f t="shared" si="9"/>
        <v>1.0215344222400476E-2</v>
      </c>
    </row>
    <row r="299" spans="3:10" x14ac:dyDescent="0.25">
      <c r="C299">
        <v>12</v>
      </c>
      <c r="D299">
        <v>27</v>
      </c>
      <c r="E299">
        <v>37287439</v>
      </c>
      <c r="F299">
        <v>1869</v>
      </c>
      <c r="G299">
        <f t="shared" si="8"/>
        <v>1.869</v>
      </c>
      <c r="H299" s="2">
        <v>3874320.6341627198</v>
      </c>
      <c r="I299" s="2">
        <v>2855.8430472781702</v>
      </c>
      <c r="J299">
        <f t="shared" si="9"/>
        <v>5.0584810475289678E-3</v>
      </c>
    </row>
    <row r="300" spans="3:10" x14ac:dyDescent="0.25">
      <c r="C300">
        <v>13</v>
      </c>
      <c r="D300">
        <v>35</v>
      </c>
      <c r="E300">
        <v>37287439</v>
      </c>
      <c r="F300">
        <v>1848</v>
      </c>
      <c r="G300">
        <f t="shared" si="8"/>
        <v>1.8480000000000001</v>
      </c>
      <c r="H300" s="2">
        <v>3874320.6341627198</v>
      </c>
      <c r="I300" s="2">
        <v>2855.8430472781702</v>
      </c>
      <c r="J300">
        <f t="shared" si="9"/>
        <v>6.6318049086922272E-3</v>
      </c>
    </row>
    <row r="301" spans="3:10" x14ac:dyDescent="0.25">
      <c r="C301">
        <v>14</v>
      </c>
      <c r="D301">
        <v>14</v>
      </c>
      <c r="E301">
        <v>37287439</v>
      </c>
      <c r="F301">
        <v>1107</v>
      </c>
      <c r="G301">
        <f t="shared" si="8"/>
        <v>1.107</v>
      </c>
      <c r="H301" s="2">
        <v>3874320.6341627198</v>
      </c>
      <c r="I301" s="2">
        <v>2855.8430472781702</v>
      </c>
      <c r="J301">
        <f t="shared" si="9"/>
        <v>4.4283922208719923E-3</v>
      </c>
    </row>
    <row r="302" spans="3:10" x14ac:dyDescent="0.25">
      <c r="C302">
        <v>15</v>
      </c>
      <c r="D302">
        <v>27</v>
      </c>
      <c r="E302">
        <v>37287439</v>
      </c>
      <c r="F302">
        <v>1710</v>
      </c>
      <c r="G302">
        <f t="shared" si="8"/>
        <v>1.71</v>
      </c>
      <c r="H302" s="2">
        <v>3874320.6341627198</v>
      </c>
      <c r="I302" s="2">
        <v>2855.8430472781702</v>
      </c>
      <c r="J302">
        <f t="shared" si="9"/>
        <v>5.5288310396676265E-3</v>
      </c>
    </row>
    <row r="303" spans="3:10" x14ac:dyDescent="0.25">
      <c r="C303">
        <v>16</v>
      </c>
      <c r="D303">
        <v>15</v>
      </c>
      <c r="E303">
        <v>37287439</v>
      </c>
      <c r="F303">
        <v>1569</v>
      </c>
      <c r="G303">
        <f t="shared" si="8"/>
        <v>1.569</v>
      </c>
      <c r="H303" s="2">
        <v>3874320.6341627198</v>
      </c>
      <c r="I303" s="2">
        <v>2855.8430472781702</v>
      </c>
      <c r="J303">
        <f t="shared" si="9"/>
        <v>3.3476032426285819E-3</v>
      </c>
    </row>
    <row r="304" spans="3:10" x14ac:dyDescent="0.25">
      <c r="C304">
        <v>17</v>
      </c>
      <c r="D304">
        <v>23</v>
      </c>
      <c r="E304">
        <v>37287439</v>
      </c>
      <c r="F304">
        <v>873</v>
      </c>
      <c r="G304">
        <f t="shared" si="8"/>
        <v>0.873</v>
      </c>
      <c r="H304" s="2">
        <v>3874320.6341627198</v>
      </c>
      <c r="I304" s="2">
        <v>2855.8430472781702</v>
      </c>
      <c r="J304">
        <f t="shared" si="9"/>
        <v>9.2252736324350982E-3</v>
      </c>
    </row>
    <row r="305" spans="1:11" x14ac:dyDescent="0.25">
      <c r="C305">
        <v>18</v>
      </c>
      <c r="D305">
        <v>11</v>
      </c>
      <c r="E305">
        <v>37287439</v>
      </c>
      <c r="F305">
        <v>786</v>
      </c>
      <c r="G305">
        <f t="shared" si="8"/>
        <v>0.78600000000000003</v>
      </c>
      <c r="H305" s="2">
        <v>3874320.6341627198</v>
      </c>
      <c r="I305" s="2">
        <v>2855.8430472781702</v>
      </c>
      <c r="J305">
        <f t="shared" si="9"/>
        <v>4.9004482073389897E-3</v>
      </c>
    </row>
    <row r="306" spans="1:11" x14ac:dyDescent="0.25">
      <c r="C306">
        <v>19</v>
      </c>
      <c r="D306">
        <v>1</v>
      </c>
      <c r="E306">
        <v>37287439</v>
      </c>
      <c r="F306">
        <v>294</v>
      </c>
      <c r="G306">
        <f t="shared" si="8"/>
        <v>0.29399999999999998</v>
      </c>
      <c r="H306" s="2">
        <v>3874320.6341627198</v>
      </c>
      <c r="I306" s="2">
        <v>2855.8430472781702</v>
      </c>
      <c r="J306">
        <f t="shared" si="9"/>
        <v>1.191018024418196E-3</v>
      </c>
    </row>
    <row r="307" spans="1:11" x14ac:dyDescent="0.25">
      <c r="A307" t="s">
        <v>22</v>
      </c>
      <c r="B307" t="s">
        <v>8</v>
      </c>
      <c r="C307">
        <v>1</v>
      </c>
      <c r="D307">
        <v>294</v>
      </c>
      <c r="E307">
        <v>31999008</v>
      </c>
      <c r="F307">
        <v>1869</v>
      </c>
      <c r="G307">
        <f t="shared" si="8"/>
        <v>1.869</v>
      </c>
      <c r="H307" s="2">
        <v>4173023.8708614102</v>
      </c>
      <c r="I307" s="2">
        <v>2282.6576479740302</v>
      </c>
      <c r="J307">
        <f t="shared" si="9"/>
        <v>6.8912379798228299E-2</v>
      </c>
      <c r="K307">
        <f>SUM(J307:J312)</f>
        <v>1.6805444555586846</v>
      </c>
    </row>
    <row r="308" spans="1:11" x14ac:dyDescent="0.25">
      <c r="C308">
        <v>2</v>
      </c>
      <c r="D308">
        <f>1110+1</f>
        <v>1111</v>
      </c>
      <c r="E308">
        <v>31999008</v>
      </c>
      <c r="F308">
        <v>1809</v>
      </c>
      <c r="G308">
        <f t="shared" si="8"/>
        <v>1.8089999999999999</v>
      </c>
      <c r="H308" s="2">
        <v>4173023.8708614102</v>
      </c>
      <c r="I308" s="2">
        <v>2282.6576479740302</v>
      </c>
      <c r="J308">
        <f t="shared" si="9"/>
        <v>0.2690510622312649</v>
      </c>
    </row>
    <row r="309" spans="1:11" x14ac:dyDescent="0.25">
      <c r="C309">
        <v>3</v>
      </c>
      <c r="D309">
        <v>135</v>
      </c>
      <c r="E309">
        <v>31999008</v>
      </c>
      <c r="F309">
        <v>1815</v>
      </c>
      <c r="G309">
        <f t="shared" si="8"/>
        <v>1.8149999999999999</v>
      </c>
      <c r="H309" s="2">
        <v>4173023.8708614102</v>
      </c>
      <c r="I309" s="2">
        <v>2282.6576479740302</v>
      </c>
      <c r="J309">
        <f t="shared" si="9"/>
        <v>3.2584897413447965E-2</v>
      </c>
    </row>
    <row r="310" spans="1:11" x14ac:dyDescent="0.25">
      <c r="C310">
        <v>4</v>
      </c>
      <c r="D310">
        <f>3789+4</f>
        <v>3793</v>
      </c>
      <c r="E310">
        <v>31999008</v>
      </c>
      <c r="F310">
        <v>1833</v>
      </c>
      <c r="G310">
        <f t="shared" si="8"/>
        <v>1.833</v>
      </c>
      <c r="H310" s="2">
        <v>4173023.8708614102</v>
      </c>
      <c r="I310" s="2">
        <v>2282.6576479740302</v>
      </c>
      <c r="J310">
        <f t="shared" si="9"/>
        <v>0.90652460584313432</v>
      </c>
    </row>
    <row r="311" spans="1:11" x14ac:dyDescent="0.25">
      <c r="C311">
        <v>5</v>
      </c>
      <c r="D311">
        <f>1653+5</f>
        <v>1658</v>
      </c>
      <c r="E311">
        <v>31999008</v>
      </c>
      <c r="F311">
        <v>1836</v>
      </c>
      <c r="G311">
        <f t="shared" si="8"/>
        <v>1.8360000000000001</v>
      </c>
      <c r="H311" s="2">
        <v>4173023.8708614102</v>
      </c>
      <c r="I311" s="2">
        <v>2282.6576479740302</v>
      </c>
      <c r="J311">
        <f t="shared" si="9"/>
        <v>0.39561346824564902</v>
      </c>
    </row>
    <row r="312" spans="1:11" x14ac:dyDescent="0.25">
      <c r="C312">
        <v>6</v>
      </c>
      <c r="D312">
        <v>24</v>
      </c>
      <c r="E312">
        <v>31999008</v>
      </c>
      <c r="F312">
        <v>1338</v>
      </c>
      <c r="G312">
        <f t="shared" si="8"/>
        <v>1.3380000000000001</v>
      </c>
      <c r="H312" s="2">
        <v>4173023.8708614102</v>
      </c>
      <c r="I312" s="2">
        <v>2282.6576479740302</v>
      </c>
      <c r="J312">
        <f t="shared" si="9"/>
        <v>7.8580420269600479E-3</v>
      </c>
    </row>
    <row r="313" spans="1:11" x14ac:dyDescent="0.25">
      <c r="A313" t="s">
        <v>18</v>
      </c>
      <c r="B313" t="s">
        <v>8</v>
      </c>
      <c r="C313">
        <v>1</v>
      </c>
      <c r="D313">
        <v>141</v>
      </c>
      <c r="E313">
        <v>31134599</v>
      </c>
      <c r="F313">
        <v>1869</v>
      </c>
      <c r="G313">
        <f t="shared" si="8"/>
        <v>1.869</v>
      </c>
      <c r="H313" s="2">
        <v>2948093.6833006502</v>
      </c>
      <c r="I313" s="2">
        <v>3137.7155995407402</v>
      </c>
      <c r="J313">
        <f t="shared" si="9"/>
        <v>2.4043419528240986E-2</v>
      </c>
      <c r="K313">
        <f>SUM(J313:J330)</f>
        <v>0.28783381207011294</v>
      </c>
    </row>
    <row r="314" spans="1:11" x14ac:dyDescent="0.25">
      <c r="C314">
        <v>2</v>
      </c>
      <c r="D314">
        <v>440</v>
      </c>
      <c r="E314">
        <v>31134599</v>
      </c>
      <c r="F314">
        <v>1809</v>
      </c>
      <c r="G314">
        <f t="shared" si="8"/>
        <v>1.8089999999999999</v>
      </c>
      <c r="H314" s="2">
        <v>2948093.6833006502</v>
      </c>
      <c r="I314" s="2">
        <v>3137.7155995407402</v>
      </c>
      <c r="J314">
        <f t="shared" si="9"/>
        <v>7.7517638298829947E-2</v>
      </c>
    </row>
    <row r="315" spans="1:11" x14ac:dyDescent="0.25">
      <c r="C315">
        <v>3</v>
      </c>
      <c r="D315">
        <v>77</v>
      </c>
      <c r="E315">
        <v>31134599</v>
      </c>
      <c r="F315">
        <v>1803</v>
      </c>
      <c r="G315">
        <f t="shared" si="8"/>
        <v>1.8029999999999999</v>
      </c>
      <c r="H315" s="2">
        <v>2948093.6833006502</v>
      </c>
      <c r="I315" s="2">
        <v>3137.7155995407402</v>
      </c>
      <c r="J315">
        <f t="shared" si="9"/>
        <v>1.3610730085663946E-2</v>
      </c>
    </row>
    <row r="316" spans="1:11" x14ac:dyDescent="0.25">
      <c r="C316">
        <v>4</v>
      </c>
      <c r="D316">
        <v>253</v>
      </c>
      <c r="E316">
        <v>31134599</v>
      </c>
      <c r="F316">
        <v>1836</v>
      </c>
      <c r="G316">
        <f t="shared" si="8"/>
        <v>1.8360000000000001</v>
      </c>
      <c r="H316" s="2">
        <v>2948093.6833006502</v>
      </c>
      <c r="I316" s="2">
        <v>3137.7155995407402</v>
      </c>
      <c r="J316">
        <f t="shared" si="9"/>
        <v>4.3917161992094465E-2</v>
      </c>
    </row>
    <row r="317" spans="1:11" x14ac:dyDescent="0.25">
      <c r="C317">
        <v>5</v>
      </c>
      <c r="D317">
        <v>57</v>
      </c>
      <c r="E317">
        <v>31134599</v>
      </c>
      <c r="F317">
        <v>1848</v>
      </c>
      <c r="G317">
        <f t="shared" si="8"/>
        <v>1.8480000000000001</v>
      </c>
      <c r="H317" s="2">
        <v>2948093.6833006502</v>
      </c>
      <c r="I317" s="2">
        <v>3137.7155995407402</v>
      </c>
      <c r="J317">
        <f t="shared" si="9"/>
        <v>9.8301311465801514E-3</v>
      </c>
    </row>
    <row r="318" spans="1:11" x14ac:dyDescent="0.25">
      <c r="C318">
        <v>6</v>
      </c>
      <c r="D318">
        <v>48</v>
      </c>
      <c r="E318">
        <v>31134599</v>
      </c>
      <c r="F318">
        <v>1857</v>
      </c>
      <c r="G318">
        <f t="shared" si="8"/>
        <v>1.857</v>
      </c>
      <c r="H318" s="2">
        <v>2948093.6833006502</v>
      </c>
      <c r="I318" s="2">
        <v>3137.7155995407402</v>
      </c>
      <c r="J318">
        <f t="shared" si="9"/>
        <v>8.2378856033240352E-3</v>
      </c>
    </row>
    <row r="319" spans="1:11" x14ac:dyDescent="0.25">
      <c r="C319">
        <v>7</v>
      </c>
      <c r="D319">
        <v>220</v>
      </c>
      <c r="E319">
        <v>31134599</v>
      </c>
      <c r="F319">
        <v>1833</v>
      </c>
      <c r="G319">
        <f t="shared" si="8"/>
        <v>1.833</v>
      </c>
      <c r="H319" s="2">
        <v>2948093.6833006502</v>
      </c>
      <c r="I319" s="2">
        <v>3137.7155995407402</v>
      </c>
      <c r="J319">
        <f t="shared" si="9"/>
        <v>3.8251338702286794E-2</v>
      </c>
    </row>
    <row r="320" spans="1:11" x14ac:dyDescent="0.25">
      <c r="C320">
        <v>8</v>
      </c>
      <c r="D320">
        <v>67</v>
      </c>
      <c r="E320">
        <v>31134599</v>
      </c>
      <c r="F320">
        <v>1842</v>
      </c>
      <c r="G320">
        <f t="shared" si="8"/>
        <v>1.8420000000000001</v>
      </c>
      <c r="H320" s="2">
        <v>2948093.6833006502</v>
      </c>
      <c r="I320" s="2">
        <v>3137.7155995407402</v>
      </c>
      <c r="J320">
        <f t="shared" si="9"/>
        <v>1.1592353068222641E-2</v>
      </c>
    </row>
    <row r="321" spans="1:11" x14ac:dyDescent="0.25">
      <c r="C321">
        <v>9</v>
      </c>
      <c r="D321">
        <v>42</v>
      </c>
      <c r="E321">
        <v>31134599</v>
      </c>
      <c r="F321">
        <v>1059</v>
      </c>
      <c r="G321">
        <f t="shared" si="8"/>
        <v>1.0589999999999999</v>
      </c>
      <c r="H321" s="2">
        <v>2948093.6833006502</v>
      </c>
      <c r="I321" s="2">
        <v>3137.7155995407402</v>
      </c>
      <c r="J321">
        <f t="shared" si="9"/>
        <v>1.2639786940227707E-2</v>
      </c>
    </row>
    <row r="322" spans="1:11" x14ac:dyDescent="0.25">
      <c r="C322">
        <v>10</v>
      </c>
      <c r="D322">
        <v>53</v>
      </c>
      <c r="E322">
        <v>31134599</v>
      </c>
      <c r="F322">
        <v>1833</v>
      </c>
      <c r="G322">
        <f t="shared" si="8"/>
        <v>1.833</v>
      </c>
      <c r="H322" s="2">
        <v>2948093.6833006502</v>
      </c>
      <c r="I322" s="2">
        <v>3137.7155995407402</v>
      </c>
      <c r="J322">
        <f t="shared" si="9"/>
        <v>9.2150952328236366E-3</v>
      </c>
    </row>
    <row r="323" spans="1:11" x14ac:dyDescent="0.25">
      <c r="C323">
        <v>11</v>
      </c>
      <c r="D323">
        <v>33</v>
      </c>
      <c r="E323">
        <v>31134599</v>
      </c>
      <c r="F323">
        <v>1824</v>
      </c>
      <c r="G323">
        <f t="shared" ref="G323:G337" si="10">F323/1000</f>
        <v>1.8240000000000001</v>
      </c>
      <c r="H323" s="2">
        <v>2948093.6833006502</v>
      </c>
      <c r="I323" s="2">
        <v>3137.7155995407402</v>
      </c>
      <c r="J323">
        <f t="shared" ref="J323:J337" si="11">(D323/G323)/I323</f>
        <v>5.7660118290535928E-3</v>
      </c>
    </row>
    <row r="324" spans="1:11" x14ac:dyDescent="0.25">
      <c r="C324">
        <v>12</v>
      </c>
      <c r="D324">
        <v>42</v>
      </c>
      <c r="E324">
        <v>31134599</v>
      </c>
      <c r="F324">
        <v>1686</v>
      </c>
      <c r="G324">
        <f t="shared" si="10"/>
        <v>1.6859999999999999</v>
      </c>
      <c r="H324" s="2">
        <v>2948093.6833006502</v>
      </c>
      <c r="I324" s="2">
        <v>3137.7155995407402</v>
      </c>
      <c r="J324">
        <f t="shared" si="11"/>
        <v>7.9392256048049469E-3</v>
      </c>
    </row>
    <row r="325" spans="1:11" x14ac:dyDescent="0.25">
      <c r="C325">
        <v>13</v>
      </c>
      <c r="D325">
        <v>0</v>
      </c>
      <c r="E325">
        <v>31134599</v>
      </c>
      <c r="F325">
        <v>276</v>
      </c>
      <c r="G325">
        <f t="shared" si="10"/>
        <v>0.27600000000000002</v>
      </c>
      <c r="H325" s="2">
        <v>2948093.6833006502</v>
      </c>
      <c r="I325" s="2">
        <v>3137.7155995407402</v>
      </c>
      <c r="J325">
        <f t="shared" si="11"/>
        <v>0</v>
      </c>
    </row>
    <row r="326" spans="1:11" x14ac:dyDescent="0.25">
      <c r="C326">
        <v>14</v>
      </c>
      <c r="D326">
        <v>23</v>
      </c>
      <c r="E326">
        <v>31134599</v>
      </c>
      <c r="F326">
        <v>1827</v>
      </c>
      <c r="G326">
        <f t="shared" si="10"/>
        <v>1.827</v>
      </c>
      <c r="H326" s="2">
        <v>2948093.6833006502</v>
      </c>
      <c r="I326" s="2">
        <v>3137.7155995407402</v>
      </c>
      <c r="J326">
        <f t="shared" si="11"/>
        <v>4.012136608323902E-3</v>
      </c>
    </row>
    <row r="327" spans="1:11" x14ac:dyDescent="0.25">
      <c r="C327">
        <v>15</v>
      </c>
      <c r="D327">
        <v>40</v>
      </c>
      <c r="E327">
        <v>31134599</v>
      </c>
      <c r="F327">
        <v>1782</v>
      </c>
      <c r="G327">
        <f t="shared" si="10"/>
        <v>1.782</v>
      </c>
      <c r="H327" s="2">
        <v>2948093.6833006502</v>
      </c>
      <c r="I327" s="2">
        <v>3137.7155995407402</v>
      </c>
      <c r="J327">
        <f t="shared" si="11"/>
        <v>7.1538316336385768E-3</v>
      </c>
    </row>
    <row r="328" spans="1:11" x14ac:dyDescent="0.25">
      <c r="C328">
        <v>16</v>
      </c>
      <c r="D328">
        <v>20</v>
      </c>
      <c r="E328">
        <v>31134599</v>
      </c>
      <c r="F328">
        <v>1281</v>
      </c>
      <c r="G328">
        <f t="shared" si="10"/>
        <v>1.2809999999999999</v>
      </c>
      <c r="H328" s="2">
        <v>2948093.6833006502</v>
      </c>
      <c r="I328" s="2">
        <v>3137.7155995407402</v>
      </c>
      <c r="J328">
        <f t="shared" si="11"/>
        <v>4.9758501058329218E-3</v>
      </c>
    </row>
    <row r="329" spans="1:11" x14ac:dyDescent="0.25">
      <c r="C329">
        <v>17</v>
      </c>
      <c r="D329">
        <v>22</v>
      </c>
      <c r="E329">
        <v>31134599</v>
      </c>
      <c r="F329">
        <v>1227</v>
      </c>
      <c r="G329">
        <f t="shared" si="10"/>
        <v>1.2270000000000001</v>
      </c>
      <c r="H329" s="2">
        <v>2948093.6833006502</v>
      </c>
      <c r="I329" s="2">
        <v>3137.7155995407402</v>
      </c>
      <c r="J329">
        <f t="shared" si="11"/>
        <v>5.7143197914663151E-3</v>
      </c>
    </row>
    <row r="330" spans="1:11" x14ac:dyDescent="0.25">
      <c r="C330">
        <v>18</v>
      </c>
      <c r="D330">
        <v>11</v>
      </c>
      <c r="E330">
        <v>31134599</v>
      </c>
      <c r="F330">
        <v>1026</v>
      </c>
      <c r="G330">
        <f t="shared" si="10"/>
        <v>1.026</v>
      </c>
      <c r="H330" s="2">
        <v>2948093.6833006502</v>
      </c>
      <c r="I330" s="2">
        <v>3137.7155995407402</v>
      </c>
      <c r="J330">
        <f t="shared" si="11"/>
        <v>3.4168958986984252E-3</v>
      </c>
    </row>
    <row r="331" spans="1:11" x14ac:dyDescent="0.25">
      <c r="A331" t="s">
        <v>23</v>
      </c>
      <c r="B331" t="s">
        <v>8</v>
      </c>
      <c r="C331">
        <v>1</v>
      </c>
      <c r="D331">
        <v>772</v>
      </c>
      <c r="E331">
        <v>28638798</v>
      </c>
      <c r="F331">
        <v>1809</v>
      </c>
      <c r="G331">
        <f t="shared" si="10"/>
        <v>1.8089999999999999</v>
      </c>
      <c r="H331" s="2">
        <v>2716651.4141381602</v>
      </c>
      <c r="I331" s="2">
        <v>3125.1086966169801</v>
      </c>
      <c r="J331">
        <f t="shared" si="11"/>
        <v>0.1365568864162236</v>
      </c>
      <c r="K331">
        <f>SUM(J331:J337)</f>
        <v>0.2096610802229017</v>
      </c>
    </row>
    <row r="332" spans="1:11" x14ac:dyDescent="0.25">
      <c r="C332">
        <v>2</v>
      </c>
      <c r="D332">
        <v>258</v>
      </c>
      <c r="E332">
        <v>28638798</v>
      </c>
      <c r="F332">
        <v>1836</v>
      </c>
      <c r="G332">
        <f t="shared" si="10"/>
        <v>1.8360000000000001</v>
      </c>
      <c r="H332" s="2">
        <v>2716651.4141381602</v>
      </c>
      <c r="I332" s="2">
        <v>3125.1086966169801</v>
      </c>
      <c r="J332">
        <f t="shared" si="11"/>
        <v>4.4965756221251922E-2</v>
      </c>
    </row>
    <row r="333" spans="1:11" x14ac:dyDescent="0.25">
      <c r="C333">
        <v>3</v>
      </c>
      <c r="D333">
        <v>94</v>
      </c>
      <c r="E333">
        <v>28638798</v>
      </c>
      <c r="F333">
        <v>4047</v>
      </c>
      <c r="G333">
        <f t="shared" si="10"/>
        <v>4.0469999999999997</v>
      </c>
      <c r="H333" s="2">
        <v>2716651.4141381602</v>
      </c>
      <c r="I333" s="2">
        <v>3125.1086966169801</v>
      </c>
      <c r="J333">
        <f t="shared" si="11"/>
        <v>7.4324076516517571E-3</v>
      </c>
    </row>
    <row r="334" spans="1:11" x14ac:dyDescent="0.25">
      <c r="C334">
        <v>4</v>
      </c>
      <c r="D334">
        <v>41</v>
      </c>
      <c r="E334">
        <v>28638798</v>
      </c>
      <c r="F334">
        <v>1338</v>
      </c>
      <c r="G334">
        <f t="shared" si="10"/>
        <v>1.3380000000000001</v>
      </c>
      <c r="H334" s="2">
        <v>2716651.4141381602</v>
      </c>
      <c r="I334" s="2">
        <v>3125.1086966169801</v>
      </c>
      <c r="J334">
        <f t="shared" si="11"/>
        <v>9.8053390612824875E-3</v>
      </c>
    </row>
    <row r="335" spans="1:11" x14ac:dyDescent="0.25">
      <c r="C335">
        <v>5</v>
      </c>
      <c r="D335">
        <v>24</v>
      </c>
      <c r="E335">
        <v>28638798</v>
      </c>
      <c r="F335">
        <v>1446</v>
      </c>
      <c r="G335">
        <f t="shared" si="10"/>
        <v>1.446</v>
      </c>
      <c r="H335" s="2">
        <v>2716651.4141381602</v>
      </c>
      <c r="I335" s="2">
        <v>3125.1086966169801</v>
      </c>
      <c r="J335">
        <f t="shared" si="11"/>
        <v>5.3110185867810827E-3</v>
      </c>
    </row>
    <row r="336" spans="1:11" x14ac:dyDescent="0.25">
      <c r="C336">
        <v>6</v>
      </c>
      <c r="D336">
        <v>8</v>
      </c>
      <c r="E336">
        <v>28638798</v>
      </c>
      <c r="F336">
        <v>771</v>
      </c>
      <c r="G336">
        <f t="shared" si="10"/>
        <v>0.77100000000000002</v>
      </c>
      <c r="H336" s="2">
        <v>2716651.4141381602</v>
      </c>
      <c r="I336" s="2">
        <v>3125.1086966169801</v>
      </c>
      <c r="J336">
        <f t="shared" si="11"/>
        <v>3.3202476768203395E-3</v>
      </c>
    </row>
    <row r="337" spans="3:10" x14ac:dyDescent="0.25">
      <c r="C337">
        <v>7</v>
      </c>
      <c r="D337">
        <v>2</v>
      </c>
      <c r="E337">
        <v>28638798</v>
      </c>
      <c r="F337">
        <v>282</v>
      </c>
      <c r="G337">
        <f t="shared" si="10"/>
        <v>0.28199999999999997</v>
      </c>
      <c r="H337" s="2">
        <v>2716651.4141381602</v>
      </c>
      <c r="I337" s="2">
        <v>3125.1086966169801</v>
      </c>
      <c r="J337">
        <f t="shared" si="11"/>
        <v>2.2694246088904983E-3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Edna Chiang</cp:lastModifiedBy>
  <dcterms:created xsi:type="dcterms:W3CDTF">2021-10-20T22:06:45Z</dcterms:created>
  <dcterms:modified xsi:type="dcterms:W3CDTF">2021-10-22T16:20:57Z</dcterms:modified>
</cp:coreProperties>
</file>