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0" documentId="8_{EF4584EA-F58C-444A-8B7E-F2F06964DD0C}" xr6:coauthVersionLast="47" xr6:coauthVersionMax="47" xr10:uidLastSave="{00000000-0000-0000-0000-000000000000}"/>
  <bookViews>
    <workbookView xWindow="-28920" yWindow="-120" windowWidth="29040" windowHeight="15840" xr2:uid="{6CB93246-23F4-4449-AD99-DB3299BC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6" i="1" l="1"/>
  <c r="Q85" i="1"/>
  <c r="Q84" i="1"/>
  <c r="Q83" i="1"/>
  <c r="Q82" i="1"/>
  <c r="Q81" i="1"/>
  <c r="Q80" i="1"/>
  <c r="Q79" i="1"/>
  <c r="Y78" i="1"/>
  <c r="Z78" i="1" s="1"/>
  <c r="Q78" i="1"/>
  <c r="Z77" i="1"/>
  <c r="Y77" i="1"/>
  <c r="Q77" i="1"/>
  <c r="Y76" i="1"/>
  <c r="Z76" i="1" s="1"/>
  <c r="Q76" i="1"/>
  <c r="Y75" i="1"/>
  <c r="Z75" i="1" s="1"/>
  <c r="Q75" i="1"/>
  <c r="Y74" i="1"/>
  <c r="Z74" i="1" s="1"/>
  <c r="Q74" i="1"/>
  <c r="Z73" i="1"/>
  <c r="Y73" i="1"/>
  <c r="Q73" i="1"/>
  <c r="Y72" i="1"/>
  <c r="Z72" i="1" s="1"/>
  <c r="Q72" i="1"/>
  <c r="Y71" i="1"/>
  <c r="Z71" i="1" s="1"/>
  <c r="Q71" i="1"/>
  <c r="Y70" i="1"/>
  <c r="Z70" i="1" s="1"/>
  <c r="Q70" i="1"/>
  <c r="Z69" i="1"/>
  <c r="Y69" i="1"/>
  <c r="Q69" i="1"/>
  <c r="Y68" i="1"/>
  <c r="Z68" i="1" s="1"/>
  <c r="Q68" i="1"/>
  <c r="Y67" i="1"/>
  <c r="Z67" i="1" s="1"/>
  <c r="Q67" i="1"/>
  <c r="Y66" i="1"/>
  <c r="Z66" i="1" s="1"/>
  <c r="Q66" i="1"/>
  <c r="Z65" i="1"/>
  <c r="Y65" i="1"/>
  <c r="Q65" i="1"/>
  <c r="Y64" i="1"/>
  <c r="Z64" i="1" s="1"/>
  <c r="Q64" i="1"/>
  <c r="Y63" i="1"/>
  <c r="Z63" i="1" s="1"/>
  <c r="Q63" i="1"/>
  <c r="Y62" i="1"/>
  <c r="Z62" i="1" s="1"/>
  <c r="Q62" i="1"/>
  <c r="Z61" i="1"/>
  <c r="Y61" i="1"/>
  <c r="Q61" i="1"/>
  <c r="Y60" i="1"/>
  <c r="Z60" i="1" s="1"/>
  <c r="Q60" i="1"/>
  <c r="Y59" i="1"/>
  <c r="Z59" i="1" s="1"/>
  <c r="Q59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Y13" i="1"/>
  <c r="Z13" i="1" s="1"/>
  <c r="Q13" i="1"/>
  <c r="Z12" i="1"/>
  <c r="Y12" i="1"/>
  <c r="Q12" i="1"/>
  <c r="Y11" i="1"/>
  <c r="Z11" i="1" s="1"/>
  <c r="Q11" i="1"/>
  <c r="Y10" i="1"/>
  <c r="Z10" i="1" s="1"/>
  <c r="Q10" i="1"/>
  <c r="Y9" i="1"/>
  <c r="Z9" i="1" s="1"/>
  <c r="Q9" i="1"/>
  <c r="Z8" i="1"/>
  <c r="Y8" i="1"/>
  <c r="Q8" i="1"/>
  <c r="Y7" i="1"/>
  <c r="Z7" i="1" s="1"/>
  <c r="Q7" i="1"/>
  <c r="Y6" i="1"/>
  <c r="Z6" i="1" s="1"/>
  <c r="Q6" i="1"/>
  <c r="Y5" i="1"/>
  <c r="Z5" i="1" s="1"/>
  <c r="Q5" i="1"/>
  <c r="Z4" i="1"/>
  <c r="Y4" i="1"/>
  <c r="Q4" i="1"/>
  <c r="Y3" i="1"/>
  <c r="Z3" i="1" s="1"/>
  <c r="Q3" i="1"/>
  <c r="Y2" i="1"/>
  <c r="Z2" i="1" s="1"/>
  <c r="Q2" i="1"/>
</calcChain>
</file>

<file path=xl/sharedStrings.xml><?xml version="1.0" encoding="utf-8"?>
<sst xmlns="http://schemas.openxmlformats.org/spreadsheetml/2006/main" count="1180" uniqueCount="124">
  <si>
    <t>Number</t>
  </si>
  <si>
    <t>ID</t>
  </si>
  <si>
    <t>Season</t>
  </si>
  <si>
    <t>Sex</t>
  </si>
  <si>
    <t>Antibiotics</t>
  </si>
  <si>
    <t>Substrate</t>
  </si>
  <si>
    <t>Diet</t>
  </si>
  <si>
    <t>Mom</t>
  </si>
  <si>
    <t>Mom_Location</t>
  </si>
  <si>
    <t>BodyMass</t>
  </si>
  <si>
    <t>BodyTemp</t>
  </si>
  <si>
    <t>Ketones</t>
  </si>
  <si>
    <t>Date_Sampled</t>
  </si>
  <si>
    <t>Date_To_Cold</t>
  </si>
  <si>
    <t>Date_Start_Torpor</t>
  </si>
  <si>
    <t>Date_To_Warm</t>
  </si>
  <si>
    <t>Days_Hib</t>
  </si>
  <si>
    <t>IBA_Sep</t>
  </si>
  <si>
    <t>IBA_Oct</t>
  </si>
  <si>
    <t>IBA_Nov</t>
  </si>
  <si>
    <t>IBA_Dec</t>
  </si>
  <si>
    <t>IBA_Jan</t>
  </si>
  <si>
    <t>IBA_Feb</t>
  </si>
  <si>
    <t>IBA_Mar</t>
  </si>
  <si>
    <t>Num_IBA</t>
  </si>
  <si>
    <t>IBA/Hib</t>
  </si>
  <si>
    <t>P01</t>
  </si>
  <si>
    <t>Spring</t>
  </si>
  <si>
    <t>Female</t>
  </si>
  <si>
    <t>No</t>
  </si>
  <si>
    <t>Inulin</t>
  </si>
  <si>
    <t>Tumbledown</t>
  </si>
  <si>
    <t>P03</t>
  </si>
  <si>
    <t>Male</t>
  </si>
  <si>
    <t>Saline</t>
  </si>
  <si>
    <t>AgStation</t>
  </si>
  <si>
    <t>P04</t>
  </si>
  <si>
    <t>Yes</t>
  </si>
  <si>
    <t>Adult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</si>
  <si>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</si>
  <si>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</si>
  <si>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</si>
  <si>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</si>
  <si>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</si>
  <si>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</si>
  <si>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</si>
  <si>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</si>
  <si>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</si>
  <si>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</si>
  <si>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NA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</si>
  <si>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</si>
  <si>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</si>
  <si>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</si>
  <si>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</si>
  <si>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</si>
  <si>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</si>
  <si>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</si>
  <si>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</si>
  <si>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</si>
  <si>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</si>
  <si>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</si>
  <si>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</si>
  <si>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</si>
  <si>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</si>
  <si>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</si>
  <si>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S01</t>
  </si>
  <si>
    <t>Summer</t>
  </si>
  <si>
    <t>S03</t>
  </si>
  <si>
    <t>S05</t>
  </si>
  <si>
    <t>S06</t>
  </si>
  <si>
    <t>S07</t>
  </si>
  <si>
    <t>S08</t>
  </si>
  <si>
    <t>S10</t>
  </si>
  <si>
    <t>S11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</si>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</sst>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751-0F93-4AD0-AEF1-9AE9A325B4CA}">
  <dimension ref="A1:Z86"/>
  <sheetViews>
    <sheetView tabSelected="1" workbookViewId="0">
      <selection activeCell="S19" sqref="S19"/>
    </sheetView>
  </sheetViews>
  <sheetFormatPr defaultRowHeight="15" x14ac:dyDescent="0.25"/>
  <cols>
    <col min="13" max="13" width="14" customWidth="1"/>
    <col min="14" max="14" width="13.42578125" bestFit="1" customWidth="1"/>
    <col min="15" max="15" width="17.42578125" bestFit="1" customWidth="1"/>
    <col min="16" max="16" width="14.7109375" bestFit="1" customWidth="1"/>
    <col min="17" max="17" width="9.28515625" bestFit="1" customWidth="1"/>
    <col min="19" max="25" width="9.140625" style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3998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>
        <v>3948</v>
      </c>
      <c r="I2" t="s">
        <v>31</v>
      </c>
      <c r="J2">
        <v>153.80000000000001</v>
      </c>
      <c r="K2">
        <v>39</v>
      </c>
      <c r="L2">
        <v>0.6</v>
      </c>
      <c r="M2" s="2">
        <v>43167</v>
      </c>
      <c r="N2" s="3">
        <v>42997</v>
      </c>
      <c r="O2" s="3">
        <v>42999</v>
      </c>
      <c r="P2" s="3">
        <v>43153</v>
      </c>
      <c r="Q2">
        <f>P2-O2</f>
        <v>154</v>
      </c>
      <c r="R2" s="1">
        <v>4</v>
      </c>
      <c r="S2" s="1">
        <v>5</v>
      </c>
      <c r="T2" s="1">
        <v>4</v>
      </c>
      <c r="U2" s="1">
        <v>3</v>
      </c>
      <c r="V2" s="1">
        <v>2</v>
      </c>
      <c r="W2" s="1">
        <v>1</v>
      </c>
      <c r="X2" s="1">
        <v>0</v>
      </c>
      <c r="Y2" s="1">
        <f>SUM(R2:X2)</f>
        <v>19</v>
      </c>
      <c r="Z2">
        <f>Y2/Q2</f>
        <v>0.12337662337662338</v>
      </c>
    </row>
    <row r="3" spans="1:26" x14ac:dyDescent="0.25">
      <c r="A3">
        <v>3987</v>
      </c>
      <c r="B3" t="s">
        <v>32</v>
      </c>
      <c r="C3" t="s">
        <v>27</v>
      </c>
      <c r="D3" t="s">
        <v>33</v>
      </c>
      <c r="E3" t="s">
        <v>29</v>
      </c>
      <c r="F3" t="s">
        <v>34</v>
      </c>
      <c r="G3">
        <v>1</v>
      </c>
      <c r="H3">
        <v>3961</v>
      </c>
      <c r="I3" t="s">
        <v>35</v>
      </c>
      <c r="J3">
        <v>172.6</v>
      </c>
      <c r="K3">
        <v>36.5</v>
      </c>
      <c r="L3">
        <v>0.6</v>
      </c>
      <c r="M3" s="2">
        <v>43171</v>
      </c>
      <c r="N3" s="3">
        <v>42996</v>
      </c>
      <c r="O3" s="3">
        <v>42999</v>
      </c>
      <c r="P3" s="3">
        <v>43157</v>
      </c>
      <c r="Q3">
        <f t="shared" ref="Q3:Q29" si="0">P3-O3</f>
        <v>158</v>
      </c>
      <c r="R3" s="1">
        <v>3</v>
      </c>
      <c r="S3" s="1">
        <v>4</v>
      </c>
      <c r="T3" s="1">
        <v>5</v>
      </c>
      <c r="U3" s="1">
        <v>5</v>
      </c>
      <c r="V3" s="1">
        <v>2</v>
      </c>
      <c r="W3" s="1">
        <v>5</v>
      </c>
      <c r="X3" s="1">
        <v>0</v>
      </c>
      <c r="Y3" s="1">
        <f t="shared" ref="Y3:Y13" si="1">SUM(R3:X3)</f>
        <v>24</v>
      </c>
      <c r="Z3">
        <f t="shared" ref="Z3:Z13" si="2">Y3/Q3</f>
        <v>0.15189873417721519</v>
      </c>
    </row>
    <row r="4" spans="1:26" x14ac:dyDescent="0.25">
      <c r="A4">
        <v>3957</v>
      </c>
      <c r="B4" t="s">
        <v>36</v>
      </c>
      <c r="C4" t="s">
        <v>27</v>
      </c>
      <c r="D4" t="s">
        <v>28</v>
      </c>
      <c r="E4" t="s">
        <v>37</v>
      </c>
      <c r="F4" t="s">
        <v>34</v>
      </c>
      <c r="G4">
        <v>1</v>
      </c>
      <c r="H4" t="s">
        <v>38</v>
      </c>
      <c r="I4" t="s">
        <v>35</v>
      </c>
      <c r="J4">
        <v>143.6</v>
      </c>
      <c r="K4">
        <v>37.5</v>
      </c>
      <c r="L4">
        <v>0.1</v>
      </c>
      <c r="M4" s="2">
        <v>43174</v>
      </c>
      <c r="N4" s="3">
        <v>43000</v>
      </c>
      <c r="O4" s="3">
        <v>43001</v>
      </c>
      <c r="P4" s="3">
        <v>43160</v>
      </c>
      <c r="Q4">
        <f t="shared" si="0"/>
        <v>159</v>
      </c>
      <c r="R4" s="1">
        <v>2</v>
      </c>
      <c r="S4" s="1">
        <v>4</v>
      </c>
      <c r="T4" s="1">
        <v>2</v>
      </c>
      <c r="U4" s="1">
        <v>3</v>
      </c>
      <c r="V4" s="1">
        <v>5</v>
      </c>
      <c r="W4" s="1">
        <v>4</v>
      </c>
      <c r="X4" s="1">
        <v>0</v>
      </c>
      <c r="Y4" s="1">
        <f t="shared" si="1"/>
        <v>20</v>
      </c>
      <c r="Z4">
        <f t="shared" si="2"/>
        <v>0.12578616352201258</v>
      </c>
    </row>
    <row r="5" spans="1:26" x14ac:dyDescent="0.25">
      <c r="A5">
        <v>4023</v>
      </c>
      <c r="B5" t="s">
        <v>39</v>
      </c>
      <c r="C5" t="s">
        <v>27</v>
      </c>
      <c r="D5" t="s">
        <v>28</v>
      </c>
      <c r="E5" t="s">
        <v>37</v>
      </c>
      <c r="F5" t="s">
        <v>34</v>
      </c>
      <c r="G5">
        <v>1</v>
      </c>
      <c r="H5">
        <v>3946</v>
      </c>
      <c r="I5" t="s">
        <v>31</v>
      </c>
      <c r="J5">
        <v>170.3</v>
      </c>
      <c r="K5">
        <v>39</v>
      </c>
      <c r="L5">
        <v>0.3</v>
      </c>
      <c r="M5" s="2">
        <v>43175</v>
      </c>
      <c r="N5" s="3">
        <v>43007</v>
      </c>
      <c r="O5" s="3">
        <v>43009</v>
      </c>
      <c r="P5" s="3">
        <v>43161</v>
      </c>
      <c r="Q5">
        <f t="shared" si="0"/>
        <v>152</v>
      </c>
      <c r="R5" s="1">
        <v>0</v>
      </c>
      <c r="S5" s="1">
        <v>12</v>
      </c>
      <c r="T5" s="1">
        <v>4</v>
      </c>
      <c r="U5" s="1">
        <v>3</v>
      </c>
      <c r="V5" s="1">
        <v>3</v>
      </c>
      <c r="W5" s="1">
        <v>2</v>
      </c>
      <c r="X5" s="1">
        <v>0</v>
      </c>
      <c r="Y5" s="1">
        <f t="shared" si="1"/>
        <v>24</v>
      </c>
      <c r="Z5">
        <f t="shared" si="2"/>
        <v>0.15789473684210525</v>
      </c>
    </row>
    <row r="6" spans="1:26" x14ac:dyDescent="0.25">
      <c r="A6">
        <v>3993</v>
      </c>
      <c r="B6" t="s">
        <v>40</v>
      </c>
      <c r="C6" t="s">
        <v>27</v>
      </c>
      <c r="D6" t="s">
        <v>28</v>
      </c>
      <c r="E6" t="s">
        <v>37</v>
      </c>
      <c r="F6" t="s">
        <v>34</v>
      </c>
      <c r="G6">
        <v>1</v>
      </c>
      <c r="H6">
        <v>3948</v>
      </c>
      <c r="I6" t="s">
        <v>31</v>
      </c>
      <c r="J6">
        <v>152.1</v>
      </c>
      <c r="K6">
        <v>40</v>
      </c>
      <c r="L6">
        <v>0.6</v>
      </c>
      <c r="M6" s="2">
        <v>43178</v>
      </c>
      <c r="N6" s="3">
        <v>42998</v>
      </c>
      <c r="O6" s="3">
        <v>43002</v>
      </c>
      <c r="P6" s="3">
        <v>43164</v>
      </c>
      <c r="Q6">
        <f t="shared" si="0"/>
        <v>162</v>
      </c>
      <c r="R6" s="1">
        <v>3</v>
      </c>
      <c r="S6" s="1">
        <v>8</v>
      </c>
      <c r="T6" s="1">
        <v>3</v>
      </c>
      <c r="U6" s="1">
        <v>4</v>
      </c>
      <c r="V6" s="1">
        <v>3</v>
      </c>
      <c r="W6" s="1">
        <v>1</v>
      </c>
      <c r="X6" s="1">
        <v>0</v>
      </c>
      <c r="Y6" s="1">
        <f t="shared" si="1"/>
        <v>22</v>
      </c>
      <c r="Z6">
        <f t="shared" si="2"/>
        <v>0.13580246913580246</v>
      </c>
    </row>
    <row r="7" spans="1:26" x14ac:dyDescent="0.25">
      <c r="A7">
        <v>4033</v>
      </c>
      <c r="B7" t="s">
        <v>41</v>
      </c>
      <c r="C7" t="s">
        <v>27</v>
      </c>
      <c r="D7" t="s">
        <v>28</v>
      </c>
      <c r="E7" t="s">
        <v>29</v>
      </c>
      <c r="F7" t="s">
        <v>30</v>
      </c>
      <c r="G7">
        <v>1</v>
      </c>
      <c r="H7">
        <v>3949</v>
      </c>
      <c r="I7" t="s">
        <v>31</v>
      </c>
      <c r="J7">
        <v>154.6</v>
      </c>
      <c r="K7">
        <v>38.5</v>
      </c>
      <c r="L7">
        <v>0.4</v>
      </c>
      <c r="M7" s="2">
        <v>43179</v>
      </c>
      <c r="N7" s="3">
        <v>43000</v>
      </c>
      <c r="O7" s="3">
        <v>43001</v>
      </c>
      <c r="P7" s="3">
        <v>43165</v>
      </c>
      <c r="Q7">
        <f t="shared" si="0"/>
        <v>164</v>
      </c>
      <c r="R7" s="1">
        <v>3</v>
      </c>
      <c r="S7" s="1">
        <v>9</v>
      </c>
      <c r="T7" s="1">
        <v>4</v>
      </c>
      <c r="U7" s="1">
        <v>4</v>
      </c>
      <c r="V7" s="1">
        <v>4</v>
      </c>
      <c r="W7" s="1">
        <v>1</v>
      </c>
      <c r="X7" s="1">
        <v>0</v>
      </c>
      <c r="Y7" s="1">
        <f t="shared" si="1"/>
        <v>25</v>
      </c>
      <c r="Z7">
        <f t="shared" si="2"/>
        <v>0.1524390243902439</v>
      </c>
    </row>
    <row r="8" spans="1:26" x14ac:dyDescent="0.25">
      <c r="A8">
        <v>3985</v>
      </c>
      <c r="B8" t="s">
        <v>42</v>
      </c>
      <c r="C8" t="s">
        <v>27</v>
      </c>
      <c r="D8" t="s">
        <v>33</v>
      </c>
      <c r="E8" t="s">
        <v>29</v>
      </c>
      <c r="F8" t="s">
        <v>30</v>
      </c>
      <c r="G8">
        <v>1</v>
      </c>
      <c r="H8">
        <v>3961</v>
      </c>
      <c r="I8" t="s">
        <v>35</v>
      </c>
      <c r="J8">
        <v>170</v>
      </c>
      <c r="K8">
        <v>39</v>
      </c>
      <c r="L8">
        <v>0.6</v>
      </c>
      <c r="M8" s="2">
        <v>43180</v>
      </c>
      <c r="N8" s="3">
        <v>42999</v>
      </c>
      <c r="O8" s="3">
        <v>43001</v>
      </c>
      <c r="P8" s="3">
        <v>43166</v>
      </c>
      <c r="Q8">
        <f t="shared" si="0"/>
        <v>165</v>
      </c>
      <c r="R8" s="1">
        <v>2</v>
      </c>
      <c r="S8" s="1">
        <v>7</v>
      </c>
      <c r="T8" s="1">
        <v>4</v>
      </c>
      <c r="U8" s="1">
        <v>2</v>
      </c>
      <c r="V8" s="1">
        <v>3</v>
      </c>
      <c r="W8" s="1">
        <v>3</v>
      </c>
      <c r="X8" s="1">
        <v>1</v>
      </c>
      <c r="Y8" s="1">
        <f t="shared" si="1"/>
        <v>22</v>
      </c>
      <c r="Z8">
        <f t="shared" si="2"/>
        <v>0.13333333333333333</v>
      </c>
    </row>
    <row r="9" spans="1:26" x14ac:dyDescent="0.25">
      <c r="A9">
        <v>3999</v>
      </c>
      <c r="B9" t="s">
        <v>43</v>
      </c>
      <c r="C9" t="s">
        <v>27</v>
      </c>
      <c r="D9" t="s">
        <v>33</v>
      </c>
      <c r="E9" t="s">
        <v>29</v>
      </c>
      <c r="F9" t="s">
        <v>34</v>
      </c>
      <c r="G9">
        <v>1</v>
      </c>
      <c r="H9">
        <v>3948</v>
      </c>
      <c r="I9" t="s">
        <v>31</v>
      </c>
      <c r="J9">
        <v>172.7</v>
      </c>
      <c r="K9">
        <v>37</v>
      </c>
      <c r="L9">
        <v>0.3</v>
      </c>
      <c r="M9" s="2">
        <v>43181</v>
      </c>
      <c r="N9" s="3">
        <v>42996</v>
      </c>
      <c r="O9" s="3">
        <v>42999</v>
      </c>
      <c r="P9" s="3">
        <v>43167</v>
      </c>
      <c r="Q9">
        <f t="shared" si="0"/>
        <v>168</v>
      </c>
      <c r="R9" s="1">
        <v>4</v>
      </c>
      <c r="S9" s="1">
        <v>10</v>
      </c>
      <c r="T9" s="1">
        <v>4</v>
      </c>
      <c r="U9" s="1">
        <v>4</v>
      </c>
      <c r="V9" s="1">
        <v>3</v>
      </c>
      <c r="W9" s="1">
        <v>3</v>
      </c>
      <c r="X9" s="1">
        <v>1</v>
      </c>
      <c r="Y9" s="1">
        <f t="shared" si="1"/>
        <v>29</v>
      </c>
      <c r="Z9">
        <f t="shared" si="2"/>
        <v>0.17261904761904762</v>
      </c>
    </row>
    <row r="10" spans="1:26" x14ac:dyDescent="0.25">
      <c r="A10">
        <v>3990</v>
      </c>
      <c r="B10" t="s">
        <v>44</v>
      </c>
      <c r="C10" t="s">
        <v>27</v>
      </c>
      <c r="D10" t="s">
        <v>33</v>
      </c>
      <c r="E10" t="s">
        <v>29</v>
      </c>
      <c r="F10" t="s">
        <v>30</v>
      </c>
      <c r="G10">
        <v>1</v>
      </c>
      <c r="H10">
        <v>3961</v>
      </c>
      <c r="I10" t="s">
        <v>35</v>
      </c>
      <c r="J10">
        <v>188.6</v>
      </c>
      <c r="K10">
        <v>36</v>
      </c>
      <c r="L10">
        <v>0.4</v>
      </c>
      <c r="M10" s="2">
        <v>43185</v>
      </c>
      <c r="N10" s="3">
        <v>42997</v>
      </c>
      <c r="O10" s="3">
        <v>42998</v>
      </c>
      <c r="P10" s="3">
        <v>43167</v>
      </c>
      <c r="Q10">
        <f t="shared" si="0"/>
        <v>169</v>
      </c>
      <c r="R10" s="1">
        <v>6</v>
      </c>
      <c r="S10" s="1">
        <v>7</v>
      </c>
      <c r="T10" s="1">
        <v>5</v>
      </c>
      <c r="U10" s="1">
        <v>4</v>
      </c>
      <c r="V10" s="1">
        <v>4</v>
      </c>
      <c r="W10" s="1">
        <v>4</v>
      </c>
      <c r="X10" s="1">
        <v>2</v>
      </c>
      <c r="Y10" s="1">
        <f t="shared" si="1"/>
        <v>32</v>
      </c>
      <c r="Z10">
        <f t="shared" si="2"/>
        <v>0.1893491124260355</v>
      </c>
    </row>
    <row r="11" spans="1:26" x14ac:dyDescent="0.25">
      <c r="A11">
        <v>4012</v>
      </c>
      <c r="B11" t="s">
        <v>45</v>
      </c>
      <c r="C11" t="s">
        <v>27</v>
      </c>
      <c r="D11" t="s">
        <v>33</v>
      </c>
      <c r="E11" t="s">
        <v>29</v>
      </c>
      <c r="F11" t="s">
        <v>34</v>
      </c>
      <c r="G11">
        <v>1</v>
      </c>
      <c r="H11">
        <v>3957</v>
      </c>
      <c r="I11" t="s">
        <v>35</v>
      </c>
      <c r="J11">
        <v>170.1</v>
      </c>
      <c r="K11">
        <v>37</v>
      </c>
      <c r="L11">
        <v>0.3</v>
      </c>
      <c r="M11" s="2">
        <v>43186</v>
      </c>
      <c r="N11" s="3">
        <v>42998</v>
      </c>
      <c r="O11" s="3">
        <v>42999</v>
      </c>
      <c r="P11" s="3">
        <v>43172</v>
      </c>
      <c r="Q11">
        <f t="shared" si="0"/>
        <v>173</v>
      </c>
      <c r="R11" s="1">
        <v>3</v>
      </c>
      <c r="S11" s="1">
        <v>4</v>
      </c>
      <c r="T11" s="1">
        <v>5</v>
      </c>
      <c r="U11" s="1">
        <v>2</v>
      </c>
      <c r="V11" s="1">
        <v>5</v>
      </c>
      <c r="W11" s="1">
        <v>2</v>
      </c>
      <c r="X11" s="1">
        <v>2</v>
      </c>
      <c r="Y11" s="1">
        <f t="shared" si="1"/>
        <v>23</v>
      </c>
      <c r="Z11">
        <f t="shared" si="2"/>
        <v>0.13294797687861271</v>
      </c>
    </row>
    <row r="12" spans="1:26" x14ac:dyDescent="0.25">
      <c r="A12">
        <v>4025</v>
      </c>
      <c r="B12" t="s">
        <v>46</v>
      </c>
      <c r="C12" t="s">
        <v>27</v>
      </c>
      <c r="D12" t="s">
        <v>33</v>
      </c>
      <c r="E12" t="s">
        <v>29</v>
      </c>
      <c r="F12" t="s">
        <v>30</v>
      </c>
      <c r="G12">
        <v>1</v>
      </c>
      <c r="H12">
        <v>3946</v>
      </c>
      <c r="I12" t="s">
        <v>31</v>
      </c>
      <c r="J12">
        <v>159.6</v>
      </c>
      <c r="K12">
        <v>38</v>
      </c>
      <c r="L12">
        <v>0.2</v>
      </c>
      <c r="M12" s="2">
        <v>43188</v>
      </c>
      <c r="N12" s="3">
        <v>42996</v>
      </c>
      <c r="O12" s="3">
        <v>43000</v>
      </c>
      <c r="P12" s="3">
        <v>43174</v>
      </c>
      <c r="Q12">
        <f t="shared" si="0"/>
        <v>174</v>
      </c>
      <c r="R12" s="1">
        <v>2</v>
      </c>
      <c r="S12" s="1">
        <v>6</v>
      </c>
      <c r="T12" s="1">
        <v>4</v>
      </c>
      <c r="U12" s="1">
        <v>1</v>
      </c>
      <c r="V12" s="1">
        <v>3</v>
      </c>
      <c r="W12" s="1">
        <v>2</v>
      </c>
      <c r="X12" s="1">
        <v>2</v>
      </c>
      <c r="Y12" s="1">
        <f t="shared" si="1"/>
        <v>20</v>
      </c>
      <c r="Z12">
        <f t="shared" si="2"/>
        <v>0.11494252873563218</v>
      </c>
    </row>
    <row r="13" spans="1:26" x14ac:dyDescent="0.25">
      <c r="A13">
        <v>4046</v>
      </c>
      <c r="B13" t="s">
        <v>47</v>
      </c>
      <c r="C13" t="s">
        <v>27</v>
      </c>
      <c r="D13" t="s">
        <v>33</v>
      </c>
      <c r="E13" t="s">
        <v>29</v>
      </c>
      <c r="F13" t="s">
        <v>34</v>
      </c>
      <c r="G13">
        <v>1</v>
      </c>
      <c r="H13">
        <v>3954</v>
      </c>
      <c r="I13" t="s">
        <v>31</v>
      </c>
      <c r="J13">
        <v>154.4</v>
      </c>
      <c r="K13">
        <v>39</v>
      </c>
      <c r="L13">
        <v>0.2</v>
      </c>
      <c r="M13" s="2">
        <v>43189</v>
      </c>
      <c r="N13" s="3">
        <v>42997</v>
      </c>
      <c r="O13" s="3">
        <v>43001</v>
      </c>
      <c r="P13" s="3">
        <v>43175</v>
      </c>
      <c r="Q13">
        <f t="shared" si="0"/>
        <v>174</v>
      </c>
      <c r="R13" s="1">
        <v>3</v>
      </c>
      <c r="S13" s="1">
        <v>6</v>
      </c>
      <c r="T13" s="1">
        <v>4</v>
      </c>
      <c r="U13" s="1">
        <v>2</v>
      </c>
      <c r="V13" s="1">
        <v>4</v>
      </c>
      <c r="W13" s="1">
        <v>3</v>
      </c>
      <c r="X13" s="1">
        <v>3</v>
      </c>
      <c r="Y13" s="1">
        <f t="shared" si="1"/>
        <v>25</v>
      </c>
      <c r="Z13">
        <f t="shared" si="2"/>
        <v>0.14367816091954022</v>
      </c>
    </row>
    <row r="14" spans="1:26" x14ac:dyDescent="0.25">
      <c r="A14">
        <v>4119</v>
      </c>
      <c r="B14" t="s">
        <v>48</v>
      </c>
      <c r="C14" t="s">
        <v>27</v>
      </c>
      <c r="D14" t="s">
        <v>33</v>
      </c>
      <c r="E14" t="s">
        <v>37</v>
      </c>
      <c r="F14" t="s">
        <v>34</v>
      </c>
      <c r="G14">
        <v>2</v>
      </c>
      <c r="H14">
        <v>4070</v>
      </c>
      <c r="I14" t="s">
        <v>35</v>
      </c>
      <c r="J14">
        <v>164.5</v>
      </c>
      <c r="K14">
        <v>37</v>
      </c>
      <c r="L14">
        <v>0.1</v>
      </c>
      <c r="M14" s="2">
        <v>43536</v>
      </c>
      <c r="N14" s="3">
        <v>43357</v>
      </c>
      <c r="O14" s="3">
        <v>43360</v>
      </c>
      <c r="P14" s="3">
        <v>43522</v>
      </c>
      <c r="Q14">
        <f t="shared" si="0"/>
        <v>162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</row>
    <row r="15" spans="1:26" x14ac:dyDescent="0.25">
      <c r="A15">
        <v>4130</v>
      </c>
      <c r="B15" t="s">
        <v>50</v>
      </c>
      <c r="C15" t="s">
        <v>27</v>
      </c>
      <c r="D15" t="s">
        <v>28</v>
      </c>
      <c r="E15" t="s">
        <v>37</v>
      </c>
      <c r="F15" t="s">
        <v>34</v>
      </c>
      <c r="G15">
        <v>2</v>
      </c>
      <c r="H15">
        <v>4073</v>
      </c>
      <c r="I15" t="s">
        <v>35</v>
      </c>
      <c r="J15">
        <v>149.80000000000001</v>
      </c>
      <c r="K15">
        <v>36</v>
      </c>
      <c r="L15">
        <v>0.2</v>
      </c>
      <c r="M15" s="2">
        <v>43536</v>
      </c>
      <c r="N15" s="3">
        <v>43353</v>
      </c>
      <c r="O15" s="3">
        <v>43357</v>
      </c>
      <c r="P15" s="3">
        <v>43522</v>
      </c>
      <c r="Q15">
        <f t="shared" si="0"/>
        <v>165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</row>
    <row r="16" spans="1:26" x14ac:dyDescent="0.25">
      <c r="A16">
        <v>4128</v>
      </c>
      <c r="B16" t="s">
        <v>51</v>
      </c>
      <c r="C16" t="s">
        <v>27</v>
      </c>
      <c r="D16" t="s">
        <v>28</v>
      </c>
      <c r="E16" t="s">
        <v>37</v>
      </c>
      <c r="F16" t="s">
        <v>30</v>
      </c>
      <c r="G16">
        <v>2</v>
      </c>
      <c r="H16">
        <v>4073</v>
      </c>
      <c r="I16" t="s">
        <v>35</v>
      </c>
      <c r="J16">
        <v>130.5</v>
      </c>
      <c r="K16">
        <v>37.5</v>
      </c>
      <c r="L16">
        <v>0.4</v>
      </c>
      <c r="M16" s="2">
        <v>43537</v>
      </c>
      <c r="N16" s="3">
        <v>43357</v>
      </c>
      <c r="O16" s="3">
        <v>43356</v>
      </c>
      <c r="P16" s="3">
        <v>43523</v>
      </c>
      <c r="Q16">
        <f t="shared" si="0"/>
        <v>167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</row>
    <row r="17" spans="1:26" x14ac:dyDescent="0.25">
      <c r="A17">
        <v>4108</v>
      </c>
      <c r="B17" t="s">
        <v>52</v>
      </c>
      <c r="C17" t="s">
        <v>27</v>
      </c>
      <c r="D17" t="s">
        <v>28</v>
      </c>
      <c r="E17" t="s">
        <v>37</v>
      </c>
      <c r="F17" t="s">
        <v>30</v>
      </c>
      <c r="G17">
        <v>2</v>
      </c>
      <c r="H17">
        <v>4066</v>
      </c>
      <c r="I17" t="s">
        <v>35</v>
      </c>
      <c r="J17">
        <v>111.4</v>
      </c>
      <c r="K17">
        <v>39</v>
      </c>
      <c r="L17">
        <v>0.3</v>
      </c>
      <c r="M17" s="2">
        <v>43537</v>
      </c>
      <c r="N17" s="3">
        <v>43356</v>
      </c>
      <c r="O17" s="3">
        <v>43358</v>
      </c>
      <c r="P17" s="3">
        <v>43523</v>
      </c>
      <c r="Q17">
        <f t="shared" si="0"/>
        <v>165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</row>
    <row r="18" spans="1:26" x14ac:dyDescent="0.25">
      <c r="A18">
        <v>4150</v>
      </c>
      <c r="B18" t="s">
        <v>53</v>
      </c>
      <c r="C18" t="s">
        <v>27</v>
      </c>
      <c r="D18" t="s">
        <v>33</v>
      </c>
      <c r="E18" t="s">
        <v>37</v>
      </c>
      <c r="F18" t="s">
        <v>34</v>
      </c>
      <c r="G18">
        <v>2</v>
      </c>
      <c r="H18">
        <v>4061</v>
      </c>
      <c r="I18" t="s">
        <v>35</v>
      </c>
      <c r="J18">
        <v>147.30000000000001</v>
      </c>
      <c r="K18">
        <v>39</v>
      </c>
      <c r="L18">
        <v>0.5</v>
      </c>
      <c r="M18" s="2">
        <v>43538</v>
      </c>
      <c r="N18" s="3">
        <v>43354</v>
      </c>
      <c r="O18" s="3">
        <v>43355</v>
      </c>
      <c r="P18" s="3">
        <v>43524</v>
      </c>
      <c r="Q18">
        <f t="shared" si="0"/>
        <v>169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</row>
    <row r="19" spans="1:26" x14ac:dyDescent="0.25">
      <c r="A19">
        <v>4085</v>
      </c>
      <c r="B19" t="s">
        <v>54</v>
      </c>
      <c r="C19" t="s">
        <v>27</v>
      </c>
      <c r="D19" t="s">
        <v>33</v>
      </c>
      <c r="E19" t="s">
        <v>37</v>
      </c>
      <c r="F19" t="s">
        <v>30</v>
      </c>
      <c r="G19">
        <v>2</v>
      </c>
      <c r="H19">
        <v>4069</v>
      </c>
      <c r="I19" t="s">
        <v>35</v>
      </c>
      <c r="J19">
        <v>149.4</v>
      </c>
      <c r="K19">
        <v>37</v>
      </c>
      <c r="L19">
        <v>0.3</v>
      </c>
      <c r="M19" s="2">
        <v>43539</v>
      </c>
      <c r="N19" s="3">
        <v>43354</v>
      </c>
      <c r="O19" s="3">
        <v>43355</v>
      </c>
      <c r="P19" s="3">
        <v>43525</v>
      </c>
      <c r="Q19">
        <f t="shared" si="0"/>
        <v>170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</row>
    <row r="20" spans="1:26" x14ac:dyDescent="0.25">
      <c r="A20">
        <v>4127</v>
      </c>
      <c r="B20" t="s">
        <v>55</v>
      </c>
      <c r="C20" t="s">
        <v>27</v>
      </c>
      <c r="D20" t="s">
        <v>33</v>
      </c>
      <c r="E20" t="s">
        <v>37</v>
      </c>
      <c r="F20" t="s">
        <v>30</v>
      </c>
      <c r="G20">
        <v>2</v>
      </c>
      <c r="H20">
        <v>4071</v>
      </c>
      <c r="I20" t="s">
        <v>35</v>
      </c>
      <c r="J20">
        <v>118.9</v>
      </c>
      <c r="K20">
        <v>36</v>
      </c>
      <c r="L20">
        <v>0.8</v>
      </c>
      <c r="M20" s="2">
        <v>43542</v>
      </c>
      <c r="N20" s="3">
        <v>43354</v>
      </c>
      <c r="O20" s="3">
        <v>43356</v>
      </c>
      <c r="P20" s="3">
        <v>43528</v>
      </c>
      <c r="Q20">
        <f t="shared" si="0"/>
        <v>172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</row>
    <row r="21" spans="1:26" x14ac:dyDescent="0.25">
      <c r="A21">
        <v>4090</v>
      </c>
      <c r="B21" t="s">
        <v>56</v>
      </c>
      <c r="C21" t="s">
        <v>27</v>
      </c>
      <c r="D21" t="s">
        <v>33</v>
      </c>
      <c r="E21" t="s">
        <v>37</v>
      </c>
      <c r="F21" t="s">
        <v>30</v>
      </c>
      <c r="G21">
        <v>2</v>
      </c>
      <c r="H21">
        <v>4068</v>
      </c>
      <c r="I21" t="s">
        <v>35</v>
      </c>
      <c r="J21">
        <v>157.1</v>
      </c>
      <c r="K21">
        <v>38</v>
      </c>
      <c r="L21">
        <v>0.4</v>
      </c>
      <c r="M21" s="2">
        <v>43543</v>
      </c>
      <c r="N21" s="3">
        <v>43356</v>
      </c>
      <c r="O21" s="3">
        <v>43357</v>
      </c>
      <c r="P21" s="3">
        <v>43529</v>
      </c>
      <c r="Q21">
        <f t="shared" si="0"/>
        <v>172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</row>
    <row r="22" spans="1:26" x14ac:dyDescent="0.25">
      <c r="A22">
        <v>4116</v>
      </c>
      <c r="B22" t="s">
        <v>57</v>
      </c>
      <c r="C22" t="s">
        <v>27</v>
      </c>
      <c r="D22" t="s">
        <v>33</v>
      </c>
      <c r="E22" t="s">
        <v>37</v>
      </c>
      <c r="F22" t="s">
        <v>34</v>
      </c>
      <c r="G22">
        <v>2</v>
      </c>
      <c r="H22">
        <v>4066</v>
      </c>
      <c r="I22" t="s">
        <v>35</v>
      </c>
      <c r="J22">
        <v>144.19999999999999</v>
      </c>
      <c r="K22">
        <v>39</v>
      </c>
      <c r="L22">
        <v>0.2</v>
      </c>
      <c r="M22" s="2">
        <v>43544</v>
      </c>
      <c r="N22" s="3">
        <v>43356</v>
      </c>
      <c r="O22" s="3">
        <v>43357</v>
      </c>
      <c r="P22" s="3">
        <v>43530</v>
      </c>
      <c r="Q22">
        <f t="shared" si="0"/>
        <v>173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</row>
    <row r="23" spans="1:26" x14ac:dyDescent="0.25">
      <c r="A23">
        <v>4095</v>
      </c>
      <c r="B23" t="s">
        <v>58</v>
      </c>
      <c r="C23" t="s">
        <v>27</v>
      </c>
      <c r="D23" t="s">
        <v>33</v>
      </c>
      <c r="E23" t="s">
        <v>29</v>
      </c>
      <c r="F23" t="s">
        <v>34</v>
      </c>
      <c r="G23">
        <v>2</v>
      </c>
      <c r="H23">
        <v>4068</v>
      </c>
      <c r="I23" t="s">
        <v>35</v>
      </c>
      <c r="J23">
        <v>170.9</v>
      </c>
      <c r="K23">
        <v>37</v>
      </c>
      <c r="L23">
        <v>0.4</v>
      </c>
      <c r="M23" s="2">
        <v>43545</v>
      </c>
      <c r="N23" s="3">
        <v>43355</v>
      </c>
      <c r="O23" s="3">
        <v>43356</v>
      </c>
      <c r="P23" s="3">
        <v>43531</v>
      </c>
      <c r="Q23">
        <f t="shared" si="0"/>
        <v>175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</row>
    <row r="24" spans="1:26" x14ac:dyDescent="0.25">
      <c r="A24">
        <v>4155</v>
      </c>
      <c r="B24" t="s">
        <v>59</v>
      </c>
      <c r="C24" t="s">
        <v>27</v>
      </c>
      <c r="D24" t="s">
        <v>28</v>
      </c>
      <c r="E24" t="s">
        <v>37</v>
      </c>
      <c r="F24" t="s">
        <v>30</v>
      </c>
      <c r="G24">
        <v>2</v>
      </c>
      <c r="H24">
        <v>4062</v>
      </c>
      <c r="I24" t="s">
        <v>35</v>
      </c>
      <c r="J24">
        <v>134.6</v>
      </c>
      <c r="K24">
        <v>38</v>
      </c>
      <c r="L24">
        <v>0.1</v>
      </c>
      <c r="M24" s="2">
        <v>43545</v>
      </c>
      <c r="N24" s="3">
        <v>43356</v>
      </c>
      <c r="O24" s="3">
        <v>43357</v>
      </c>
      <c r="P24" s="3">
        <v>43531</v>
      </c>
      <c r="Q24">
        <f t="shared" si="0"/>
        <v>174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</row>
    <row r="25" spans="1:26" x14ac:dyDescent="0.25">
      <c r="A25">
        <v>4110</v>
      </c>
      <c r="B25" t="s">
        <v>60</v>
      </c>
      <c r="C25" t="s">
        <v>27</v>
      </c>
      <c r="D25" t="s">
        <v>28</v>
      </c>
      <c r="E25" t="s">
        <v>29</v>
      </c>
      <c r="F25" t="s">
        <v>34</v>
      </c>
      <c r="G25">
        <v>2</v>
      </c>
      <c r="H25">
        <v>4066</v>
      </c>
      <c r="I25" t="s">
        <v>35</v>
      </c>
      <c r="J25">
        <v>154.19999999999999</v>
      </c>
      <c r="K25">
        <v>40</v>
      </c>
      <c r="L25">
        <v>0.3</v>
      </c>
      <c r="M25" s="2">
        <v>43546</v>
      </c>
      <c r="N25" s="3">
        <v>43353</v>
      </c>
      <c r="O25" s="3">
        <v>43356</v>
      </c>
      <c r="P25" s="3">
        <v>43532</v>
      </c>
      <c r="Q25">
        <f t="shared" si="0"/>
        <v>176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</row>
    <row r="26" spans="1:26" x14ac:dyDescent="0.25">
      <c r="A26">
        <v>4118</v>
      </c>
      <c r="B26" t="s">
        <v>61</v>
      </c>
      <c r="C26" t="s">
        <v>27</v>
      </c>
      <c r="D26" t="s">
        <v>28</v>
      </c>
      <c r="E26" t="s">
        <v>29</v>
      </c>
      <c r="F26" t="s">
        <v>30</v>
      </c>
      <c r="G26">
        <v>2</v>
      </c>
      <c r="H26">
        <v>4070</v>
      </c>
      <c r="I26" t="s">
        <v>35</v>
      </c>
      <c r="J26">
        <v>141.69999999999999</v>
      </c>
      <c r="K26">
        <v>37</v>
      </c>
      <c r="L26">
        <v>0.3</v>
      </c>
      <c r="M26" s="2">
        <v>43546</v>
      </c>
      <c r="N26" s="3">
        <v>43355</v>
      </c>
      <c r="O26" s="3">
        <v>43356</v>
      </c>
      <c r="P26" s="3">
        <v>43532</v>
      </c>
      <c r="Q26">
        <f t="shared" si="0"/>
        <v>176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</row>
    <row r="27" spans="1:26" x14ac:dyDescent="0.25">
      <c r="A27">
        <v>4167</v>
      </c>
      <c r="B27" t="s">
        <v>62</v>
      </c>
      <c r="C27" t="s">
        <v>27</v>
      </c>
      <c r="D27" t="s">
        <v>33</v>
      </c>
      <c r="E27" t="s">
        <v>29</v>
      </c>
      <c r="F27" t="s">
        <v>30</v>
      </c>
      <c r="G27">
        <v>2</v>
      </c>
      <c r="H27">
        <v>4063</v>
      </c>
      <c r="I27" t="s">
        <v>35</v>
      </c>
      <c r="J27">
        <v>152.80000000000001</v>
      </c>
      <c r="K27">
        <v>37</v>
      </c>
      <c r="L27">
        <v>0.3</v>
      </c>
      <c r="M27" s="2">
        <v>43549</v>
      </c>
      <c r="N27" s="3">
        <v>43355</v>
      </c>
      <c r="O27" s="3">
        <v>43377</v>
      </c>
      <c r="P27" s="3">
        <v>43535</v>
      </c>
      <c r="Q27">
        <f t="shared" si="0"/>
        <v>158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</row>
    <row r="28" spans="1:26" x14ac:dyDescent="0.25">
      <c r="A28">
        <v>4146</v>
      </c>
      <c r="B28" t="s">
        <v>63</v>
      </c>
      <c r="C28" t="s">
        <v>27</v>
      </c>
      <c r="D28" t="s">
        <v>28</v>
      </c>
      <c r="E28" t="s">
        <v>37</v>
      </c>
      <c r="F28" t="s">
        <v>30</v>
      </c>
      <c r="G28">
        <v>2</v>
      </c>
      <c r="H28">
        <v>4061</v>
      </c>
      <c r="I28" t="s">
        <v>35</v>
      </c>
      <c r="J28">
        <v>154.69999999999999</v>
      </c>
      <c r="K28">
        <v>38</v>
      </c>
      <c r="L28">
        <v>0.2</v>
      </c>
      <c r="M28" s="2">
        <v>43550</v>
      </c>
      <c r="N28" s="3">
        <v>43356</v>
      </c>
      <c r="O28" s="3">
        <v>43357</v>
      </c>
      <c r="P28" s="3">
        <v>43536</v>
      </c>
      <c r="Q28">
        <f t="shared" si="0"/>
        <v>179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</row>
    <row r="29" spans="1:26" x14ac:dyDescent="0.25">
      <c r="A29">
        <v>4098</v>
      </c>
      <c r="B29" t="s">
        <v>64</v>
      </c>
      <c r="C29" t="s">
        <v>27</v>
      </c>
      <c r="D29" t="s">
        <v>33</v>
      </c>
      <c r="E29" t="s">
        <v>29</v>
      </c>
      <c r="F29" t="s">
        <v>34</v>
      </c>
      <c r="G29">
        <v>2</v>
      </c>
      <c r="H29">
        <v>4067</v>
      </c>
      <c r="I29" t="s">
        <v>35</v>
      </c>
      <c r="J29">
        <v>174.9</v>
      </c>
      <c r="K29">
        <v>38.5</v>
      </c>
      <c r="L29">
        <v>0.3</v>
      </c>
      <c r="M29" s="2">
        <v>43551</v>
      </c>
      <c r="N29" s="3">
        <v>43355</v>
      </c>
      <c r="O29" s="3">
        <v>43356</v>
      </c>
      <c r="P29" s="3">
        <v>43536</v>
      </c>
      <c r="Q29">
        <f t="shared" si="0"/>
        <v>180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</row>
    <row r="30" spans="1:26" x14ac:dyDescent="0.25">
      <c r="A30">
        <v>3964</v>
      </c>
      <c r="B30" t="s">
        <v>65</v>
      </c>
      <c r="C30" t="s">
        <v>66</v>
      </c>
      <c r="D30" t="s">
        <v>33</v>
      </c>
      <c r="E30" t="s">
        <v>29</v>
      </c>
      <c r="F30" t="s">
        <v>34</v>
      </c>
      <c r="G30">
        <v>1</v>
      </c>
      <c r="H30">
        <v>3958</v>
      </c>
      <c r="I30" t="s">
        <v>35</v>
      </c>
      <c r="J30" t="s">
        <v>49</v>
      </c>
      <c r="K30" t="s">
        <v>49</v>
      </c>
      <c r="L30" t="s">
        <v>49</v>
      </c>
      <c r="M30" s="2">
        <v>42929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</row>
    <row r="31" spans="1:26" x14ac:dyDescent="0.25">
      <c r="A31">
        <v>3981</v>
      </c>
      <c r="B31" t="s">
        <v>67</v>
      </c>
      <c r="C31" t="s">
        <v>66</v>
      </c>
      <c r="D31" t="s">
        <v>28</v>
      </c>
      <c r="E31" t="s">
        <v>29</v>
      </c>
      <c r="F31" t="s">
        <v>30</v>
      </c>
      <c r="G31">
        <v>1</v>
      </c>
      <c r="H31">
        <v>3961</v>
      </c>
      <c r="I31" t="s">
        <v>35</v>
      </c>
      <c r="J31">
        <v>148</v>
      </c>
      <c r="K31">
        <v>36</v>
      </c>
      <c r="L31" t="s">
        <v>49</v>
      </c>
      <c r="M31" s="2">
        <v>42935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</row>
    <row r="32" spans="1:26" x14ac:dyDescent="0.25">
      <c r="A32">
        <v>4022</v>
      </c>
      <c r="B32" t="s">
        <v>68</v>
      </c>
      <c r="C32" t="s">
        <v>66</v>
      </c>
      <c r="D32" t="s">
        <v>33</v>
      </c>
      <c r="E32" t="s">
        <v>29</v>
      </c>
      <c r="F32" t="s">
        <v>34</v>
      </c>
      <c r="G32">
        <v>1</v>
      </c>
      <c r="H32">
        <v>3946</v>
      </c>
      <c r="I32" t="s">
        <v>31</v>
      </c>
      <c r="J32">
        <v>148</v>
      </c>
      <c r="K32">
        <v>39</v>
      </c>
      <c r="L32" t="s">
        <v>49</v>
      </c>
      <c r="M32" s="2">
        <v>42941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</row>
    <row r="33" spans="1:26" x14ac:dyDescent="0.25">
      <c r="A33">
        <v>3991</v>
      </c>
      <c r="B33" t="s">
        <v>69</v>
      </c>
      <c r="C33" t="s">
        <v>66</v>
      </c>
      <c r="D33" t="s">
        <v>33</v>
      </c>
      <c r="E33" t="s">
        <v>29</v>
      </c>
      <c r="F33" t="s">
        <v>30</v>
      </c>
      <c r="G33">
        <v>1</v>
      </c>
      <c r="H33">
        <v>3948</v>
      </c>
      <c r="I33" t="s">
        <v>31</v>
      </c>
      <c r="J33">
        <v>163</v>
      </c>
      <c r="K33">
        <v>37</v>
      </c>
      <c r="L33" t="s">
        <v>49</v>
      </c>
      <c r="M33" s="2">
        <v>42942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</row>
    <row r="34" spans="1:26" x14ac:dyDescent="0.25">
      <c r="A34">
        <v>4016</v>
      </c>
      <c r="B34" t="s">
        <v>70</v>
      </c>
      <c r="C34" t="s">
        <v>66</v>
      </c>
      <c r="D34" t="s">
        <v>28</v>
      </c>
      <c r="E34" t="s">
        <v>29</v>
      </c>
      <c r="F34" t="s">
        <v>30</v>
      </c>
      <c r="G34">
        <v>1</v>
      </c>
      <c r="H34">
        <v>3947</v>
      </c>
      <c r="I34" t="s">
        <v>31</v>
      </c>
      <c r="J34">
        <v>144</v>
      </c>
      <c r="K34">
        <v>36</v>
      </c>
      <c r="L34" t="s">
        <v>49</v>
      </c>
      <c r="M34" s="2">
        <v>42943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</row>
    <row r="35" spans="1:26" x14ac:dyDescent="0.25">
      <c r="A35">
        <v>4029</v>
      </c>
      <c r="B35" t="s">
        <v>71</v>
      </c>
      <c r="C35" t="s">
        <v>66</v>
      </c>
      <c r="D35" t="s">
        <v>28</v>
      </c>
      <c r="E35" t="s">
        <v>29</v>
      </c>
      <c r="F35" t="s">
        <v>34</v>
      </c>
      <c r="G35">
        <v>1</v>
      </c>
      <c r="H35">
        <v>3949</v>
      </c>
      <c r="I35" t="s">
        <v>31</v>
      </c>
      <c r="J35">
        <v>157</v>
      </c>
      <c r="K35">
        <v>36</v>
      </c>
      <c r="L35" t="s">
        <v>49</v>
      </c>
      <c r="M35" s="2">
        <v>42944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</row>
    <row r="36" spans="1:26" x14ac:dyDescent="0.25">
      <c r="A36">
        <v>3992</v>
      </c>
      <c r="B36" t="s">
        <v>72</v>
      </c>
      <c r="C36" t="s">
        <v>66</v>
      </c>
      <c r="D36" t="s">
        <v>28</v>
      </c>
      <c r="E36" t="s">
        <v>37</v>
      </c>
      <c r="F36" t="s">
        <v>30</v>
      </c>
      <c r="G36">
        <v>1</v>
      </c>
      <c r="H36">
        <v>3948</v>
      </c>
      <c r="I36" t="s">
        <v>31</v>
      </c>
      <c r="J36">
        <v>124</v>
      </c>
      <c r="K36">
        <v>36</v>
      </c>
      <c r="L36" t="s">
        <v>49</v>
      </c>
      <c r="M36" s="2">
        <v>42948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</row>
    <row r="37" spans="1:26" x14ac:dyDescent="0.25">
      <c r="A37">
        <v>4026</v>
      </c>
      <c r="B37" t="s">
        <v>73</v>
      </c>
      <c r="C37" t="s">
        <v>66</v>
      </c>
      <c r="D37" t="s">
        <v>28</v>
      </c>
      <c r="E37" t="s">
        <v>29</v>
      </c>
      <c r="F37" t="s">
        <v>34</v>
      </c>
      <c r="G37">
        <v>1</v>
      </c>
      <c r="H37">
        <v>3946</v>
      </c>
      <c r="I37" t="s">
        <v>31</v>
      </c>
      <c r="J37">
        <v>167</v>
      </c>
      <c r="K37">
        <v>37</v>
      </c>
      <c r="L37" t="s">
        <v>49</v>
      </c>
      <c r="M37" s="2">
        <v>42949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</row>
    <row r="38" spans="1:26" x14ac:dyDescent="0.25">
      <c r="A38">
        <v>3967</v>
      </c>
      <c r="B38" t="s">
        <v>74</v>
      </c>
      <c r="C38" t="s">
        <v>66</v>
      </c>
      <c r="D38" t="s">
        <v>33</v>
      </c>
      <c r="E38" t="s">
        <v>37</v>
      </c>
      <c r="F38" t="s">
        <v>34</v>
      </c>
      <c r="G38">
        <v>1</v>
      </c>
      <c r="H38">
        <v>3958</v>
      </c>
      <c r="I38" t="s">
        <v>35</v>
      </c>
      <c r="J38">
        <v>156</v>
      </c>
      <c r="K38">
        <v>35</v>
      </c>
      <c r="L38" t="s">
        <v>49</v>
      </c>
      <c r="M38" s="2">
        <v>42950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</row>
    <row r="39" spans="1:26" x14ac:dyDescent="0.25">
      <c r="A39">
        <v>4045</v>
      </c>
      <c r="B39" t="s">
        <v>75</v>
      </c>
      <c r="C39" t="s">
        <v>66</v>
      </c>
      <c r="D39" t="s">
        <v>28</v>
      </c>
      <c r="E39" t="s">
        <v>37</v>
      </c>
      <c r="F39" t="s">
        <v>30</v>
      </c>
      <c r="G39">
        <v>1</v>
      </c>
      <c r="H39">
        <v>3954</v>
      </c>
      <c r="I39" t="s">
        <v>31</v>
      </c>
      <c r="J39">
        <v>172</v>
      </c>
      <c r="K39">
        <v>38.5</v>
      </c>
      <c r="L39" t="s">
        <v>49</v>
      </c>
      <c r="M39" s="2">
        <v>42961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</row>
    <row r="40" spans="1:26" x14ac:dyDescent="0.25">
      <c r="A40">
        <v>4002</v>
      </c>
      <c r="B40" t="s">
        <v>76</v>
      </c>
      <c r="C40" t="s">
        <v>66</v>
      </c>
      <c r="D40" t="s">
        <v>28</v>
      </c>
      <c r="E40" t="s">
        <v>37</v>
      </c>
      <c r="F40" t="s">
        <v>34</v>
      </c>
      <c r="G40">
        <v>1</v>
      </c>
      <c r="H40">
        <v>3955</v>
      </c>
      <c r="I40" t="s">
        <v>31</v>
      </c>
      <c r="J40">
        <v>183</v>
      </c>
      <c r="K40">
        <v>34</v>
      </c>
      <c r="L40" t="s">
        <v>49</v>
      </c>
      <c r="M40" s="2">
        <v>42963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</row>
    <row r="41" spans="1:26" x14ac:dyDescent="0.25">
      <c r="A41">
        <v>4043</v>
      </c>
      <c r="B41" t="s">
        <v>77</v>
      </c>
      <c r="C41" t="s">
        <v>66</v>
      </c>
      <c r="D41" t="s">
        <v>33</v>
      </c>
      <c r="E41" t="s">
        <v>29</v>
      </c>
      <c r="F41" t="s">
        <v>34</v>
      </c>
      <c r="G41">
        <v>1</v>
      </c>
      <c r="H41">
        <v>3954</v>
      </c>
      <c r="I41" t="s">
        <v>31</v>
      </c>
      <c r="J41">
        <v>175</v>
      </c>
      <c r="K41">
        <v>36</v>
      </c>
      <c r="L41" t="s">
        <v>49</v>
      </c>
      <c r="M41" s="2">
        <v>42964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</row>
    <row r="42" spans="1:26" x14ac:dyDescent="0.25">
      <c r="A42">
        <v>4000</v>
      </c>
      <c r="B42" t="s">
        <v>78</v>
      </c>
      <c r="C42" t="s">
        <v>66</v>
      </c>
      <c r="D42" t="s">
        <v>28</v>
      </c>
      <c r="E42" t="s">
        <v>29</v>
      </c>
      <c r="F42" t="s">
        <v>30</v>
      </c>
      <c r="G42">
        <v>1</v>
      </c>
      <c r="H42">
        <v>3955</v>
      </c>
      <c r="I42" t="s">
        <v>31</v>
      </c>
      <c r="J42">
        <v>225</v>
      </c>
      <c r="K42">
        <v>35</v>
      </c>
      <c r="L42" t="s">
        <v>49</v>
      </c>
      <c r="M42" s="2">
        <v>42970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</row>
    <row r="43" spans="1:26" x14ac:dyDescent="0.25">
      <c r="A43">
        <v>4010</v>
      </c>
      <c r="B43" t="s">
        <v>79</v>
      </c>
      <c r="C43" t="s">
        <v>66</v>
      </c>
      <c r="D43" t="s">
        <v>33</v>
      </c>
      <c r="E43" t="s">
        <v>37</v>
      </c>
      <c r="F43" t="s">
        <v>30</v>
      </c>
      <c r="G43">
        <v>1</v>
      </c>
      <c r="H43">
        <v>3957</v>
      </c>
      <c r="I43" t="s">
        <v>35</v>
      </c>
      <c r="J43">
        <v>213</v>
      </c>
      <c r="K43">
        <v>33</v>
      </c>
      <c r="L43" t="s">
        <v>49</v>
      </c>
      <c r="M43" s="2">
        <v>42971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</row>
    <row r="44" spans="1:26" x14ac:dyDescent="0.25">
      <c r="A44">
        <v>4038</v>
      </c>
      <c r="B44" t="s">
        <v>80</v>
      </c>
      <c r="C44" t="s">
        <v>66</v>
      </c>
      <c r="D44" t="s">
        <v>28</v>
      </c>
      <c r="E44" t="s">
        <v>37</v>
      </c>
      <c r="F44" t="s">
        <v>34</v>
      </c>
      <c r="G44">
        <v>1</v>
      </c>
      <c r="H44">
        <v>3956</v>
      </c>
      <c r="I44" t="s">
        <v>31</v>
      </c>
      <c r="J44">
        <v>207</v>
      </c>
      <c r="K44">
        <v>31</v>
      </c>
      <c r="L44" t="s">
        <v>49</v>
      </c>
      <c r="M44" s="2">
        <v>42972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</row>
    <row r="45" spans="1:26" x14ac:dyDescent="0.25">
      <c r="A45">
        <v>4036</v>
      </c>
      <c r="B45" t="s">
        <v>81</v>
      </c>
      <c r="C45" t="s">
        <v>66</v>
      </c>
      <c r="D45" t="s">
        <v>28</v>
      </c>
      <c r="E45" t="s">
        <v>29</v>
      </c>
      <c r="F45" t="s">
        <v>34</v>
      </c>
      <c r="G45">
        <v>1</v>
      </c>
      <c r="H45">
        <v>3956</v>
      </c>
      <c r="I45" t="s">
        <v>31</v>
      </c>
      <c r="J45">
        <v>211</v>
      </c>
      <c r="K45">
        <v>34</v>
      </c>
      <c r="L45" t="s">
        <v>49</v>
      </c>
      <c r="M45" s="2">
        <v>42975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</row>
    <row r="46" spans="1:26" x14ac:dyDescent="0.25">
      <c r="A46">
        <v>4007</v>
      </c>
      <c r="B46" t="s">
        <v>82</v>
      </c>
      <c r="C46" t="s">
        <v>66</v>
      </c>
      <c r="D46" t="s">
        <v>28</v>
      </c>
      <c r="E46" t="s">
        <v>29</v>
      </c>
      <c r="F46" t="s">
        <v>30</v>
      </c>
      <c r="G46">
        <v>1</v>
      </c>
      <c r="H46">
        <v>3957</v>
      </c>
      <c r="I46" t="s">
        <v>35</v>
      </c>
      <c r="J46">
        <v>213</v>
      </c>
      <c r="K46">
        <v>36</v>
      </c>
      <c r="L46" t="s">
        <v>49</v>
      </c>
      <c r="M46" s="2">
        <v>42977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</row>
    <row r="47" spans="1:26" x14ac:dyDescent="0.25">
      <c r="A47">
        <v>3982</v>
      </c>
      <c r="B47" t="s">
        <v>83</v>
      </c>
      <c r="C47" t="s">
        <v>66</v>
      </c>
      <c r="D47" t="s">
        <v>33</v>
      </c>
      <c r="E47" t="s">
        <v>37</v>
      </c>
      <c r="F47" t="s">
        <v>30</v>
      </c>
      <c r="G47">
        <v>1</v>
      </c>
      <c r="H47">
        <v>3961</v>
      </c>
      <c r="I47" t="s">
        <v>35</v>
      </c>
      <c r="J47">
        <v>158</v>
      </c>
      <c r="K47">
        <v>35</v>
      </c>
      <c r="L47" t="s">
        <v>49</v>
      </c>
      <c r="M47" s="2">
        <v>42979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</row>
    <row r="48" spans="1:26" x14ac:dyDescent="0.25">
      <c r="A48">
        <v>4019</v>
      </c>
      <c r="B48" t="s">
        <v>84</v>
      </c>
      <c r="C48" t="s">
        <v>66</v>
      </c>
      <c r="D48" t="s">
        <v>28</v>
      </c>
      <c r="E48" t="s">
        <v>37</v>
      </c>
      <c r="F48" t="s">
        <v>34</v>
      </c>
      <c r="G48">
        <v>1</v>
      </c>
      <c r="H48">
        <v>3947</v>
      </c>
      <c r="I48" t="s">
        <v>31</v>
      </c>
      <c r="J48">
        <v>211</v>
      </c>
      <c r="K48">
        <v>33.5</v>
      </c>
      <c r="L48" t="s">
        <v>49</v>
      </c>
      <c r="M48" s="2">
        <v>42983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</row>
    <row r="49" spans="1:26" x14ac:dyDescent="0.25">
      <c r="A49">
        <v>4126</v>
      </c>
      <c r="B49" t="s">
        <v>85</v>
      </c>
      <c r="C49" t="s">
        <v>66</v>
      </c>
      <c r="D49" t="s">
        <v>28</v>
      </c>
      <c r="E49" t="s">
        <v>29</v>
      </c>
      <c r="F49" t="s">
        <v>34</v>
      </c>
      <c r="G49">
        <v>2</v>
      </c>
      <c r="H49">
        <v>4065</v>
      </c>
      <c r="I49" t="s">
        <v>35</v>
      </c>
      <c r="J49">
        <v>162</v>
      </c>
      <c r="K49">
        <v>36</v>
      </c>
      <c r="L49">
        <v>0.6</v>
      </c>
      <c r="M49" s="2">
        <v>43322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</row>
    <row r="50" spans="1:26" x14ac:dyDescent="0.25">
      <c r="A50">
        <v>4142</v>
      </c>
      <c r="B50" t="s">
        <v>86</v>
      </c>
      <c r="C50" t="s">
        <v>66</v>
      </c>
      <c r="D50" t="s">
        <v>33</v>
      </c>
      <c r="E50" t="s">
        <v>29</v>
      </c>
      <c r="F50" t="s">
        <v>34</v>
      </c>
      <c r="G50">
        <v>2</v>
      </c>
      <c r="H50">
        <v>4061</v>
      </c>
      <c r="I50" t="s">
        <v>35</v>
      </c>
      <c r="J50">
        <v>143</v>
      </c>
      <c r="K50">
        <v>34</v>
      </c>
      <c r="L50">
        <v>0.3</v>
      </c>
      <c r="M50" s="2">
        <v>43322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</row>
    <row r="51" spans="1:26" x14ac:dyDescent="0.25">
      <c r="A51">
        <v>4134</v>
      </c>
      <c r="B51" t="s">
        <v>87</v>
      </c>
      <c r="C51" t="s">
        <v>66</v>
      </c>
      <c r="D51" t="s">
        <v>33</v>
      </c>
      <c r="E51" t="s">
        <v>29</v>
      </c>
      <c r="F51" t="s">
        <v>30</v>
      </c>
      <c r="G51">
        <v>2</v>
      </c>
      <c r="H51">
        <v>4076</v>
      </c>
      <c r="I51" t="s">
        <v>35</v>
      </c>
      <c r="J51">
        <v>147.6</v>
      </c>
      <c r="K51">
        <v>33</v>
      </c>
      <c r="L51">
        <v>0.6</v>
      </c>
      <c r="M51" s="2">
        <v>43325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</row>
    <row r="52" spans="1:26" x14ac:dyDescent="0.25">
      <c r="A52">
        <v>4154</v>
      </c>
      <c r="B52" t="s">
        <v>88</v>
      </c>
      <c r="C52" t="s">
        <v>66</v>
      </c>
      <c r="D52" t="s">
        <v>33</v>
      </c>
      <c r="E52" t="s">
        <v>29</v>
      </c>
      <c r="F52" t="s">
        <v>30</v>
      </c>
      <c r="G52">
        <v>2</v>
      </c>
      <c r="H52">
        <v>4062</v>
      </c>
      <c r="I52" t="s">
        <v>35</v>
      </c>
      <c r="J52">
        <v>167.1</v>
      </c>
      <c r="K52">
        <v>37</v>
      </c>
      <c r="L52">
        <v>0.6</v>
      </c>
      <c r="M52" s="2">
        <v>43325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</row>
    <row r="53" spans="1:26" x14ac:dyDescent="0.25">
      <c r="A53">
        <v>4081</v>
      </c>
      <c r="B53" t="s">
        <v>89</v>
      </c>
      <c r="C53" t="s">
        <v>66</v>
      </c>
      <c r="D53" t="s">
        <v>28</v>
      </c>
      <c r="E53" t="s">
        <v>37</v>
      </c>
      <c r="F53" t="s">
        <v>34</v>
      </c>
      <c r="G53">
        <v>2</v>
      </c>
      <c r="H53">
        <v>4072</v>
      </c>
      <c r="I53" t="s">
        <v>35</v>
      </c>
      <c r="J53">
        <v>160.80000000000001</v>
      </c>
      <c r="K53">
        <v>35</v>
      </c>
      <c r="L53">
        <v>0.6</v>
      </c>
      <c r="M53" s="2">
        <v>43327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</row>
    <row r="54" spans="1:26" x14ac:dyDescent="0.25">
      <c r="A54">
        <v>4097</v>
      </c>
      <c r="B54" t="s">
        <v>90</v>
      </c>
      <c r="C54" t="s">
        <v>66</v>
      </c>
      <c r="D54" t="s">
        <v>28</v>
      </c>
      <c r="E54" t="s">
        <v>37</v>
      </c>
      <c r="F54" t="s">
        <v>34</v>
      </c>
      <c r="G54">
        <v>2</v>
      </c>
      <c r="H54">
        <v>4067</v>
      </c>
      <c r="I54" t="s">
        <v>35</v>
      </c>
      <c r="J54">
        <v>159.19999999999999</v>
      </c>
      <c r="K54">
        <v>37</v>
      </c>
      <c r="L54">
        <v>0.4</v>
      </c>
      <c r="M54" s="2">
        <v>43327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</row>
    <row r="55" spans="1:26" x14ac:dyDescent="0.25">
      <c r="A55">
        <v>4089</v>
      </c>
      <c r="B55" t="s">
        <v>91</v>
      </c>
      <c r="C55" t="s">
        <v>66</v>
      </c>
      <c r="D55" t="s">
        <v>33</v>
      </c>
      <c r="E55" t="s">
        <v>37</v>
      </c>
      <c r="F55" t="s">
        <v>34</v>
      </c>
      <c r="G55">
        <v>2</v>
      </c>
      <c r="H55">
        <v>4064</v>
      </c>
      <c r="I55" t="s">
        <v>35</v>
      </c>
      <c r="J55">
        <v>166.2</v>
      </c>
      <c r="K55">
        <v>37</v>
      </c>
      <c r="L55">
        <v>0</v>
      </c>
      <c r="M55" s="2">
        <v>43328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</row>
    <row r="56" spans="1:26" x14ac:dyDescent="0.25">
      <c r="A56">
        <v>4143</v>
      </c>
      <c r="B56" t="s">
        <v>92</v>
      </c>
      <c r="C56" t="s">
        <v>66</v>
      </c>
      <c r="D56" t="s">
        <v>28</v>
      </c>
      <c r="E56" t="s">
        <v>37</v>
      </c>
      <c r="F56" t="s">
        <v>30</v>
      </c>
      <c r="G56">
        <v>2</v>
      </c>
      <c r="H56">
        <v>4061</v>
      </c>
      <c r="I56" t="s">
        <v>35</v>
      </c>
      <c r="J56">
        <v>159.1</v>
      </c>
      <c r="K56">
        <v>40</v>
      </c>
      <c r="L56">
        <v>0.3</v>
      </c>
      <c r="M56" s="2">
        <v>43332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</row>
    <row r="57" spans="1:26" x14ac:dyDescent="0.25">
      <c r="A57">
        <v>4169</v>
      </c>
      <c r="B57" t="s">
        <v>93</v>
      </c>
      <c r="C57" t="s">
        <v>66</v>
      </c>
      <c r="D57" t="s">
        <v>33</v>
      </c>
      <c r="E57" t="s">
        <v>37</v>
      </c>
      <c r="F57" t="s">
        <v>30</v>
      </c>
      <c r="G57">
        <v>2</v>
      </c>
      <c r="H57">
        <v>4063</v>
      </c>
      <c r="I57" t="s">
        <v>35</v>
      </c>
      <c r="J57">
        <v>162</v>
      </c>
      <c r="K57">
        <v>37</v>
      </c>
      <c r="L57">
        <v>0.2</v>
      </c>
      <c r="M57" s="2">
        <v>43332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</row>
    <row r="58" spans="1:26" x14ac:dyDescent="0.25">
      <c r="A58">
        <v>4106</v>
      </c>
      <c r="B58" t="s">
        <v>94</v>
      </c>
      <c r="C58" t="s">
        <v>66</v>
      </c>
      <c r="D58" t="s">
        <v>28</v>
      </c>
      <c r="E58" t="s">
        <v>37</v>
      </c>
      <c r="F58" t="s">
        <v>30</v>
      </c>
      <c r="G58">
        <v>2</v>
      </c>
      <c r="H58">
        <v>4066</v>
      </c>
      <c r="I58" t="s">
        <v>35</v>
      </c>
      <c r="J58">
        <v>152.1</v>
      </c>
      <c r="K58">
        <v>36.5</v>
      </c>
      <c r="L58">
        <v>0.2</v>
      </c>
      <c r="M58" s="2">
        <v>43333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</row>
    <row r="59" spans="1:26" x14ac:dyDescent="0.25">
      <c r="A59">
        <v>4013</v>
      </c>
      <c r="B59" t="s">
        <v>95</v>
      </c>
      <c r="C59" t="s">
        <v>96</v>
      </c>
      <c r="D59" t="s">
        <v>28</v>
      </c>
      <c r="E59" t="s">
        <v>37</v>
      </c>
      <c r="F59" t="s">
        <v>30</v>
      </c>
      <c r="G59">
        <v>1</v>
      </c>
      <c r="H59">
        <v>3957</v>
      </c>
      <c r="I59" t="s">
        <v>35</v>
      </c>
      <c r="J59">
        <v>125.4</v>
      </c>
      <c r="K59">
        <v>36</v>
      </c>
      <c r="L59">
        <v>1.6</v>
      </c>
      <c r="M59" s="2">
        <v>43122</v>
      </c>
      <c r="N59" s="3">
        <v>43007</v>
      </c>
      <c r="O59" s="3">
        <v>43008</v>
      </c>
      <c r="P59" t="s">
        <v>49</v>
      </c>
      <c r="Q59">
        <f>M59-O59</f>
        <v>114</v>
      </c>
      <c r="R59" s="1">
        <v>0</v>
      </c>
      <c r="S59" s="1">
        <v>7</v>
      </c>
      <c r="T59" s="1">
        <v>2</v>
      </c>
      <c r="U59" s="1">
        <v>4</v>
      </c>
      <c r="V59" s="1">
        <v>3</v>
      </c>
      <c r="W59" s="1">
        <v>0</v>
      </c>
      <c r="X59" s="1">
        <v>0</v>
      </c>
      <c r="Y59" s="1">
        <f>SUM(R59:X59)</f>
        <v>16</v>
      </c>
      <c r="Z59">
        <f>Y59/Q59</f>
        <v>0.14035087719298245</v>
      </c>
    </row>
    <row r="60" spans="1:26" x14ac:dyDescent="0.25">
      <c r="A60">
        <v>4056</v>
      </c>
      <c r="B60" t="s">
        <v>97</v>
      </c>
      <c r="C60" t="s">
        <v>96</v>
      </c>
      <c r="D60" t="s">
        <v>33</v>
      </c>
      <c r="E60" t="s">
        <v>37</v>
      </c>
      <c r="F60" t="s">
        <v>34</v>
      </c>
      <c r="G60">
        <v>1</v>
      </c>
      <c r="H60">
        <v>3945</v>
      </c>
      <c r="I60" t="s">
        <v>35</v>
      </c>
      <c r="J60">
        <v>157.5</v>
      </c>
      <c r="K60">
        <v>37</v>
      </c>
      <c r="L60">
        <v>2.4</v>
      </c>
      <c r="M60" s="2">
        <v>43130</v>
      </c>
      <c r="N60" s="3">
        <v>43007</v>
      </c>
      <c r="O60" s="3">
        <v>43008</v>
      </c>
      <c r="P60" t="s">
        <v>49</v>
      </c>
      <c r="Q60">
        <f t="shared" ref="Q60:Q86" si="3">M60-O60</f>
        <v>122</v>
      </c>
      <c r="R60" s="1">
        <v>0</v>
      </c>
      <c r="S60" s="1">
        <v>5</v>
      </c>
      <c r="T60" s="1">
        <v>4</v>
      </c>
      <c r="U60" s="1">
        <v>3</v>
      </c>
      <c r="V60" s="1">
        <v>3</v>
      </c>
      <c r="W60" s="1">
        <v>0</v>
      </c>
      <c r="X60" s="1">
        <v>0</v>
      </c>
      <c r="Y60" s="1">
        <f t="shared" ref="Y60:Y78" si="4">SUM(R60:X60)</f>
        <v>15</v>
      </c>
      <c r="Z60">
        <f t="shared" ref="Z60:Z78" si="5">Y60/Q60</f>
        <v>0.12295081967213115</v>
      </c>
    </row>
    <row r="61" spans="1:26" x14ac:dyDescent="0.25">
      <c r="A61">
        <v>4040</v>
      </c>
      <c r="B61" t="s">
        <v>98</v>
      </c>
      <c r="C61" t="s">
        <v>96</v>
      </c>
      <c r="D61" t="s">
        <v>33</v>
      </c>
      <c r="E61" t="s">
        <v>37</v>
      </c>
      <c r="F61" t="s">
        <v>30</v>
      </c>
      <c r="G61">
        <v>1</v>
      </c>
      <c r="H61">
        <v>3956</v>
      </c>
      <c r="I61" t="s">
        <v>35</v>
      </c>
      <c r="J61">
        <v>153.9</v>
      </c>
      <c r="K61">
        <v>36.5</v>
      </c>
      <c r="L61">
        <v>2.4</v>
      </c>
      <c r="M61" s="2">
        <v>43129</v>
      </c>
      <c r="N61" s="3">
        <v>43007</v>
      </c>
      <c r="O61" s="3">
        <v>43018</v>
      </c>
      <c r="P61" t="s">
        <v>49</v>
      </c>
      <c r="Q61">
        <f t="shared" si="3"/>
        <v>111</v>
      </c>
      <c r="R61" s="1">
        <v>0</v>
      </c>
      <c r="S61" s="1">
        <v>11</v>
      </c>
      <c r="T61" s="1">
        <v>4</v>
      </c>
      <c r="U61" s="1">
        <v>3</v>
      </c>
      <c r="V61" s="1">
        <v>2</v>
      </c>
      <c r="W61" s="1">
        <v>0</v>
      </c>
      <c r="X61" s="1">
        <v>0</v>
      </c>
      <c r="Y61" s="1">
        <f t="shared" si="4"/>
        <v>20</v>
      </c>
      <c r="Z61">
        <f t="shared" si="5"/>
        <v>0.18018018018018017</v>
      </c>
    </row>
    <row r="62" spans="1:26" x14ac:dyDescent="0.25">
      <c r="A62">
        <v>3986</v>
      </c>
      <c r="B62" t="s">
        <v>99</v>
      </c>
      <c r="C62" t="s">
        <v>96</v>
      </c>
      <c r="D62" t="s">
        <v>28</v>
      </c>
      <c r="E62" t="s">
        <v>37</v>
      </c>
      <c r="F62" t="s">
        <v>34</v>
      </c>
      <c r="G62">
        <v>1</v>
      </c>
      <c r="H62">
        <v>3961</v>
      </c>
      <c r="I62" t="s">
        <v>35</v>
      </c>
      <c r="J62">
        <v>142</v>
      </c>
      <c r="K62">
        <v>38</v>
      </c>
      <c r="L62">
        <v>2.1</v>
      </c>
      <c r="M62" s="2">
        <v>43131</v>
      </c>
      <c r="N62" s="3">
        <v>43007</v>
      </c>
      <c r="O62" s="3">
        <v>43009</v>
      </c>
      <c r="P62" t="s">
        <v>49</v>
      </c>
      <c r="Q62">
        <f t="shared" si="3"/>
        <v>122</v>
      </c>
      <c r="R62" s="1">
        <v>0</v>
      </c>
      <c r="S62" s="1">
        <v>7</v>
      </c>
      <c r="T62" s="1">
        <v>4</v>
      </c>
      <c r="U62" s="1">
        <v>5</v>
      </c>
      <c r="V62" s="1">
        <v>2</v>
      </c>
      <c r="W62" s="1">
        <v>0</v>
      </c>
      <c r="X62" s="1">
        <v>0</v>
      </c>
      <c r="Y62" s="1">
        <f t="shared" si="4"/>
        <v>18</v>
      </c>
      <c r="Z62">
        <f t="shared" si="5"/>
        <v>0.14754098360655737</v>
      </c>
    </row>
    <row r="63" spans="1:26" x14ac:dyDescent="0.25">
      <c r="A63">
        <v>4028</v>
      </c>
      <c r="B63" t="s">
        <v>100</v>
      </c>
      <c r="C63" t="s">
        <v>96</v>
      </c>
      <c r="D63" t="s">
        <v>33</v>
      </c>
      <c r="E63" t="s">
        <v>37</v>
      </c>
      <c r="F63" t="s">
        <v>30</v>
      </c>
      <c r="G63">
        <v>1</v>
      </c>
      <c r="H63">
        <v>3946</v>
      </c>
      <c r="I63" t="s">
        <v>35</v>
      </c>
      <c r="J63">
        <v>133.80000000000001</v>
      </c>
      <c r="K63">
        <v>38</v>
      </c>
      <c r="L63">
        <v>2.8</v>
      </c>
      <c r="M63" s="2">
        <v>43123</v>
      </c>
      <c r="N63" s="3">
        <v>43007</v>
      </c>
      <c r="O63" s="3">
        <v>43010</v>
      </c>
      <c r="P63" t="s">
        <v>49</v>
      </c>
      <c r="Q63">
        <f t="shared" si="3"/>
        <v>113</v>
      </c>
      <c r="R63" s="1">
        <v>0</v>
      </c>
      <c r="S63" s="1">
        <v>5</v>
      </c>
      <c r="T63" s="1">
        <v>4</v>
      </c>
      <c r="U63" s="1">
        <v>2</v>
      </c>
      <c r="V63" s="1">
        <v>2</v>
      </c>
      <c r="W63" s="1">
        <v>0</v>
      </c>
      <c r="X63" s="1">
        <v>0</v>
      </c>
      <c r="Y63" s="1">
        <f t="shared" si="4"/>
        <v>13</v>
      </c>
      <c r="Z63">
        <f t="shared" si="5"/>
        <v>0.11504424778761062</v>
      </c>
    </row>
    <row r="64" spans="1:26" x14ac:dyDescent="0.25">
      <c r="A64">
        <v>4006</v>
      </c>
      <c r="B64" t="s">
        <v>101</v>
      </c>
      <c r="C64" t="s">
        <v>96</v>
      </c>
      <c r="D64" t="s">
        <v>28</v>
      </c>
      <c r="E64" t="s">
        <v>37</v>
      </c>
      <c r="F64" t="s">
        <v>30</v>
      </c>
      <c r="G64">
        <v>1</v>
      </c>
      <c r="H64">
        <v>3955</v>
      </c>
      <c r="I64" t="s">
        <v>35</v>
      </c>
      <c r="J64">
        <v>134.9</v>
      </c>
      <c r="K64">
        <v>37.5</v>
      </c>
      <c r="L64">
        <v>1.7</v>
      </c>
      <c r="M64" s="2">
        <v>43119</v>
      </c>
      <c r="N64" s="3">
        <v>43007</v>
      </c>
      <c r="O64" s="3">
        <v>43009</v>
      </c>
      <c r="P64" t="s">
        <v>49</v>
      </c>
      <c r="Q64">
        <f t="shared" si="3"/>
        <v>110</v>
      </c>
      <c r="R64" s="1">
        <v>0</v>
      </c>
      <c r="S64" s="1">
        <v>7</v>
      </c>
      <c r="T64" s="1">
        <v>5</v>
      </c>
      <c r="U64" s="1">
        <v>2</v>
      </c>
      <c r="V64" s="1">
        <v>1</v>
      </c>
      <c r="W64" s="1">
        <v>0</v>
      </c>
      <c r="X64" s="1">
        <v>0</v>
      </c>
      <c r="Y64" s="1">
        <f t="shared" si="4"/>
        <v>15</v>
      </c>
      <c r="Z64">
        <f t="shared" si="5"/>
        <v>0.13636363636363635</v>
      </c>
    </row>
    <row r="65" spans="1:26" x14ac:dyDescent="0.25">
      <c r="A65">
        <v>4042</v>
      </c>
      <c r="B65" t="s">
        <v>102</v>
      </c>
      <c r="C65" t="s">
        <v>96</v>
      </c>
      <c r="D65" t="s">
        <v>28</v>
      </c>
      <c r="E65" t="s">
        <v>37</v>
      </c>
      <c r="F65" t="s">
        <v>34</v>
      </c>
      <c r="G65">
        <v>1</v>
      </c>
      <c r="H65">
        <v>3956</v>
      </c>
      <c r="I65" t="s">
        <v>35</v>
      </c>
      <c r="J65">
        <v>137.30000000000001</v>
      </c>
      <c r="K65">
        <v>37.5</v>
      </c>
      <c r="L65">
        <v>2.8</v>
      </c>
      <c r="M65" s="2">
        <v>43132</v>
      </c>
      <c r="N65" s="3">
        <v>43007</v>
      </c>
      <c r="O65" s="3">
        <v>43009</v>
      </c>
      <c r="P65" t="s">
        <v>49</v>
      </c>
      <c r="Q65">
        <f t="shared" si="3"/>
        <v>123</v>
      </c>
      <c r="R65" s="1">
        <v>0</v>
      </c>
      <c r="S65" s="1">
        <v>9</v>
      </c>
      <c r="T65" s="1">
        <v>5</v>
      </c>
      <c r="U65" s="1">
        <v>3</v>
      </c>
      <c r="V65" s="1">
        <v>3</v>
      </c>
      <c r="W65" s="1">
        <v>0</v>
      </c>
      <c r="X65" s="1">
        <v>0</v>
      </c>
      <c r="Y65" s="1">
        <f t="shared" si="4"/>
        <v>20</v>
      </c>
      <c r="Z65">
        <f t="shared" si="5"/>
        <v>0.16260162601626016</v>
      </c>
    </row>
    <row r="66" spans="1:26" x14ac:dyDescent="0.25">
      <c r="A66">
        <v>4035</v>
      </c>
      <c r="B66" t="s">
        <v>103</v>
      </c>
      <c r="C66" t="s">
        <v>96</v>
      </c>
      <c r="D66" t="s">
        <v>33</v>
      </c>
      <c r="E66" t="s">
        <v>37</v>
      </c>
      <c r="F66" t="s">
        <v>34</v>
      </c>
      <c r="G66">
        <v>1</v>
      </c>
      <c r="H66">
        <v>3949</v>
      </c>
      <c r="I66" t="s">
        <v>35</v>
      </c>
      <c r="J66">
        <v>150.30000000000001</v>
      </c>
      <c r="K66">
        <v>38</v>
      </c>
      <c r="L66">
        <v>1.3</v>
      </c>
      <c r="M66" s="2">
        <v>43140</v>
      </c>
      <c r="N66" s="3">
        <v>43007</v>
      </c>
      <c r="O66" s="3">
        <v>43009</v>
      </c>
      <c r="P66" t="s">
        <v>49</v>
      </c>
      <c r="Q66">
        <f t="shared" si="3"/>
        <v>131</v>
      </c>
      <c r="R66" s="1">
        <v>0</v>
      </c>
      <c r="S66" s="1">
        <v>5</v>
      </c>
      <c r="T66" s="1">
        <v>3</v>
      </c>
      <c r="U66" s="1">
        <v>3</v>
      </c>
      <c r="V66" s="1">
        <v>3</v>
      </c>
      <c r="W66" s="1">
        <v>1</v>
      </c>
      <c r="X66" s="1">
        <v>0</v>
      </c>
      <c r="Y66" s="1">
        <f t="shared" si="4"/>
        <v>15</v>
      </c>
      <c r="Z66">
        <f t="shared" si="5"/>
        <v>0.11450381679389313</v>
      </c>
    </row>
    <row r="67" spans="1:26" x14ac:dyDescent="0.25">
      <c r="A67">
        <v>4048</v>
      </c>
      <c r="B67" t="s">
        <v>104</v>
      </c>
      <c r="C67" t="s">
        <v>96</v>
      </c>
      <c r="D67" t="s">
        <v>28</v>
      </c>
      <c r="E67" t="s">
        <v>37</v>
      </c>
      <c r="F67" t="s">
        <v>30</v>
      </c>
      <c r="G67">
        <v>1</v>
      </c>
      <c r="H67">
        <v>3954</v>
      </c>
      <c r="I67" t="s">
        <v>35</v>
      </c>
      <c r="J67">
        <v>134.19999999999999</v>
      </c>
      <c r="K67">
        <v>38</v>
      </c>
      <c r="L67">
        <v>1.2</v>
      </c>
      <c r="M67" s="2">
        <v>43124</v>
      </c>
      <c r="N67" s="3">
        <v>43007</v>
      </c>
      <c r="O67" s="3">
        <v>43009</v>
      </c>
      <c r="P67" t="s">
        <v>49</v>
      </c>
      <c r="Q67">
        <f t="shared" si="3"/>
        <v>115</v>
      </c>
      <c r="R67" s="1">
        <v>0</v>
      </c>
      <c r="S67" s="1">
        <v>10</v>
      </c>
      <c r="T67" s="1">
        <v>4</v>
      </c>
      <c r="U67" s="1">
        <v>3</v>
      </c>
      <c r="V67" s="1">
        <v>2</v>
      </c>
      <c r="W67" s="1">
        <v>0</v>
      </c>
      <c r="X67" s="1">
        <v>0</v>
      </c>
      <c r="Y67" s="1">
        <f t="shared" si="4"/>
        <v>19</v>
      </c>
      <c r="Z67">
        <f t="shared" si="5"/>
        <v>0.16521739130434782</v>
      </c>
    </row>
    <row r="68" spans="1:26" x14ac:dyDescent="0.25">
      <c r="A68">
        <v>3997</v>
      </c>
      <c r="B68" t="s">
        <v>105</v>
      </c>
      <c r="C68" t="s">
        <v>96</v>
      </c>
      <c r="D68" t="s">
        <v>28</v>
      </c>
      <c r="E68" t="s">
        <v>29</v>
      </c>
      <c r="F68" t="s">
        <v>34</v>
      </c>
      <c r="G68">
        <v>1</v>
      </c>
      <c r="H68">
        <v>3948</v>
      </c>
      <c r="I68" t="s">
        <v>35</v>
      </c>
      <c r="J68">
        <v>128.6</v>
      </c>
      <c r="K68">
        <v>37</v>
      </c>
      <c r="L68">
        <v>1.3</v>
      </c>
      <c r="M68" s="2">
        <v>43146</v>
      </c>
      <c r="N68" s="3">
        <v>43006</v>
      </c>
      <c r="O68" s="3">
        <v>43008</v>
      </c>
      <c r="P68" t="s">
        <v>49</v>
      </c>
      <c r="Q68">
        <f t="shared" si="3"/>
        <v>138</v>
      </c>
      <c r="R68" s="1">
        <v>0</v>
      </c>
      <c r="S68" s="1">
        <v>8</v>
      </c>
      <c r="T68" s="1">
        <v>3</v>
      </c>
      <c r="U68" s="1">
        <v>6</v>
      </c>
      <c r="V68" s="1">
        <v>3</v>
      </c>
      <c r="W68" s="1">
        <v>1</v>
      </c>
      <c r="X68" s="1">
        <v>0</v>
      </c>
      <c r="Y68" s="1">
        <f t="shared" si="4"/>
        <v>21</v>
      </c>
      <c r="Z68">
        <f t="shared" si="5"/>
        <v>0.15217391304347827</v>
      </c>
    </row>
    <row r="69" spans="1:26" x14ac:dyDescent="0.25">
      <c r="A69">
        <v>4011</v>
      </c>
      <c r="B69" t="s">
        <v>106</v>
      </c>
      <c r="C69" t="s">
        <v>96</v>
      </c>
      <c r="D69" t="s">
        <v>33</v>
      </c>
      <c r="E69" t="s">
        <v>29</v>
      </c>
      <c r="F69" t="s">
        <v>34</v>
      </c>
      <c r="G69">
        <v>1</v>
      </c>
      <c r="H69">
        <v>3957</v>
      </c>
      <c r="I69" t="s">
        <v>35</v>
      </c>
      <c r="J69">
        <v>141.80000000000001</v>
      </c>
      <c r="K69">
        <v>36.5</v>
      </c>
      <c r="L69">
        <v>1.2</v>
      </c>
      <c r="M69" s="2">
        <v>43138</v>
      </c>
      <c r="N69" s="3">
        <v>42975</v>
      </c>
      <c r="O69" s="3">
        <v>43007</v>
      </c>
      <c r="P69" t="s">
        <v>49</v>
      </c>
      <c r="Q69">
        <f t="shared" si="3"/>
        <v>131</v>
      </c>
      <c r="R69" s="1">
        <v>1</v>
      </c>
      <c r="S69" s="1">
        <v>6</v>
      </c>
      <c r="T69" s="1">
        <v>2</v>
      </c>
      <c r="U69" s="1">
        <v>1</v>
      </c>
      <c r="V69" s="1">
        <v>2</v>
      </c>
      <c r="W69" s="1">
        <v>0</v>
      </c>
      <c r="X69" s="1">
        <v>0</v>
      </c>
      <c r="Y69" s="1">
        <f t="shared" si="4"/>
        <v>12</v>
      </c>
      <c r="Z69">
        <f t="shared" si="5"/>
        <v>9.1603053435114504E-2</v>
      </c>
    </row>
    <row r="70" spans="1:26" x14ac:dyDescent="0.25">
      <c r="A70">
        <v>3970</v>
      </c>
      <c r="B70" t="s">
        <v>107</v>
      </c>
      <c r="C70" t="s">
        <v>96</v>
      </c>
      <c r="D70" t="s">
        <v>33</v>
      </c>
      <c r="E70" t="s">
        <v>29</v>
      </c>
      <c r="F70" t="s">
        <v>34</v>
      </c>
      <c r="G70">
        <v>1</v>
      </c>
      <c r="H70">
        <v>3958</v>
      </c>
      <c r="I70" t="s">
        <v>35</v>
      </c>
      <c r="J70">
        <v>185.8</v>
      </c>
      <c r="K70">
        <v>36</v>
      </c>
      <c r="L70">
        <v>1.2</v>
      </c>
      <c r="M70" s="2">
        <v>43143</v>
      </c>
      <c r="N70" s="3">
        <v>43006</v>
      </c>
      <c r="O70" s="3">
        <v>43007</v>
      </c>
      <c r="P70" t="s">
        <v>49</v>
      </c>
      <c r="Q70">
        <f t="shared" si="3"/>
        <v>136</v>
      </c>
      <c r="R70" s="1">
        <v>1</v>
      </c>
      <c r="S70" s="1">
        <v>5</v>
      </c>
      <c r="T70" s="1">
        <v>6</v>
      </c>
      <c r="U70" s="1">
        <v>2</v>
      </c>
      <c r="V70" s="1">
        <v>4</v>
      </c>
      <c r="W70" s="1">
        <v>1</v>
      </c>
      <c r="X70" s="1">
        <v>0</v>
      </c>
      <c r="Y70" s="1">
        <f t="shared" si="4"/>
        <v>19</v>
      </c>
      <c r="Z70">
        <f t="shared" si="5"/>
        <v>0.13970588235294118</v>
      </c>
    </row>
    <row r="71" spans="1:26" x14ac:dyDescent="0.25">
      <c r="A71">
        <v>3976</v>
      </c>
      <c r="B71" t="s">
        <v>108</v>
      </c>
      <c r="C71" t="s">
        <v>96</v>
      </c>
      <c r="D71" t="s">
        <v>28</v>
      </c>
      <c r="E71" t="s">
        <v>29</v>
      </c>
      <c r="F71" t="s">
        <v>34</v>
      </c>
      <c r="G71">
        <v>1</v>
      </c>
      <c r="H71">
        <v>3959</v>
      </c>
      <c r="I71" t="s">
        <v>35</v>
      </c>
      <c r="J71">
        <v>114</v>
      </c>
      <c r="K71">
        <v>36.5</v>
      </c>
      <c r="L71">
        <v>1.6</v>
      </c>
      <c r="M71" s="2">
        <v>43110</v>
      </c>
      <c r="N71" s="3">
        <v>42999</v>
      </c>
      <c r="O71" s="3">
        <v>43000</v>
      </c>
      <c r="P71" t="s">
        <v>49</v>
      </c>
      <c r="Q71">
        <f t="shared" si="3"/>
        <v>110</v>
      </c>
      <c r="R71" s="1">
        <v>3</v>
      </c>
      <c r="S71" s="1">
        <v>5</v>
      </c>
      <c r="T71" s="1">
        <v>5</v>
      </c>
      <c r="U71" s="1">
        <v>3</v>
      </c>
      <c r="V71" s="1">
        <v>1</v>
      </c>
      <c r="W71" s="1">
        <v>0</v>
      </c>
      <c r="X71" s="1">
        <v>0</v>
      </c>
      <c r="Y71" s="1">
        <f t="shared" si="4"/>
        <v>17</v>
      </c>
      <c r="Z71">
        <f t="shared" si="5"/>
        <v>0.15454545454545454</v>
      </c>
    </row>
    <row r="72" spans="1:26" x14ac:dyDescent="0.25">
      <c r="A72">
        <v>4054</v>
      </c>
      <c r="B72" t="s">
        <v>109</v>
      </c>
      <c r="C72" t="s">
        <v>96</v>
      </c>
      <c r="D72" t="s">
        <v>28</v>
      </c>
      <c r="E72" t="s">
        <v>29</v>
      </c>
      <c r="F72" t="s">
        <v>30</v>
      </c>
      <c r="G72">
        <v>1</v>
      </c>
      <c r="H72">
        <v>3945</v>
      </c>
      <c r="I72" t="s">
        <v>35</v>
      </c>
      <c r="J72">
        <v>116.5</v>
      </c>
      <c r="K72">
        <v>37.5</v>
      </c>
      <c r="L72">
        <v>3.2</v>
      </c>
      <c r="M72" s="2">
        <v>43125</v>
      </c>
      <c r="N72" s="3">
        <v>42997</v>
      </c>
      <c r="O72" s="3">
        <v>42998</v>
      </c>
      <c r="P72" t="s">
        <v>49</v>
      </c>
      <c r="Q72">
        <f t="shared" si="3"/>
        <v>127</v>
      </c>
      <c r="R72" s="1">
        <v>4</v>
      </c>
      <c r="S72" s="1">
        <v>5</v>
      </c>
      <c r="T72" s="1">
        <v>4</v>
      </c>
      <c r="U72" s="1">
        <v>2</v>
      </c>
      <c r="V72" s="1">
        <v>2</v>
      </c>
      <c r="W72" s="1">
        <v>0</v>
      </c>
      <c r="X72" s="1">
        <v>0</v>
      </c>
      <c r="Y72" s="1">
        <f t="shared" si="4"/>
        <v>17</v>
      </c>
      <c r="Z72">
        <f t="shared" si="5"/>
        <v>0.13385826771653545</v>
      </c>
    </row>
    <row r="73" spans="1:26" x14ac:dyDescent="0.25">
      <c r="A73">
        <v>3989</v>
      </c>
      <c r="B73" t="s">
        <v>110</v>
      </c>
      <c r="C73" t="s">
        <v>96</v>
      </c>
      <c r="D73" t="s">
        <v>28</v>
      </c>
      <c r="E73" t="s">
        <v>29</v>
      </c>
      <c r="F73" t="s">
        <v>30</v>
      </c>
      <c r="G73">
        <v>1</v>
      </c>
      <c r="H73">
        <v>3961</v>
      </c>
      <c r="I73" t="s">
        <v>35</v>
      </c>
      <c r="J73">
        <v>126.3</v>
      </c>
      <c r="K73">
        <v>38</v>
      </c>
      <c r="L73">
        <v>3.9</v>
      </c>
      <c r="M73" s="2">
        <v>43126</v>
      </c>
      <c r="N73" s="3">
        <v>42998</v>
      </c>
      <c r="O73" s="3">
        <v>42999</v>
      </c>
      <c r="P73" t="s">
        <v>49</v>
      </c>
      <c r="Q73">
        <f t="shared" si="3"/>
        <v>127</v>
      </c>
      <c r="R73" s="1">
        <v>2</v>
      </c>
      <c r="S73" s="1">
        <v>5</v>
      </c>
      <c r="T73" s="1">
        <v>3</v>
      </c>
      <c r="U73" s="1">
        <v>3</v>
      </c>
      <c r="V73" s="1">
        <v>3</v>
      </c>
      <c r="W73" s="1">
        <v>0</v>
      </c>
      <c r="X73" s="1">
        <v>0</v>
      </c>
      <c r="Y73" s="1">
        <f t="shared" si="4"/>
        <v>16</v>
      </c>
      <c r="Z73">
        <f t="shared" si="5"/>
        <v>0.12598425196850394</v>
      </c>
    </row>
    <row r="74" spans="1:26" x14ac:dyDescent="0.25">
      <c r="A74">
        <v>4050</v>
      </c>
      <c r="B74" t="s">
        <v>111</v>
      </c>
      <c r="C74" t="s">
        <v>96</v>
      </c>
      <c r="D74" t="s">
        <v>33</v>
      </c>
      <c r="E74" t="s">
        <v>29</v>
      </c>
      <c r="F74" t="s">
        <v>30</v>
      </c>
      <c r="G74">
        <v>1</v>
      </c>
      <c r="H74">
        <v>3954</v>
      </c>
      <c r="I74" t="s">
        <v>35</v>
      </c>
      <c r="J74">
        <v>141.30000000000001</v>
      </c>
      <c r="K74">
        <v>38</v>
      </c>
      <c r="L74">
        <v>1.5</v>
      </c>
      <c r="M74" s="2">
        <v>43133</v>
      </c>
      <c r="N74" s="3">
        <v>42996</v>
      </c>
      <c r="O74" s="3">
        <v>43000</v>
      </c>
      <c r="P74" t="s">
        <v>49</v>
      </c>
      <c r="Q74">
        <f t="shared" si="3"/>
        <v>133</v>
      </c>
      <c r="R74" s="1">
        <v>4</v>
      </c>
      <c r="S74" s="1">
        <v>9</v>
      </c>
      <c r="T74" s="1">
        <v>2</v>
      </c>
      <c r="U74" s="1">
        <v>3</v>
      </c>
      <c r="V74" s="1">
        <v>1</v>
      </c>
      <c r="W74" s="1">
        <v>0</v>
      </c>
      <c r="X74" s="1">
        <v>0</v>
      </c>
      <c r="Y74" s="1">
        <f t="shared" si="4"/>
        <v>19</v>
      </c>
      <c r="Z74">
        <f t="shared" si="5"/>
        <v>0.14285714285714285</v>
      </c>
    </row>
    <row r="75" spans="1:26" x14ac:dyDescent="0.25">
      <c r="A75">
        <v>3975</v>
      </c>
      <c r="B75" t="s">
        <v>112</v>
      </c>
      <c r="C75" t="s">
        <v>96</v>
      </c>
      <c r="D75" t="s">
        <v>28</v>
      </c>
      <c r="E75" t="s">
        <v>29</v>
      </c>
      <c r="F75" t="s">
        <v>30</v>
      </c>
      <c r="G75">
        <v>1</v>
      </c>
      <c r="H75">
        <v>3959</v>
      </c>
      <c r="I75" t="s">
        <v>35</v>
      </c>
      <c r="J75">
        <v>116.6</v>
      </c>
      <c r="K75">
        <v>35.5</v>
      </c>
      <c r="L75">
        <v>1.2</v>
      </c>
      <c r="M75" s="2">
        <v>43136</v>
      </c>
      <c r="N75" s="3">
        <v>42997</v>
      </c>
      <c r="O75" s="3">
        <v>42998</v>
      </c>
      <c r="P75" t="s">
        <v>49</v>
      </c>
      <c r="Q75">
        <f t="shared" si="3"/>
        <v>138</v>
      </c>
      <c r="R75" s="1">
        <v>5</v>
      </c>
      <c r="S75" s="1">
        <v>5</v>
      </c>
      <c r="T75" s="1">
        <v>3</v>
      </c>
      <c r="U75" s="1">
        <v>2</v>
      </c>
      <c r="V75" s="1">
        <v>5</v>
      </c>
      <c r="W75" s="1">
        <v>0</v>
      </c>
      <c r="X75" s="1">
        <v>0</v>
      </c>
      <c r="Y75" s="1">
        <f t="shared" si="4"/>
        <v>20</v>
      </c>
      <c r="Z75">
        <f t="shared" si="5"/>
        <v>0.14492753623188406</v>
      </c>
    </row>
    <row r="76" spans="1:26" x14ac:dyDescent="0.25">
      <c r="A76">
        <v>4014</v>
      </c>
      <c r="B76" t="s">
        <v>113</v>
      </c>
      <c r="C76" t="s">
        <v>96</v>
      </c>
      <c r="D76" t="s">
        <v>33</v>
      </c>
      <c r="E76" t="s">
        <v>29</v>
      </c>
      <c r="F76" t="s">
        <v>30</v>
      </c>
      <c r="G76">
        <v>1</v>
      </c>
      <c r="H76">
        <v>3957</v>
      </c>
      <c r="I76" t="s">
        <v>35</v>
      </c>
      <c r="J76">
        <v>138.1</v>
      </c>
      <c r="K76">
        <v>35.5</v>
      </c>
      <c r="L76">
        <v>0.8</v>
      </c>
      <c r="M76" s="2">
        <v>43137</v>
      </c>
      <c r="N76" s="3">
        <v>42996</v>
      </c>
      <c r="O76" s="3">
        <v>42998</v>
      </c>
      <c r="P76" t="s">
        <v>49</v>
      </c>
      <c r="Q76">
        <f t="shared" si="3"/>
        <v>139</v>
      </c>
      <c r="R76" s="1">
        <v>4</v>
      </c>
      <c r="S76" s="1">
        <v>5</v>
      </c>
      <c r="T76" s="1">
        <v>2</v>
      </c>
      <c r="U76" s="1">
        <v>3</v>
      </c>
      <c r="V76" s="1">
        <v>4</v>
      </c>
      <c r="W76" s="1">
        <v>0</v>
      </c>
      <c r="X76" s="1">
        <v>0</v>
      </c>
      <c r="Y76" s="1">
        <f t="shared" si="4"/>
        <v>18</v>
      </c>
      <c r="Z76">
        <f t="shared" si="5"/>
        <v>0.12949640287769784</v>
      </c>
    </row>
    <row r="77" spans="1:26" x14ac:dyDescent="0.25">
      <c r="A77">
        <v>4017</v>
      </c>
      <c r="B77" t="s">
        <v>114</v>
      </c>
      <c r="C77" t="s">
        <v>96</v>
      </c>
      <c r="D77" t="s">
        <v>28</v>
      </c>
      <c r="E77" t="s">
        <v>29</v>
      </c>
      <c r="F77" t="s">
        <v>34</v>
      </c>
      <c r="G77">
        <v>1</v>
      </c>
      <c r="H77">
        <v>3947</v>
      </c>
      <c r="I77" t="s">
        <v>35</v>
      </c>
      <c r="J77">
        <v>133.6</v>
      </c>
      <c r="K77">
        <v>37</v>
      </c>
      <c r="L77">
        <v>1.4</v>
      </c>
      <c r="M77" s="2">
        <v>43144</v>
      </c>
      <c r="N77" t="s">
        <v>49</v>
      </c>
      <c r="O77" s="3">
        <v>43000</v>
      </c>
      <c r="P77" t="s">
        <v>49</v>
      </c>
      <c r="Q77">
        <f t="shared" si="3"/>
        <v>144</v>
      </c>
      <c r="R77" s="1">
        <v>5</v>
      </c>
      <c r="S77" s="1">
        <v>7</v>
      </c>
      <c r="T77" s="1">
        <v>3</v>
      </c>
      <c r="U77" s="1">
        <v>2</v>
      </c>
      <c r="V77" s="1">
        <v>3</v>
      </c>
      <c r="W77" s="1">
        <v>1</v>
      </c>
      <c r="X77" s="1">
        <v>0</v>
      </c>
      <c r="Y77" s="1">
        <f t="shared" si="4"/>
        <v>21</v>
      </c>
      <c r="Z77">
        <f t="shared" si="5"/>
        <v>0.14583333333333334</v>
      </c>
    </row>
    <row r="78" spans="1:26" x14ac:dyDescent="0.25">
      <c r="A78">
        <v>4004</v>
      </c>
      <c r="B78" t="s">
        <v>115</v>
      </c>
      <c r="C78" t="s">
        <v>96</v>
      </c>
      <c r="D78" t="s">
        <v>33</v>
      </c>
      <c r="E78" t="s">
        <v>29</v>
      </c>
      <c r="F78" t="s">
        <v>34</v>
      </c>
      <c r="G78">
        <v>1</v>
      </c>
      <c r="H78">
        <v>3955</v>
      </c>
      <c r="I78" t="s">
        <v>35</v>
      </c>
      <c r="J78">
        <v>134.6</v>
      </c>
      <c r="K78">
        <v>36</v>
      </c>
      <c r="L78">
        <v>1.5</v>
      </c>
      <c r="M78" s="2">
        <v>43145</v>
      </c>
      <c r="N78" s="3">
        <v>42998</v>
      </c>
      <c r="O78" s="3">
        <v>43001</v>
      </c>
      <c r="P78" t="s">
        <v>49</v>
      </c>
      <c r="Q78">
        <f t="shared" si="3"/>
        <v>144</v>
      </c>
      <c r="R78" s="1">
        <v>1</v>
      </c>
      <c r="S78" s="1">
        <v>7</v>
      </c>
      <c r="T78" s="1">
        <v>3</v>
      </c>
      <c r="U78" s="1">
        <v>2</v>
      </c>
      <c r="V78" s="1">
        <v>4</v>
      </c>
      <c r="W78" s="1">
        <v>2</v>
      </c>
      <c r="X78" s="1">
        <v>0</v>
      </c>
      <c r="Y78" s="1">
        <f t="shared" si="4"/>
        <v>19</v>
      </c>
      <c r="Z78">
        <f t="shared" si="5"/>
        <v>0.13194444444444445</v>
      </c>
    </row>
    <row r="79" spans="1:26" x14ac:dyDescent="0.25">
      <c r="A79">
        <v>4152</v>
      </c>
      <c r="B79" t="s">
        <v>116</v>
      </c>
      <c r="C79" t="s">
        <v>96</v>
      </c>
      <c r="D79" t="s">
        <v>28</v>
      </c>
      <c r="E79" t="s">
        <v>29</v>
      </c>
      <c r="F79" t="s">
        <v>34</v>
      </c>
      <c r="G79">
        <v>2</v>
      </c>
      <c r="H79">
        <v>4063</v>
      </c>
      <c r="I79" t="s">
        <v>35</v>
      </c>
      <c r="J79">
        <v>101.5</v>
      </c>
      <c r="K79">
        <v>36.5</v>
      </c>
      <c r="L79">
        <v>5.5</v>
      </c>
      <c r="M79" s="2">
        <v>43472</v>
      </c>
      <c r="N79" s="3">
        <v>43362</v>
      </c>
      <c r="O79" s="3">
        <v>43363</v>
      </c>
      <c r="P79" t="s">
        <v>49</v>
      </c>
      <c r="Q79">
        <f t="shared" si="3"/>
        <v>109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</row>
    <row r="80" spans="1:26" x14ac:dyDescent="0.25">
      <c r="A80">
        <v>4161</v>
      </c>
      <c r="B80" t="s">
        <v>117</v>
      </c>
      <c r="C80" t="s">
        <v>96</v>
      </c>
      <c r="D80" t="s">
        <v>28</v>
      </c>
      <c r="E80" t="s">
        <v>37</v>
      </c>
      <c r="F80" t="s">
        <v>30</v>
      </c>
      <c r="G80">
        <v>2</v>
      </c>
      <c r="H80">
        <v>4062</v>
      </c>
      <c r="I80" t="s">
        <v>35</v>
      </c>
      <c r="J80">
        <v>115.8</v>
      </c>
      <c r="K80">
        <v>37</v>
      </c>
      <c r="L80">
        <v>2.2999999999999998</v>
      </c>
      <c r="M80" s="2">
        <v>43472</v>
      </c>
      <c r="N80" s="3">
        <v>43353</v>
      </c>
      <c r="O80" s="3">
        <v>43355</v>
      </c>
      <c r="P80" t="s">
        <v>49</v>
      </c>
      <c r="Q80">
        <f t="shared" si="3"/>
        <v>117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</row>
    <row r="81" spans="1:26" x14ac:dyDescent="0.25">
      <c r="A81">
        <v>4172</v>
      </c>
      <c r="B81" t="s">
        <v>118</v>
      </c>
      <c r="C81" t="s">
        <v>96</v>
      </c>
      <c r="D81" t="s">
        <v>33</v>
      </c>
      <c r="E81" t="s">
        <v>37</v>
      </c>
      <c r="F81" t="s">
        <v>34</v>
      </c>
      <c r="G81">
        <v>2</v>
      </c>
      <c r="H81">
        <v>4064</v>
      </c>
      <c r="I81" t="s">
        <v>35</v>
      </c>
      <c r="J81">
        <v>157.19999999999999</v>
      </c>
      <c r="K81">
        <v>37</v>
      </c>
      <c r="L81">
        <v>2.2000000000000002</v>
      </c>
      <c r="M81" s="2">
        <v>43473</v>
      </c>
      <c r="N81" s="3">
        <v>43361</v>
      </c>
      <c r="O81" s="3">
        <v>43362</v>
      </c>
      <c r="P81" t="s">
        <v>49</v>
      </c>
      <c r="Q81">
        <f t="shared" si="3"/>
        <v>111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</row>
    <row r="82" spans="1:26" x14ac:dyDescent="0.25">
      <c r="A82">
        <v>4173</v>
      </c>
      <c r="B82" t="s">
        <v>119</v>
      </c>
      <c r="C82" t="s">
        <v>96</v>
      </c>
      <c r="D82" t="s">
        <v>28</v>
      </c>
      <c r="E82" t="s">
        <v>29</v>
      </c>
      <c r="F82" t="s">
        <v>30</v>
      </c>
      <c r="G82">
        <v>2</v>
      </c>
      <c r="H82">
        <v>4064</v>
      </c>
      <c r="I82" t="s">
        <v>35</v>
      </c>
      <c r="J82">
        <v>110.3</v>
      </c>
      <c r="K82">
        <v>36.5</v>
      </c>
      <c r="L82">
        <v>2.7</v>
      </c>
      <c r="M82" s="2">
        <v>43473</v>
      </c>
      <c r="N82" s="3">
        <v>43355</v>
      </c>
      <c r="O82" s="3">
        <v>43357</v>
      </c>
      <c r="P82" t="s">
        <v>49</v>
      </c>
      <c r="Q82">
        <f t="shared" si="3"/>
        <v>116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</row>
    <row r="83" spans="1:26" x14ac:dyDescent="0.25">
      <c r="A83">
        <v>4188</v>
      </c>
      <c r="B83" t="s">
        <v>120</v>
      </c>
      <c r="C83" t="s">
        <v>96</v>
      </c>
      <c r="D83" t="s">
        <v>28</v>
      </c>
      <c r="E83" t="s">
        <v>29</v>
      </c>
      <c r="F83" t="s">
        <v>30</v>
      </c>
      <c r="G83">
        <v>2</v>
      </c>
      <c r="H83">
        <v>4077</v>
      </c>
      <c r="I83" t="s">
        <v>35</v>
      </c>
      <c r="J83">
        <v>124.7</v>
      </c>
      <c r="K83">
        <v>36</v>
      </c>
      <c r="L83">
        <v>1.3</v>
      </c>
      <c r="M83" s="2">
        <v>43474</v>
      </c>
      <c r="N83" s="3">
        <v>43377</v>
      </c>
      <c r="O83" s="3">
        <v>43379</v>
      </c>
      <c r="P83" t="s">
        <v>49</v>
      </c>
      <c r="Q83">
        <f t="shared" si="3"/>
        <v>95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</row>
    <row r="84" spans="1:26" x14ac:dyDescent="0.25">
      <c r="A84">
        <v>4117</v>
      </c>
      <c r="B84" t="s">
        <v>121</v>
      </c>
      <c r="C84" t="s">
        <v>96</v>
      </c>
      <c r="D84" t="s">
        <v>28</v>
      </c>
      <c r="E84" t="s">
        <v>37</v>
      </c>
      <c r="F84" t="s">
        <v>34</v>
      </c>
      <c r="G84">
        <v>2</v>
      </c>
      <c r="H84">
        <v>4070</v>
      </c>
      <c r="I84" t="s">
        <v>35</v>
      </c>
      <c r="J84">
        <v>132.5</v>
      </c>
      <c r="K84">
        <v>37</v>
      </c>
      <c r="L84">
        <v>1.4</v>
      </c>
      <c r="M84" s="2">
        <v>43475</v>
      </c>
      <c r="N84" s="3">
        <v>43361</v>
      </c>
      <c r="O84" s="3">
        <v>43362</v>
      </c>
      <c r="P84" t="s">
        <v>49</v>
      </c>
      <c r="Q84">
        <f t="shared" si="3"/>
        <v>113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</row>
    <row r="85" spans="1:26" x14ac:dyDescent="0.25">
      <c r="A85">
        <v>4148</v>
      </c>
      <c r="B85" t="s">
        <v>122</v>
      </c>
      <c r="C85" t="s">
        <v>96</v>
      </c>
      <c r="D85" t="s">
        <v>28</v>
      </c>
      <c r="E85" t="s">
        <v>37</v>
      </c>
      <c r="F85" t="s">
        <v>34</v>
      </c>
      <c r="G85">
        <v>2</v>
      </c>
      <c r="H85">
        <v>4061</v>
      </c>
      <c r="I85" t="s">
        <v>35</v>
      </c>
      <c r="J85">
        <v>119.2</v>
      </c>
      <c r="K85">
        <v>34.5</v>
      </c>
      <c r="L85">
        <v>3.3</v>
      </c>
      <c r="M85" s="2">
        <v>43479</v>
      </c>
      <c r="N85" s="3">
        <v>43362</v>
      </c>
      <c r="O85" s="3">
        <v>43363</v>
      </c>
      <c r="P85" t="s">
        <v>49</v>
      </c>
      <c r="Q85">
        <f t="shared" si="3"/>
        <v>116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</row>
    <row r="86" spans="1:26" x14ac:dyDescent="0.25">
      <c r="A86">
        <v>4115</v>
      </c>
      <c r="B86" t="s">
        <v>123</v>
      </c>
      <c r="C86" t="s">
        <v>96</v>
      </c>
      <c r="D86" t="s">
        <v>33</v>
      </c>
      <c r="E86" t="s">
        <v>37</v>
      </c>
      <c r="F86" t="s">
        <v>30</v>
      </c>
      <c r="G86">
        <v>2</v>
      </c>
      <c r="H86">
        <v>4066</v>
      </c>
      <c r="I86" t="s">
        <v>35</v>
      </c>
      <c r="J86">
        <v>121.6</v>
      </c>
      <c r="K86">
        <v>34</v>
      </c>
      <c r="L86">
        <v>2.2000000000000002</v>
      </c>
      <c r="M86" s="2">
        <v>43479</v>
      </c>
      <c r="N86" s="3">
        <v>43361</v>
      </c>
      <c r="O86" s="3">
        <v>43357</v>
      </c>
      <c r="P86" t="s">
        <v>49</v>
      </c>
      <c r="Q86">
        <f t="shared" si="3"/>
        <v>122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2022-03-29T18:02:09Z</dcterms:created>
  <dcterms:modified xsi:type="dcterms:W3CDTF">2022-03-29T18:03:02Z</dcterms:modified>
</cp:coreProperties>
</file>