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98e5cc837f6cd5/Documents/Bristol/Coeliac review HTA/Coeliac_screening/data/"/>
    </mc:Choice>
  </mc:AlternateContent>
  <xr:revisionPtr revIDLastSave="111" documentId="13_ncr:40009_{B512D5AA-9D51-4D76-88A8-694AC8288B96}" xr6:coauthVersionLast="47" xr6:coauthVersionMax="47" xr10:uidLastSave="{0636EE1A-8DFC-4913-9B07-E8D62AD0EEBA}"/>
  <bookViews>
    <workbookView xWindow="-96" yWindow="-96" windowWidth="23232" windowHeight="12552" xr2:uid="{00000000-000D-0000-FFFF-FFFF00000000}"/>
  </bookViews>
  <sheets>
    <sheet name="mixed" sheetId="1" r:id="rId1"/>
    <sheet name="men" sheetId="2" r:id="rId2"/>
    <sheet name="wom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J2" i="3"/>
  <c r="K2" i="3"/>
  <c r="L2" i="3"/>
  <c r="I3" i="3"/>
  <c r="J3" i="3"/>
  <c r="K3" i="3"/>
  <c r="L3" i="3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H3" i="3"/>
  <c r="H4" i="3"/>
  <c r="H5" i="3"/>
  <c r="H6" i="3"/>
  <c r="H7" i="3"/>
  <c r="H8" i="3"/>
  <c r="H9" i="3"/>
  <c r="H10" i="3"/>
  <c r="H11" i="3"/>
  <c r="I2" i="2"/>
  <c r="J2" i="2"/>
  <c r="K2" i="2"/>
  <c r="L2" i="2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H3" i="2"/>
  <c r="H4" i="2"/>
  <c r="H5" i="2"/>
  <c r="H6" i="2"/>
  <c r="H7" i="2"/>
  <c r="H8" i="2"/>
  <c r="H9" i="2"/>
  <c r="H10" i="2"/>
  <c r="H11" i="2"/>
  <c r="H2" i="2"/>
  <c r="H2" i="3"/>
  <c r="G3" i="3"/>
  <c r="G4" i="3"/>
  <c r="G5" i="3"/>
  <c r="G6" i="3"/>
  <c r="G7" i="3"/>
  <c r="G8" i="3"/>
  <c r="G9" i="3"/>
  <c r="G10" i="3"/>
  <c r="G11" i="3"/>
  <c r="G2" i="3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<sst xmlns="http://schemas.openxmlformats.org/spreadsheetml/2006/main" count="36" uniqueCount="12">
  <si>
    <t>Age categories</t>
  </si>
  <si>
    <t>N</t>
  </si>
  <si>
    <t>NHL_r</t>
  </si>
  <si>
    <t>Osteoporosis_r</t>
  </si>
  <si>
    <t>Subfertility_r</t>
  </si>
  <si>
    <t>IDA_r</t>
  </si>
  <si>
    <t>No complications_r</t>
  </si>
  <si>
    <t>NHL</t>
  </si>
  <si>
    <t>Osteoporosis</t>
  </si>
  <si>
    <t>Subfertility</t>
  </si>
  <si>
    <t>IDA</t>
  </si>
  <si>
    <t>No complications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</si>
</sst>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vertical="center"/>
    </xf>
    <xf numFmtId="3" fontId="0" fillId="0" borderId="0" xfId="0" applyNumberFormat="1"/>
    <xf numFmtId="3" fontId="18" fillId="0" borderId="0" xfId="0" applyNumberFormat="1" applyFont="1" applyAlignment="1">
      <alignment horizontal="right" vertical="center"/>
    </xf>
    <xf numFmtId="0" fontId="18" fillId="0" borderId="0" xfId="0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M10" sqref="M10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55000000000000004">
      <c r="A2">
        <v>0</v>
      </c>
      <c r="B2">
        <v>2923</v>
      </c>
      <c r="C2">
        <v>1</v>
      </c>
      <c r="D2">
        <v>3</v>
      </c>
      <c r="E2">
        <v>0</v>
      </c>
      <c r="F2">
        <v>122</v>
      </c>
      <c r="G2">
        <v>2797</v>
      </c>
      <c r="H2">
        <v>2.9999999999999997E-4</v>
      </c>
      <c r="I2">
        <v>1E-3</v>
      </c>
      <c r="J2">
        <v>0</v>
      </c>
      <c r="K2">
        <v>4.1700000000000001E-2</v>
      </c>
      <c r="L2">
        <v>0.95699999999999996</v>
      </c>
    </row>
    <row r="3" spans="1:12" x14ac:dyDescent="0.55000000000000004">
      <c r="A3">
        <v>10</v>
      </c>
      <c r="B3">
        <v>3521</v>
      </c>
      <c r="C3">
        <v>1</v>
      </c>
      <c r="D3">
        <v>8</v>
      </c>
      <c r="E3">
        <v>10</v>
      </c>
      <c r="F3">
        <v>199</v>
      </c>
      <c r="G3">
        <v>3303</v>
      </c>
      <c r="H3">
        <v>2.9999999999999997E-4</v>
      </c>
      <c r="I3">
        <v>2.3E-3</v>
      </c>
      <c r="J3">
        <v>3.0000000000000001E-3</v>
      </c>
      <c r="K3">
        <v>5.6500000000000002E-2</v>
      </c>
      <c r="L3">
        <v>0.93789999999999996</v>
      </c>
    </row>
    <row r="4" spans="1:12" x14ac:dyDescent="0.55000000000000004">
      <c r="A4">
        <v>20</v>
      </c>
      <c r="B4">
        <v>4759</v>
      </c>
      <c r="C4">
        <v>2</v>
      </c>
      <c r="D4">
        <v>34</v>
      </c>
      <c r="E4">
        <v>115</v>
      </c>
      <c r="F4">
        <v>352</v>
      </c>
      <c r="G4">
        <v>4256</v>
      </c>
      <c r="H4">
        <v>4.0000000000000002E-4</v>
      </c>
      <c r="I4">
        <v>7.1000000000000004E-3</v>
      </c>
      <c r="J4">
        <v>2.4E-2</v>
      </c>
      <c r="K4">
        <v>7.3999999999999996E-2</v>
      </c>
      <c r="L4">
        <v>0.89449999999999996</v>
      </c>
    </row>
    <row r="5" spans="1:12" x14ac:dyDescent="0.55000000000000004">
      <c r="A5">
        <v>30</v>
      </c>
      <c r="B5">
        <v>5917</v>
      </c>
      <c r="C5">
        <v>5</v>
      </c>
      <c r="D5">
        <v>74</v>
      </c>
      <c r="E5">
        <v>306</v>
      </c>
      <c r="F5">
        <v>532</v>
      </c>
      <c r="G5">
        <v>5000</v>
      </c>
      <c r="H5">
        <v>8.0000000000000004E-4</v>
      </c>
      <c r="I5">
        <v>1.2500000000000001E-2</v>
      </c>
      <c r="J5">
        <v>5.1700000000000003E-2</v>
      </c>
      <c r="K5">
        <v>8.9899999999999994E-2</v>
      </c>
      <c r="L5">
        <v>0.84509999999999996</v>
      </c>
    </row>
    <row r="6" spans="1:12" x14ac:dyDescent="0.55000000000000004">
      <c r="A6">
        <v>40</v>
      </c>
      <c r="B6">
        <v>7658</v>
      </c>
      <c r="C6">
        <v>28</v>
      </c>
      <c r="D6">
        <v>177</v>
      </c>
      <c r="E6">
        <v>295</v>
      </c>
      <c r="F6">
        <v>931</v>
      </c>
      <c r="G6">
        <v>6227</v>
      </c>
      <c r="H6">
        <v>3.7000000000000002E-3</v>
      </c>
      <c r="I6">
        <v>1.231E-2</v>
      </c>
      <c r="J6">
        <v>3.85E-2</v>
      </c>
      <c r="K6">
        <v>0.1216</v>
      </c>
      <c r="L6">
        <v>0.82389000000000001</v>
      </c>
    </row>
    <row r="7" spans="1:12" x14ac:dyDescent="0.55000000000000004">
      <c r="A7">
        <v>50</v>
      </c>
      <c r="B7">
        <v>8067</v>
      </c>
      <c r="C7">
        <v>59</v>
      </c>
      <c r="D7">
        <v>499</v>
      </c>
      <c r="E7">
        <v>93</v>
      </c>
      <c r="F7">
        <v>1063</v>
      </c>
      <c r="G7">
        <v>6353</v>
      </c>
      <c r="H7">
        <v>7.3000000000000001E-3</v>
      </c>
      <c r="I7">
        <v>6.1899999999999997E-2</v>
      </c>
      <c r="J7">
        <v>1.4999999999999999E-2</v>
      </c>
      <c r="K7">
        <v>0.1318</v>
      </c>
      <c r="L7">
        <v>0.78400000000000003</v>
      </c>
    </row>
    <row r="8" spans="1:12" x14ac:dyDescent="0.55000000000000004">
      <c r="A8">
        <v>60</v>
      </c>
      <c r="B8">
        <v>7310</v>
      </c>
      <c r="C8">
        <v>77</v>
      </c>
      <c r="D8">
        <v>941</v>
      </c>
      <c r="E8">
        <v>2</v>
      </c>
      <c r="F8">
        <v>1049</v>
      </c>
      <c r="G8">
        <v>5241</v>
      </c>
      <c r="H8">
        <v>1.0500000000000001E-2</v>
      </c>
      <c r="I8">
        <v>0.129</v>
      </c>
      <c r="J8">
        <v>2.9999999999999997E-4</v>
      </c>
      <c r="K8">
        <v>0.14349999999999999</v>
      </c>
      <c r="L8">
        <v>0.7167</v>
      </c>
    </row>
    <row r="9" spans="1:12" x14ac:dyDescent="0.55000000000000004">
      <c r="A9">
        <v>70</v>
      </c>
      <c r="B9">
        <v>5433</v>
      </c>
      <c r="C9">
        <v>77</v>
      </c>
      <c r="D9">
        <v>1124</v>
      </c>
      <c r="E9">
        <v>0</v>
      </c>
      <c r="F9">
        <v>1069</v>
      </c>
      <c r="G9">
        <v>3163</v>
      </c>
      <c r="H9">
        <v>1.4200000000000001E-2</v>
      </c>
      <c r="I9">
        <v>0.2069</v>
      </c>
      <c r="J9">
        <v>0</v>
      </c>
      <c r="K9">
        <v>0.1968</v>
      </c>
      <c r="L9">
        <v>0.58209999999999995</v>
      </c>
    </row>
    <row r="10" spans="1:12" x14ac:dyDescent="0.55000000000000004">
      <c r="A10">
        <v>80</v>
      </c>
      <c r="B10">
        <v>2173</v>
      </c>
      <c r="C10">
        <v>36</v>
      </c>
      <c r="D10">
        <v>569</v>
      </c>
      <c r="E10">
        <v>0</v>
      </c>
      <c r="F10">
        <v>513</v>
      </c>
      <c r="G10">
        <v>1055</v>
      </c>
      <c r="H10">
        <v>1.66E-2</v>
      </c>
      <c r="I10">
        <v>0.26179999999999998</v>
      </c>
      <c r="J10">
        <v>0</v>
      </c>
      <c r="K10">
        <v>0.2361</v>
      </c>
      <c r="L10">
        <v>0.48549999999999999</v>
      </c>
    </row>
    <row r="11" spans="1:12" x14ac:dyDescent="0.55000000000000004">
      <c r="A11">
        <v>90</v>
      </c>
      <c r="B11">
        <v>300</v>
      </c>
      <c r="C11">
        <v>2</v>
      </c>
      <c r="D11">
        <v>95</v>
      </c>
      <c r="E11">
        <v>0</v>
      </c>
      <c r="F11">
        <v>78</v>
      </c>
      <c r="G11">
        <v>125</v>
      </c>
      <c r="H11">
        <v>1.67E-2</v>
      </c>
      <c r="I11">
        <v>0.31669999999999998</v>
      </c>
      <c r="J11">
        <v>0</v>
      </c>
      <c r="K11">
        <v>0.26</v>
      </c>
      <c r="L11">
        <v>0.40660000000000002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K10" sqref="K10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55000000000000004">
      <c r="A2">
        <v>0</v>
      </c>
      <c r="B2" s="3">
        <v>1141</v>
      </c>
      <c r="C2" s="1">
        <v>1</v>
      </c>
      <c r="D2" s="1">
        <v>2</v>
      </c>
      <c r="E2">
        <v>0</v>
      </c>
      <c r="F2" s="1">
        <v>47</v>
      </c>
      <c r="G2" s="2">
        <f>B2-SUM(C2:F2)</f>
        <v>1091</v>
      </c>
      <c r="H2">
        <f>C2/$B2</f>
        <v>8.7642418930762491E-4</v>
      </c>
      <c r="I2">
        <f t="shared" ref="I2:L11" si="0">D2/$B2</f>
        <v>1.7528483786152498E-3</v>
      </c>
      <c r="J2">
        <f t="shared" si="0"/>
        <v>0</v>
      </c>
      <c r="K2">
        <f t="shared" si="0"/>
        <v>4.119193689745837E-2</v>
      </c>
      <c r="L2">
        <f t="shared" si="0"/>
        <v>0.95617879053461874</v>
      </c>
    </row>
    <row r="3" spans="1:12" x14ac:dyDescent="0.55000000000000004">
      <c r="A3">
        <v>10</v>
      </c>
      <c r="B3" s="3">
        <v>1369</v>
      </c>
      <c r="C3" s="1">
        <v>1</v>
      </c>
      <c r="D3" s="1">
        <v>3</v>
      </c>
      <c r="E3">
        <v>0</v>
      </c>
      <c r="F3" s="1">
        <v>53</v>
      </c>
      <c r="G3" s="2">
        <f t="shared" ref="G3:G11" si="1">B3-SUM(C3:F3)</f>
        <v>1312</v>
      </c>
      <c r="H3">
        <f t="shared" ref="H3:H11" si="2">C3/$B3</f>
        <v>7.3046018991964939E-4</v>
      </c>
      <c r="I3">
        <f t="shared" si="0"/>
        <v>2.1913805697589481E-3</v>
      </c>
      <c r="J3">
        <f t="shared" si="0"/>
        <v>0</v>
      </c>
      <c r="K3">
        <f t="shared" si="0"/>
        <v>3.8714390065741421E-2</v>
      </c>
      <c r="L3">
        <f t="shared" si="0"/>
        <v>0.95836376917457999</v>
      </c>
    </row>
    <row r="4" spans="1:12" x14ac:dyDescent="0.55000000000000004">
      <c r="A4">
        <v>20</v>
      </c>
      <c r="B4" s="3">
        <v>1259</v>
      </c>
      <c r="C4" s="1">
        <v>1</v>
      </c>
      <c r="D4" s="1">
        <v>7</v>
      </c>
      <c r="E4">
        <v>0</v>
      </c>
      <c r="F4" s="1">
        <v>46</v>
      </c>
      <c r="G4" s="2">
        <f t="shared" si="1"/>
        <v>1205</v>
      </c>
      <c r="H4">
        <f t="shared" si="2"/>
        <v>7.9428117553613975E-4</v>
      </c>
      <c r="I4">
        <f t="shared" si="0"/>
        <v>5.5599682287529786E-3</v>
      </c>
      <c r="J4">
        <f t="shared" si="0"/>
        <v>0</v>
      </c>
      <c r="K4">
        <f t="shared" si="0"/>
        <v>3.6536934074662429E-2</v>
      </c>
      <c r="L4">
        <f t="shared" si="0"/>
        <v>0.9571088165210484</v>
      </c>
    </row>
    <row r="5" spans="1:12" x14ac:dyDescent="0.55000000000000004">
      <c r="A5">
        <v>30</v>
      </c>
      <c r="B5" s="3">
        <v>1620</v>
      </c>
      <c r="C5" s="1">
        <v>2</v>
      </c>
      <c r="D5" s="1">
        <v>23</v>
      </c>
      <c r="E5">
        <v>0</v>
      </c>
      <c r="F5" s="1">
        <v>66</v>
      </c>
      <c r="G5" s="2">
        <f t="shared" si="1"/>
        <v>1529</v>
      </c>
      <c r="H5">
        <f t="shared" si="2"/>
        <v>1.2345679012345679E-3</v>
      </c>
      <c r="I5">
        <f t="shared" si="0"/>
        <v>1.4197530864197531E-2</v>
      </c>
      <c r="J5">
        <f t="shared" si="0"/>
        <v>0</v>
      </c>
      <c r="K5">
        <f t="shared" si="0"/>
        <v>4.0740740740740744E-2</v>
      </c>
      <c r="L5">
        <f t="shared" si="0"/>
        <v>0.9438271604938272</v>
      </c>
    </row>
    <row r="6" spans="1:12" x14ac:dyDescent="0.55000000000000004">
      <c r="A6">
        <v>40</v>
      </c>
      <c r="B6" s="3">
        <v>2275</v>
      </c>
      <c r="C6" s="1">
        <v>19</v>
      </c>
      <c r="D6" s="1">
        <v>48</v>
      </c>
      <c r="E6">
        <v>0</v>
      </c>
      <c r="F6" s="1">
        <v>164</v>
      </c>
      <c r="G6" s="2">
        <f t="shared" si="1"/>
        <v>2044</v>
      </c>
      <c r="H6">
        <f t="shared" si="2"/>
        <v>8.3516483516483525E-3</v>
      </c>
      <c r="I6">
        <f t="shared" si="0"/>
        <v>2.1098901098901099E-2</v>
      </c>
      <c r="J6">
        <f t="shared" si="0"/>
        <v>0</v>
      </c>
      <c r="K6">
        <f t="shared" si="0"/>
        <v>7.2087912087912084E-2</v>
      </c>
      <c r="L6">
        <f t="shared" si="0"/>
        <v>0.89846153846153842</v>
      </c>
    </row>
    <row r="7" spans="1:12" x14ac:dyDescent="0.55000000000000004">
      <c r="A7">
        <v>50</v>
      </c>
      <c r="B7" s="3">
        <v>2682</v>
      </c>
      <c r="C7" s="1">
        <v>30</v>
      </c>
      <c r="D7" s="1">
        <v>93</v>
      </c>
      <c r="E7">
        <v>0</v>
      </c>
      <c r="F7" s="1">
        <v>328</v>
      </c>
      <c r="G7" s="2">
        <f t="shared" si="1"/>
        <v>2231</v>
      </c>
      <c r="H7">
        <f t="shared" si="2"/>
        <v>1.1185682326621925E-2</v>
      </c>
      <c r="I7">
        <f t="shared" si="0"/>
        <v>3.4675615212527967E-2</v>
      </c>
      <c r="J7">
        <f t="shared" si="0"/>
        <v>0</v>
      </c>
      <c r="K7">
        <f t="shared" si="0"/>
        <v>0.12229679343773303</v>
      </c>
      <c r="L7">
        <f t="shared" si="0"/>
        <v>0.83184190902311705</v>
      </c>
    </row>
    <row r="8" spans="1:12" x14ac:dyDescent="0.55000000000000004">
      <c r="A8">
        <v>60</v>
      </c>
      <c r="B8" s="3">
        <v>2670</v>
      </c>
      <c r="C8" s="1">
        <v>38</v>
      </c>
      <c r="D8" s="1">
        <v>198</v>
      </c>
      <c r="E8">
        <v>0</v>
      </c>
      <c r="F8" s="1">
        <v>422</v>
      </c>
      <c r="G8" s="2">
        <f t="shared" si="1"/>
        <v>2012</v>
      </c>
      <c r="H8">
        <f t="shared" si="2"/>
        <v>1.4232209737827715E-2</v>
      </c>
      <c r="I8">
        <f t="shared" si="0"/>
        <v>7.415730337078652E-2</v>
      </c>
      <c r="J8">
        <f t="shared" si="0"/>
        <v>0</v>
      </c>
      <c r="K8">
        <f t="shared" si="0"/>
        <v>0.15805243445692885</v>
      </c>
      <c r="L8">
        <f t="shared" si="0"/>
        <v>0.75355805243445695</v>
      </c>
    </row>
    <row r="9" spans="1:12" x14ac:dyDescent="0.55000000000000004">
      <c r="A9">
        <v>70</v>
      </c>
      <c r="B9" s="3">
        <v>2074</v>
      </c>
      <c r="C9" s="1">
        <v>45</v>
      </c>
      <c r="D9" s="1">
        <v>204</v>
      </c>
      <c r="E9">
        <v>0</v>
      </c>
      <c r="F9" s="1">
        <v>419</v>
      </c>
      <c r="G9" s="2">
        <f t="shared" si="1"/>
        <v>1406</v>
      </c>
      <c r="H9">
        <f t="shared" si="2"/>
        <v>2.1697203471552556E-2</v>
      </c>
      <c r="I9">
        <f t="shared" si="0"/>
        <v>9.8360655737704916E-2</v>
      </c>
      <c r="J9">
        <f t="shared" si="0"/>
        <v>0</v>
      </c>
      <c r="K9">
        <f t="shared" si="0"/>
        <v>0.20202507232401157</v>
      </c>
      <c r="L9">
        <f t="shared" si="0"/>
        <v>0.67791706846673094</v>
      </c>
    </row>
    <row r="10" spans="1:12" x14ac:dyDescent="0.55000000000000004">
      <c r="A10">
        <v>80</v>
      </c>
      <c r="B10" s="4">
        <v>828</v>
      </c>
      <c r="C10" s="1">
        <v>17</v>
      </c>
      <c r="D10" s="1">
        <v>117</v>
      </c>
      <c r="E10">
        <v>0</v>
      </c>
      <c r="F10" s="1">
        <v>189</v>
      </c>
      <c r="G10" s="2">
        <f t="shared" si="1"/>
        <v>505</v>
      </c>
      <c r="H10">
        <f t="shared" si="2"/>
        <v>2.0531400966183576E-2</v>
      </c>
      <c r="I10">
        <f t="shared" si="0"/>
        <v>0.14130434782608695</v>
      </c>
      <c r="J10">
        <f t="shared" si="0"/>
        <v>0</v>
      </c>
      <c r="K10">
        <f t="shared" si="0"/>
        <v>0.22826086956521738</v>
      </c>
      <c r="L10">
        <f t="shared" si="0"/>
        <v>0.60990338164251212</v>
      </c>
    </row>
    <row r="11" spans="1:12" x14ac:dyDescent="0.55000000000000004">
      <c r="A11">
        <v>90</v>
      </c>
      <c r="B11" s="4">
        <v>90</v>
      </c>
      <c r="C11" s="1">
        <v>1</v>
      </c>
      <c r="D11" s="1">
        <v>20</v>
      </c>
      <c r="E11">
        <v>0</v>
      </c>
      <c r="F11" s="1">
        <v>23</v>
      </c>
      <c r="G11" s="2">
        <f t="shared" si="1"/>
        <v>46</v>
      </c>
      <c r="H11">
        <f t="shared" si="2"/>
        <v>1.1111111111111112E-2</v>
      </c>
      <c r="I11">
        <f t="shared" si="0"/>
        <v>0.22222222222222221</v>
      </c>
      <c r="J11">
        <f t="shared" si="0"/>
        <v>0</v>
      </c>
      <c r="K11">
        <f t="shared" si="0"/>
        <v>0.25555555555555554</v>
      </c>
      <c r="L11">
        <f t="shared" si="0"/>
        <v>0.51111111111111107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workbookViewId="0">
      <selection activeCell="M2" sqref="M2:M11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55000000000000004">
      <c r="A2">
        <v>0</v>
      </c>
      <c r="B2" s="3">
        <v>1782</v>
      </c>
      <c r="C2" s="1">
        <v>0</v>
      </c>
      <c r="D2" s="1">
        <v>1</v>
      </c>
      <c r="E2" s="1">
        <v>0</v>
      </c>
      <c r="F2" s="1">
        <v>75</v>
      </c>
      <c r="G2" s="2">
        <f>B2-SUM(C2:F2)</f>
        <v>1706</v>
      </c>
      <c r="H2">
        <f>C2/$B2</f>
        <v>0</v>
      </c>
      <c r="I2">
        <f t="shared" ref="I2:L11" si="0">D2/$B2</f>
        <v>5.6116722783389455E-4</v>
      </c>
      <c r="J2">
        <f t="shared" si="0"/>
        <v>0</v>
      </c>
      <c r="K2">
        <f t="shared" si="0"/>
        <v>4.208754208754209E-2</v>
      </c>
      <c r="L2">
        <f t="shared" si="0"/>
        <v>0.95735129068462399</v>
      </c>
    </row>
    <row r="3" spans="1:12" x14ac:dyDescent="0.55000000000000004">
      <c r="A3">
        <v>10</v>
      </c>
      <c r="B3" s="3">
        <v>2152</v>
      </c>
      <c r="C3" s="1">
        <v>0</v>
      </c>
      <c r="D3" s="1">
        <v>5</v>
      </c>
      <c r="E3" s="1">
        <v>10</v>
      </c>
      <c r="F3" s="1">
        <v>146</v>
      </c>
      <c r="G3" s="2">
        <f t="shared" ref="G3:G11" si="1">B3-SUM(C3:F3)</f>
        <v>1991</v>
      </c>
      <c r="H3">
        <f t="shared" ref="H3:H11" si="2">C3/$B3</f>
        <v>0</v>
      </c>
      <c r="I3">
        <f t="shared" si="0"/>
        <v>2.3234200743494425E-3</v>
      </c>
      <c r="J3">
        <f t="shared" si="0"/>
        <v>4.646840148698885E-3</v>
      </c>
      <c r="K3">
        <f t="shared" si="0"/>
        <v>6.7843866171003714E-2</v>
      </c>
      <c r="L3">
        <f t="shared" si="0"/>
        <v>0.92518587360594795</v>
      </c>
    </row>
    <row r="4" spans="1:12" x14ac:dyDescent="0.55000000000000004">
      <c r="A4">
        <v>20</v>
      </c>
      <c r="B4" s="3">
        <v>3500</v>
      </c>
      <c r="C4" s="1">
        <v>1</v>
      </c>
      <c r="D4" s="1">
        <v>27</v>
      </c>
      <c r="E4" s="1">
        <v>115</v>
      </c>
      <c r="F4" s="1">
        <v>306</v>
      </c>
      <c r="G4" s="2">
        <f t="shared" si="1"/>
        <v>3051</v>
      </c>
      <c r="H4">
        <f t="shared" si="2"/>
        <v>2.8571428571428574E-4</v>
      </c>
      <c r="I4">
        <f t="shared" si="0"/>
        <v>7.7142857142857143E-3</v>
      </c>
      <c r="J4">
        <f t="shared" si="0"/>
        <v>3.2857142857142856E-2</v>
      </c>
      <c r="K4">
        <f t="shared" si="0"/>
        <v>8.7428571428571425E-2</v>
      </c>
      <c r="L4">
        <f t="shared" si="0"/>
        <v>0.87171428571428566</v>
      </c>
    </row>
    <row r="5" spans="1:12" x14ac:dyDescent="0.55000000000000004">
      <c r="A5">
        <v>30</v>
      </c>
      <c r="B5" s="3">
        <v>4297</v>
      </c>
      <c r="C5" s="1">
        <v>3</v>
      </c>
      <c r="D5" s="1">
        <v>51</v>
      </c>
      <c r="E5" s="1">
        <v>306</v>
      </c>
      <c r="F5" s="1">
        <v>466</v>
      </c>
      <c r="G5" s="2">
        <f t="shared" si="1"/>
        <v>3471</v>
      </c>
      <c r="H5">
        <f t="shared" si="2"/>
        <v>6.9816150802885736E-4</v>
      </c>
      <c r="I5">
        <f t="shared" si="0"/>
        <v>1.1868745636490576E-2</v>
      </c>
      <c r="J5">
        <f t="shared" si="0"/>
        <v>7.1212473818943453E-2</v>
      </c>
      <c r="K5">
        <f t="shared" si="0"/>
        <v>0.10844775424714917</v>
      </c>
      <c r="L5">
        <f t="shared" si="0"/>
        <v>0.80777286478938792</v>
      </c>
    </row>
    <row r="6" spans="1:12" x14ac:dyDescent="0.55000000000000004">
      <c r="A6">
        <v>40</v>
      </c>
      <c r="B6" s="3">
        <v>5383</v>
      </c>
      <c r="C6" s="1">
        <v>9</v>
      </c>
      <c r="D6" s="1">
        <v>129</v>
      </c>
      <c r="E6" s="1">
        <v>295</v>
      </c>
      <c r="F6" s="1">
        <v>767</v>
      </c>
      <c r="G6" s="2">
        <f t="shared" si="1"/>
        <v>4183</v>
      </c>
      <c r="H6">
        <f t="shared" si="2"/>
        <v>1.6719301504737136E-3</v>
      </c>
      <c r="I6">
        <f t="shared" si="0"/>
        <v>2.3964332156789895E-2</v>
      </c>
      <c r="J6">
        <f t="shared" si="0"/>
        <v>5.4802154932193946E-2</v>
      </c>
      <c r="K6">
        <f t="shared" si="0"/>
        <v>0.14248560282370426</v>
      </c>
      <c r="L6">
        <f t="shared" si="0"/>
        <v>0.77707597993683819</v>
      </c>
    </row>
    <row r="7" spans="1:12" x14ac:dyDescent="0.55000000000000004">
      <c r="A7">
        <v>50</v>
      </c>
      <c r="B7" s="3">
        <v>5385</v>
      </c>
      <c r="C7" s="1">
        <v>29</v>
      </c>
      <c r="D7" s="1">
        <v>406</v>
      </c>
      <c r="E7" s="1">
        <v>93</v>
      </c>
      <c r="F7" s="1">
        <v>735</v>
      </c>
      <c r="G7" s="2">
        <f t="shared" si="1"/>
        <v>4122</v>
      </c>
      <c r="H7">
        <f t="shared" si="2"/>
        <v>5.385329619312906E-3</v>
      </c>
      <c r="I7">
        <f t="shared" si="0"/>
        <v>7.539461467038068E-2</v>
      </c>
      <c r="J7">
        <f t="shared" si="0"/>
        <v>1.7270194986072424E-2</v>
      </c>
      <c r="K7">
        <f t="shared" si="0"/>
        <v>0.13649025069637882</v>
      </c>
      <c r="L7">
        <f t="shared" si="0"/>
        <v>0.76545961002785512</v>
      </c>
    </row>
    <row r="8" spans="1:12" x14ac:dyDescent="0.55000000000000004">
      <c r="A8">
        <v>60</v>
      </c>
      <c r="B8" s="3">
        <v>4640</v>
      </c>
      <c r="C8" s="1">
        <v>39</v>
      </c>
      <c r="D8" s="1">
        <v>743</v>
      </c>
      <c r="E8" s="1">
        <v>2</v>
      </c>
      <c r="F8" s="1">
        <v>627</v>
      </c>
      <c r="G8" s="2">
        <f t="shared" si="1"/>
        <v>3229</v>
      </c>
      <c r="H8">
        <f t="shared" si="2"/>
        <v>8.4051724137931029E-3</v>
      </c>
      <c r="I8">
        <f t="shared" si="0"/>
        <v>0.16012931034482758</v>
      </c>
      <c r="J8">
        <f t="shared" si="0"/>
        <v>4.3103448275862068E-4</v>
      </c>
      <c r="K8">
        <f t="shared" si="0"/>
        <v>0.13512931034482759</v>
      </c>
      <c r="L8">
        <f t="shared" si="0"/>
        <v>0.69590517241379313</v>
      </c>
    </row>
    <row r="9" spans="1:12" x14ac:dyDescent="0.55000000000000004">
      <c r="A9">
        <v>70</v>
      </c>
      <c r="B9" s="3">
        <v>3359</v>
      </c>
      <c r="C9" s="1">
        <v>32</v>
      </c>
      <c r="D9" s="1">
        <v>920</v>
      </c>
      <c r="E9" s="1">
        <v>0</v>
      </c>
      <c r="F9" s="1">
        <v>650</v>
      </c>
      <c r="G9" s="2">
        <f t="shared" si="1"/>
        <v>1757</v>
      </c>
      <c r="H9">
        <f t="shared" si="2"/>
        <v>9.5266448347722538E-3</v>
      </c>
      <c r="I9">
        <f t="shared" si="0"/>
        <v>0.2738910389997023</v>
      </c>
      <c r="J9">
        <f t="shared" si="0"/>
        <v>0</v>
      </c>
      <c r="K9">
        <f t="shared" si="0"/>
        <v>0.19350997320631141</v>
      </c>
      <c r="L9">
        <f t="shared" si="0"/>
        <v>0.52307234295921401</v>
      </c>
    </row>
    <row r="10" spans="1:12" x14ac:dyDescent="0.55000000000000004">
      <c r="A10">
        <v>80</v>
      </c>
      <c r="B10" s="3">
        <v>1345</v>
      </c>
      <c r="C10" s="1">
        <v>19</v>
      </c>
      <c r="D10" s="1">
        <v>452</v>
      </c>
      <c r="E10" s="1">
        <v>0</v>
      </c>
      <c r="F10" s="1">
        <v>324</v>
      </c>
      <c r="G10" s="2">
        <f t="shared" si="1"/>
        <v>550</v>
      </c>
      <c r="H10">
        <f t="shared" si="2"/>
        <v>1.412639405204461E-2</v>
      </c>
      <c r="I10">
        <f t="shared" si="0"/>
        <v>0.33605947955390336</v>
      </c>
      <c r="J10">
        <f t="shared" si="0"/>
        <v>0</v>
      </c>
      <c r="K10">
        <f t="shared" si="0"/>
        <v>0.24089219330855019</v>
      </c>
      <c r="L10">
        <f t="shared" si="0"/>
        <v>0.40892193308550184</v>
      </c>
    </row>
    <row r="11" spans="1:12" x14ac:dyDescent="0.55000000000000004">
      <c r="A11">
        <v>90</v>
      </c>
      <c r="B11" s="4">
        <v>210</v>
      </c>
      <c r="C11" s="1">
        <v>1</v>
      </c>
      <c r="D11" s="1">
        <v>75</v>
      </c>
      <c r="E11" s="1">
        <v>0</v>
      </c>
      <c r="F11" s="1">
        <v>55</v>
      </c>
      <c r="G11" s="2">
        <f t="shared" si="1"/>
        <v>79</v>
      </c>
      <c r="H11">
        <f t="shared" si="2"/>
        <v>4.7619047619047623E-3</v>
      </c>
      <c r="I11">
        <f t="shared" si="0"/>
        <v>0.35714285714285715</v>
      </c>
      <c r="J11">
        <f t="shared" si="0"/>
        <v>0</v>
      </c>
      <c r="K11">
        <f t="shared" si="0"/>
        <v>0.26190476190476192</v>
      </c>
      <c r="L11">
        <f t="shared" si="0"/>
        <v>0.37619047619047619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mixed</vt:lpstr>
      <vt:lpstr>men</vt:lpstr>
      <vt:lpstr>women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Thom</dc:creator>
  <cp:lastModifiedBy>Howard Thom</cp:lastModifiedBy>
  <dcterms:created xsi:type="dcterms:W3CDTF">2021-09-29T10:41:51Z</dcterms:created>
  <dcterms:modified xsi:type="dcterms:W3CDTF">2021-09-29T11:18:43Z</dcterms:modified>
</cp:coreProperties>
</file>