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nac\Documents\"/>
    </mc:Choice>
  </mc:AlternateContent>
  <xr:revisionPtr revIDLastSave="0" documentId="8_{3934CF09-8550-4F89-89E9-AE2AA988D93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dos" sheetId="2" r:id="rId1"/>
    <sheet name="Caixinha" sheetId="20" r:id="rId2"/>
    <sheet name="Controller1" sheetId="16" r:id="rId3"/>
    <sheet name="Controller2" sheetId="19" r:id="rId4"/>
    <sheet name="Data" sheetId="14" r:id="rId5"/>
    <sheet name="Dashboad" sheetId="6" r:id="rId6"/>
  </sheets>
  <definedNames>
    <definedName name="SegmentaçãodeDados_MÊS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0" l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</calcChain>
</file>

<file path=xl/sharedStrings.xml><?xml version="1.0" encoding="utf-8"?>
<sst xmlns="http://schemas.openxmlformats.org/spreadsheetml/2006/main" count="345" uniqueCount="69">
  <si>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</si>
  <si>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</si>
  <si>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</si>
  <si>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</si>
  <si>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</si>
  <si>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</si>
  <si>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</si>
  <si>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Supermercado</t>
  </si>
  <si>
    <t>Cartão de débito</t>
  </si>
  <si>
    <t>Pago</t>
  </si>
  <si>
    <t>Transporte</t>
  </si>
  <si>
    <t>Gasolina</t>
  </si>
  <si>
    <t>Cartão de crédito</t>
  </si>
  <si>
    <t>Lazer</t>
  </si>
  <si>
    <t>Cinema</t>
  </si>
  <si>
    <t>Saúde</t>
  </si>
  <si>
    <t>Odontológico</t>
  </si>
  <si>
    <t>PIX</t>
  </si>
  <si>
    <t>Vestiário</t>
  </si>
  <si>
    <t>De verão</t>
  </si>
  <si>
    <t>Investimento</t>
  </si>
  <si>
    <t>Ações</t>
  </si>
  <si>
    <t>Hortifruti</t>
  </si>
  <si>
    <t>Presentes</t>
  </si>
  <si>
    <t>Aniversário</t>
  </si>
  <si>
    <t>Medicamentos</t>
  </si>
  <si>
    <t>Serviço</t>
  </si>
  <si>
    <t>Telefonia</t>
  </si>
  <si>
    <t>Débito automático</t>
  </si>
  <si>
    <t>Internet/combo</t>
  </si>
  <si>
    <t>Moradia</t>
  </si>
  <si>
    <t>Condomínio</t>
  </si>
  <si>
    <t>Conta de energia</t>
  </si>
  <si>
    <t>Conta de água</t>
  </si>
  <si>
    <t>Imposto</t>
  </si>
  <si>
    <t>IPTU</t>
  </si>
  <si>
    <t>Pilates</t>
  </si>
  <si>
    <t>Estacionamento</t>
  </si>
  <si>
    <t>Lavagem do carro</t>
  </si>
  <si>
    <t xml:space="preserve">Serviço </t>
  </si>
  <si>
    <t>Diária de faxina</t>
  </si>
  <si>
    <t>Aluguel de sala</t>
  </si>
  <si>
    <t>Cartão de Credito</t>
  </si>
  <si>
    <t>Pagamento de fatura</t>
  </si>
  <si>
    <t>Gastronomia</t>
  </si>
  <si>
    <t>Jantar</t>
  </si>
  <si>
    <t>Teatro</t>
  </si>
  <si>
    <t>Beleza</t>
  </si>
  <si>
    <t>Cabelo e unha</t>
  </si>
  <si>
    <t>Padaria</t>
  </si>
  <si>
    <t xml:space="preserve">Viagem </t>
  </si>
  <si>
    <t>Reserva de hotel</t>
  </si>
  <si>
    <t>Total Geral</t>
  </si>
  <si>
    <t>óculos</t>
  </si>
  <si>
    <t>Rótulos de Linha</t>
  </si>
  <si>
    <t>DATA</t>
  </si>
  <si>
    <t xml:space="preserve">TIPO </t>
  </si>
  <si>
    <t>CATEGORIA</t>
  </si>
  <si>
    <t>DESCRIÇÃO</t>
  </si>
  <si>
    <t>VALOR</t>
  </si>
  <si>
    <t>OPERAÇÃO BANCÁRIA</t>
  </si>
  <si>
    <t>Soma de VALOR</t>
  </si>
  <si>
    <t>STATUS</t>
  </si>
  <si>
    <t>TIPO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</si>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</sst>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rgb="FFE87331"/>
      <name val="Aptos Narrow"/>
      <family val="2"/>
      <scheme val="minor"/>
    </font>
    <font>
      <sz val="24"/>
      <color theme="1"/>
      <name val="Segoe UI Light"/>
      <family val="2"/>
    </font>
    <font>
      <sz val="11"/>
      <color rgb="FF3F3F76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4" borderId="7" applyNumberFormat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4" fontId="0" fillId="0" borderId="5" xfId="0" applyNumberFormat="1" applyBorder="1"/>
    <xf numFmtId="14" fontId="0" fillId="0" borderId="1" xfId="0" applyNumberFormat="1" applyBorder="1"/>
    <xf numFmtId="0" fontId="0" fillId="0" borderId="2" xfId="0" applyBorder="1" applyAlignment="1">
      <alignment wrapText="1"/>
    </xf>
    <xf numFmtId="164" fontId="0" fillId="0" borderId="2" xfId="0" applyNumberFormat="1" applyBorder="1"/>
    <xf numFmtId="0" fontId="0" fillId="0" borderId="0" xfId="0" applyAlignment="1">
      <alignment horizontal="center"/>
    </xf>
    <xf numFmtId="0" fontId="2" fillId="3" borderId="0" xfId="0" applyFont="1" applyFill="1"/>
    <xf numFmtId="1" fontId="0" fillId="0" borderId="0" xfId="0" applyNumberFormat="1" applyAlignment="1">
      <alignment horizontal="center"/>
    </xf>
    <xf numFmtId="0" fontId="4" fillId="3" borderId="0" xfId="0" applyFont="1" applyFill="1"/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14" fontId="0" fillId="5" borderId="0" xfId="0" applyNumberFormat="1" applyFill="1"/>
    <xf numFmtId="164" fontId="0" fillId="5" borderId="0" xfId="0" applyNumberFormat="1" applyFill="1"/>
    <xf numFmtId="0" fontId="3" fillId="4" borderId="7" xfId="1"/>
  </cellXfs>
  <cellStyles count="2">
    <cellStyle name="Entrada" xfId="1" builtinId="20"/>
    <cellStyle name="Normal" xfId="0" builtinId="0"/>
  </cellStyles>
  <dxfs count="11"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&quot;R$&quot;\ #,##0.00"/>
      <fill>
        <patternFill patternType="solid">
          <fgColor indexed="64"/>
          <bgColor theme="0"/>
        </patternFill>
      </fill>
    </dxf>
    <dxf>
      <numFmt numFmtId="164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color rgb="FFC00000"/>
      </font>
      <fill>
        <patternFill>
          <bgColor theme="0"/>
        </patternFill>
      </fill>
      <border>
        <bottom style="thin">
          <color theme="5"/>
        </bottom>
        <vertical/>
        <horizontal/>
      </border>
    </dxf>
    <dxf>
      <font>
        <color rgb="FFC00000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SlicerStyleDark2 2" pivot="0" table="0" count="10" xr9:uid="{2DE91A24-A117-4B28-8FB0-6F024F06FC12}">
      <tableStyleElement type="wholeTable" dxfId="10"/>
      <tableStyleElement type="headerRow" dxfId="9"/>
    </tableStyle>
  </tableStyles>
  <colors>
    <mruColors>
      <color rgb="FFE8733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C0000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C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financeira.xlsx]Controller1!Tabela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31892211064844E-2"/>
          <c:y val="0.15480742881343265"/>
          <c:w val="0.88464282589676291"/>
          <c:h val="0.47237531881215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Controller1!$A$4:$A$18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Cartão de Credito</c:v>
                </c:pt>
                <c:pt idx="3">
                  <c:v>Gastronomia</c:v>
                </c:pt>
                <c:pt idx="4">
                  <c:v>Imposto</c:v>
                </c:pt>
                <c:pt idx="5">
                  <c:v>Lazer</c:v>
                </c:pt>
                <c:pt idx="6">
                  <c:v>Moradia</c:v>
                </c:pt>
                <c:pt idx="7">
                  <c:v>Presentes</c:v>
                </c:pt>
                <c:pt idx="8">
                  <c:v>Saúde</c:v>
                </c:pt>
                <c:pt idx="9">
                  <c:v>Serviço</c:v>
                </c:pt>
                <c:pt idx="10">
                  <c:v>Serviço </c:v>
                </c:pt>
                <c:pt idx="11">
                  <c:v>Transporte</c:v>
                </c:pt>
                <c:pt idx="12">
                  <c:v>Vestiário</c:v>
                </c:pt>
                <c:pt idx="13">
                  <c:v>Viagem </c:v>
                </c:pt>
              </c:strCache>
            </c:strRef>
          </c:cat>
          <c:val>
            <c:numRef>
              <c:f>Controller1!$B$4:$B$18</c:f>
              <c:numCache>
                <c:formatCode>"R$"\ #,##0.00</c:formatCode>
                <c:ptCount val="14"/>
                <c:pt idx="0">
                  <c:v>1315</c:v>
                </c:pt>
                <c:pt idx="1">
                  <c:v>125</c:v>
                </c:pt>
                <c:pt idx="2">
                  <c:v>1800</c:v>
                </c:pt>
                <c:pt idx="3">
                  <c:v>95</c:v>
                </c:pt>
                <c:pt idx="4">
                  <c:v>87</c:v>
                </c:pt>
                <c:pt idx="5">
                  <c:v>170</c:v>
                </c:pt>
                <c:pt idx="6">
                  <c:v>755</c:v>
                </c:pt>
                <c:pt idx="7">
                  <c:v>90</c:v>
                </c:pt>
                <c:pt idx="8">
                  <c:v>1535</c:v>
                </c:pt>
                <c:pt idx="9">
                  <c:v>430</c:v>
                </c:pt>
                <c:pt idx="10">
                  <c:v>434</c:v>
                </c:pt>
                <c:pt idx="11">
                  <c:v>445</c:v>
                </c:pt>
                <c:pt idx="12">
                  <c:v>125</c:v>
                </c:pt>
                <c:pt idx="1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BA-A528-9BC0F0AEB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99364480"/>
        <c:axId val="1799365920"/>
      </c:barChart>
      <c:catAx>
        <c:axId val="17993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365920"/>
        <c:crosses val="autoZero"/>
        <c:auto val="1"/>
        <c:lblAlgn val="ctr"/>
        <c:lblOffset val="100"/>
        <c:noMultiLvlLbl val="0"/>
      </c:catAx>
      <c:valAx>
        <c:axId val="17993659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9364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financeira.xlsx]Controller1!Tabela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31892211064844E-2"/>
          <c:y val="0.26266586419235838"/>
          <c:w val="0.88464282589676291"/>
          <c:h val="0.47237531881215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Controller1!$A$4:$A$18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Cartão de Credito</c:v>
                </c:pt>
                <c:pt idx="3">
                  <c:v>Gastronomia</c:v>
                </c:pt>
                <c:pt idx="4">
                  <c:v>Imposto</c:v>
                </c:pt>
                <c:pt idx="5">
                  <c:v>Lazer</c:v>
                </c:pt>
                <c:pt idx="6">
                  <c:v>Moradia</c:v>
                </c:pt>
                <c:pt idx="7">
                  <c:v>Presentes</c:v>
                </c:pt>
                <c:pt idx="8">
                  <c:v>Saúde</c:v>
                </c:pt>
                <c:pt idx="9">
                  <c:v>Serviço</c:v>
                </c:pt>
                <c:pt idx="10">
                  <c:v>Serviço </c:v>
                </c:pt>
                <c:pt idx="11">
                  <c:v>Transporte</c:v>
                </c:pt>
                <c:pt idx="12">
                  <c:v>Vestiário</c:v>
                </c:pt>
                <c:pt idx="13">
                  <c:v>Viagem </c:v>
                </c:pt>
              </c:strCache>
            </c:strRef>
          </c:cat>
          <c:val>
            <c:numRef>
              <c:f>Controller1!$B$4:$B$18</c:f>
              <c:numCache>
                <c:formatCode>"R$"\ #,##0.00</c:formatCode>
                <c:ptCount val="14"/>
                <c:pt idx="0">
                  <c:v>1315</c:v>
                </c:pt>
                <c:pt idx="1">
                  <c:v>125</c:v>
                </c:pt>
                <c:pt idx="2">
                  <c:v>1800</c:v>
                </c:pt>
                <c:pt idx="3">
                  <c:v>95</c:v>
                </c:pt>
                <c:pt idx="4">
                  <c:v>87</c:v>
                </c:pt>
                <c:pt idx="5">
                  <c:v>170</c:v>
                </c:pt>
                <c:pt idx="6">
                  <c:v>755</c:v>
                </c:pt>
                <c:pt idx="7">
                  <c:v>90</c:v>
                </c:pt>
                <c:pt idx="8">
                  <c:v>1535</c:v>
                </c:pt>
                <c:pt idx="9">
                  <c:v>430</c:v>
                </c:pt>
                <c:pt idx="10">
                  <c:v>434</c:v>
                </c:pt>
                <c:pt idx="11">
                  <c:v>445</c:v>
                </c:pt>
                <c:pt idx="12">
                  <c:v>125</c:v>
                </c:pt>
                <c:pt idx="1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BA-A528-9BC0F0AEB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99364480"/>
        <c:axId val="1799365920"/>
      </c:barChart>
      <c:catAx>
        <c:axId val="17993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365920"/>
        <c:crosses val="autoZero"/>
        <c:auto val="1"/>
        <c:lblAlgn val="ctr"/>
        <c:lblOffset val="100"/>
        <c:noMultiLvlLbl val="0"/>
      </c:catAx>
      <c:valAx>
        <c:axId val="17993659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9364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financeira.xlsx]Controller2!Tabela dinâmica5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183486434766245E-2"/>
          <c:y val="3.0213464350606265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Controller2!$A$4:$A$6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Controller2!$B$4:$B$6</c:f>
              <c:numCache>
                <c:formatCode>"R$"\ #,##0.00</c:formatCode>
                <c:ptCount val="2"/>
                <c:pt idx="0">
                  <c:v>678</c:v>
                </c:pt>
                <c:pt idx="1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8-4CBE-908F-F08E1ABD89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6510543"/>
        <c:axId val="1946508623"/>
      </c:barChart>
      <c:catAx>
        <c:axId val="19465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508623"/>
        <c:crosses val="autoZero"/>
        <c:auto val="1"/>
        <c:lblAlgn val="ctr"/>
        <c:lblOffset val="100"/>
        <c:noMultiLvlLbl val="0"/>
      </c:catAx>
      <c:valAx>
        <c:axId val="19465086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465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4418002437195354"/>
          <c:w val="1"/>
          <c:h val="0.65677649668791405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57000">
                  <a:schemeClr val="accent2">
                    <a:lumMod val="40000"/>
                    <a:lumOff val="60000"/>
                    <a:alpha val="56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76-4DF4-A954-F9F70D4B2422}"/>
              </c:ext>
            </c:extLst>
          </c:dPt>
          <c:dLbls>
            <c:spPr>
              <a:gradFill>
                <a:gsLst>
                  <a:gs pos="84000">
                    <a:schemeClr val="bg1"/>
                  </a:gs>
                  <a:gs pos="57000">
                    <a:schemeClr val="accent2">
                      <a:lumMod val="40000"/>
                      <a:lumOff val="60000"/>
                      <a:alpha val="56000"/>
                    </a:schemeClr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6-4DF4-A954-F9F70D4B2422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6-4DF4-A954-F9F70D4B24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350000"/>
        <c:axId val="464353360"/>
      </c:barChart>
      <c:catAx>
        <c:axId val="4643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53360"/>
        <c:crosses val="autoZero"/>
        <c:auto val="1"/>
        <c:lblAlgn val="ctr"/>
        <c:lblOffset val="100"/>
        <c:noMultiLvlLbl val="0"/>
      </c:catAx>
      <c:valAx>
        <c:axId val="464353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643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chart" Target="../charts/chart1.xml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chart" Target="../charts/chart3.xml"/><Relationship Id="rId10" Type="http://schemas.openxmlformats.org/officeDocument/2006/relationships/hyperlink" Target="#Data!A1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9</xdr:row>
      <xdr:rowOff>14433</xdr:rowOff>
    </xdr:from>
    <xdr:to>
      <xdr:col>20</xdr:col>
      <xdr:colOff>0</xdr:colOff>
      <xdr:row>20</xdr:row>
      <xdr:rowOff>0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B17D5844-5B5C-46F7-87B1-D60D33A1F2A0}"/>
            </a:ext>
          </a:extLst>
        </xdr:cNvPr>
        <xdr:cNvGrpSpPr/>
      </xdr:nvGrpSpPr>
      <xdr:grpSpPr>
        <a:xfrm>
          <a:off x="8782050" y="1643208"/>
          <a:ext cx="4819650" cy="2233467"/>
          <a:chOff x="1857375" y="1263285"/>
          <a:chExt cx="6096015" cy="2840725"/>
        </a:xfrm>
      </xdr:grpSpPr>
      <xdr:grpSp>
        <xdr:nvGrpSpPr>
          <xdr:cNvPr id="72" name="Agrupar 71">
            <a:extLst>
              <a:ext uri="{FF2B5EF4-FFF2-40B4-BE49-F238E27FC236}">
                <a16:creationId xmlns:a16="http://schemas.microsoft.com/office/drawing/2014/main" id="{D62AA152-DF0F-7A1D-9BE4-5897C3843048}"/>
              </a:ext>
            </a:extLst>
          </xdr:cNvPr>
          <xdr:cNvGrpSpPr/>
        </xdr:nvGrpSpPr>
        <xdr:grpSpPr>
          <a:xfrm>
            <a:off x="1857375" y="1263285"/>
            <a:ext cx="6096015" cy="2840725"/>
            <a:chOff x="1914525" y="526479"/>
            <a:chExt cx="6096015" cy="2562828"/>
          </a:xfrm>
        </xdr:grpSpPr>
        <xdr:grpSp>
          <xdr:nvGrpSpPr>
            <xdr:cNvPr id="74" name="Agrupar 73">
              <a:extLst>
                <a:ext uri="{FF2B5EF4-FFF2-40B4-BE49-F238E27FC236}">
                  <a16:creationId xmlns:a16="http://schemas.microsoft.com/office/drawing/2014/main" id="{85B1D217-84C9-6091-5713-34F8003FB8FF}"/>
                </a:ext>
              </a:extLst>
            </xdr:cNvPr>
            <xdr:cNvGrpSpPr/>
          </xdr:nvGrpSpPr>
          <xdr:grpSpPr>
            <a:xfrm>
              <a:off x="1914525" y="526479"/>
              <a:ext cx="6096015" cy="2562828"/>
              <a:chOff x="2076450" y="537130"/>
              <a:chExt cx="6096015" cy="2655458"/>
            </a:xfrm>
          </xdr:grpSpPr>
          <xdr:sp macro="" textlink="">
            <xdr:nvSpPr>
              <xdr:cNvPr id="77" name="Retângulo: Cantos Arredondados 76">
                <a:extLst>
                  <a:ext uri="{FF2B5EF4-FFF2-40B4-BE49-F238E27FC236}">
                    <a16:creationId xmlns:a16="http://schemas.microsoft.com/office/drawing/2014/main" id="{B4C8A146-650F-F341-30AF-A1F130553192}"/>
                  </a:ext>
                </a:extLst>
              </xdr:cNvPr>
              <xdr:cNvSpPr/>
            </xdr:nvSpPr>
            <xdr:spPr>
              <a:xfrm>
                <a:off x="2076450" y="925636"/>
                <a:ext cx="6019800" cy="2266952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8" name="Retângulo: Cantos Superiores Arredondados 77">
                <a:extLst>
                  <a:ext uri="{FF2B5EF4-FFF2-40B4-BE49-F238E27FC236}">
                    <a16:creationId xmlns:a16="http://schemas.microsoft.com/office/drawing/2014/main" id="{08897C78-542A-506C-4CCF-711C2C52C23F}"/>
                  </a:ext>
                </a:extLst>
              </xdr:cNvPr>
              <xdr:cNvSpPr/>
            </xdr:nvSpPr>
            <xdr:spPr>
              <a:xfrm>
                <a:off x="2085991" y="537130"/>
                <a:ext cx="6086474" cy="5810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76" name="CaixaDeTexto 75">
              <a:extLst>
                <a:ext uri="{FF2B5EF4-FFF2-40B4-BE49-F238E27FC236}">
                  <a16:creationId xmlns:a16="http://schemas.microsoft.com/office/drawing/2014/main" id="{B2A08C6D-54AA-F103-16E2-5ED0BC3897CC}"/>
                </a:ext>
              </a:extLst>
            </xdr:cNvPr>
            <xdr:cNvSpPr txBox="1"/>
          </xdr:nvSpPr>
          <xdr:spPr>
            <a:xfrm>
              <a:off x="2085975" y="624199"/>
              <a:ext cx="4924425" cy="4045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     </a:t>
              </a:r>
              <a:r>
                <a:rPr lang="pt-BR" sz="2000" kern="1200">
                  <a:solidFill>
                    <a:srgbClr val="C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73" name="Gráfico 72" descr="Cofrinho estrutura de tópicos">
            <a:extLst>
              <a:ext uri="{FF2B5EF4-FFF2-40B4-BE49-F238E27FC236}">
                <a16:creationId xmlns:a16="http://schemas.microsoft.com/office/drawing/2014/main" id="{133C888C-3C56-10FE-9937-3E2B4509C3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/>
        </xdr:blipFill>
        <xdr:spPr>
          <a:xfrm>
            <a:off x="2011176" y="1333500"/>
            <a:ext cx="502021" cy="5048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523875</xdr:colOff>
      <xdr:row>20</xdr:row>
      <xdr:rowOff>133350</xdr:rowOff>
    </xdr:from>
    <xdr:to>
      <xdr:col>14</xdr:col>
      <xdr:colOff>581025</xdr:colOff>
      <xdr:row>41</xdr:row>
      <xdr:rowOff>161924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9335C91D-4555-5ABC-328C-2320C28738D6}"/>
            </a:ext>
          </a:extLst>
        </xdr:cNvPr>
        <xdr:cNvGrpSpPr/>
      </xdr:nvGrpSpPr>
      <xdr:grpSpPr>
        <a:xfrm>
          <a:off x="2181225" y="4010025"/>
          <a:ext cx="8229600" cy="3829049"/>
          <a:chOff x="1895475" y="3952875"/>
          <a:chExt cx="7953375" cy="3829049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A44D3C3-39DC-2197-3059-379D0C344171}"/>
              </a:ext>
            </a:extLst>
          </xdr:cNvPr>
          <xdr:cNvGrpSpPr/>
        </xdr:nvGrpSpPr>
        <xdr:grpSpPr>
          <a:xfrm>
            <a:off x="1904989" y="3952875"/>
            <a:ext cx="7858272" cy="3685818"/>
            <a:chOff x="1933574" y="4611684"/>
            <a:chExt cx="7524751" cy="2873060"/>
          </a:xfrm>
        </xdr:grpSpPr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400C8C95-9CA1-BCB4-5F91-F16C367C696C}"/>
                </a:ext>
              </a:extLst>
            </xdr:cNvPr>
            <xdr:cNvGrpSpPr/>
          </xdr:nvGrpSpPr>
          <xdr:grpSpPr>
            <a:xfrm>
              <a:off x="1933574" y="4611684"/>
              <a:ext cx="7381875" cy="2827338"/>
              <a:chOff x="2209897" y="4405617"/>
              <a:chExt cx="7400754" cy="290030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AD7FFB96-E4E7-605B-CC80-883880220280}"/>
                  </a:ext>
                </a:extLst>
              </xdr:cNvPr>
              <xdr:cNvSpPr/>
            </xdr:nvSpPr>
            <xdr:spPr>
              <a:xfrm>
                <a:off x="2209897" y="4433305"/>
                <a:ext cx="7400754" cy="287261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7F77A14E-728B-A148-4806-DDFC093C18ED}"/>
                  </a:ext>
                </a:extLst>
              </xdr:cNvPr>
              <xdr:cNvSpPr/>
            </xdr:nvSpPr>
            <xdr:spPr>
              <a:xfrm>
                <a:off x="2209897" y="4405617"/>
                <a:ext cx="7397864" cy="68717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C5905A5-90BB-54DC-358C-013E04708A88}"/>
                </a:ext>
              </a:extLst>
            </xdr:cNvPr>
            <xdr:cNvGraphicFramePr>
              <a:graphicFrameLocks/>
            </xdr:cNvGraphicFramePr>
          </xdr:nvGraphicFramePr>
          <xdr:xfrm>
            <a:off x="2124075" y="4724400"/>
            <a:ext cx="7334250" cy="27603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9FF6B7C2-7D21-8188-5B7C-59BA5D530415}"/>
              </a:ext>
            </a:extLst>
          </xdr:cNvPr>
          <xdr:cNvGrpSpPr/>
        </xdr:nvGrpSpPr>
        <xdr:grpSpPr>
          <a:xfrm>
            <a:off x="1895475" y="4105656"/>
            <a:ext cx="7953375" cy="3676268"/>
            <a:chOff x="1943100" y="3829050"/>
            <a:chExt cx="7962866" cy="3667124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E128FBB5-E7AF-BB34-9A89-C3BF4FA99398}"/>
                </a:ext>
              </a:extLst>
            </xdr:cNvPr>
            <xdr:cNvGrpSpPr/>
          </xdr:nvGrpSpPr>
          <xdr:grpSpPr>
            <a:xfrm>
              <a:off x="1943100" y="3829050"/>
              <a:ext cx="7718263" cy="3608614"/>
              <a:chOff x="2209897" y="4405617"/>
              <a:chExt cx="7400754" cy="2900302"/>
            </a:xfrm>
          </xdr:grpSpPr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5C50FEF1-62CC-E664-9CC6-C552461B05A2}"/>
                  </a:ext>
                </a:extLst>
              </xdr:cNvPr>
              <xdr:cNvSpPr/>
            </xdr:nvSpPr>
            <xdr:spPr>
              <a:xfrm>
                <a:off x="2209897" y="4433305"/>
                <a:ext cx="7400754" cy="287261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8" name="Retângulo: Cantos Superiores Arredondados 37">
                <a:extLst>
                  <a:ext uri="{FF2B5EF4-FFF2-40B4-BE49-F238E27FC236}">
                    <a16:creationId xmlns:a16="http://schemas.microsoft.com/office/drawing/2014/main" id="{9A6CAFEC-4A31-282E-B34B-46408428F783}"/>
                  </a:ext>
                </a:extLst>
              </xdr:cNvPr>
              <xdr:cNvSpPr/>
            </xdr:nvSpPr>
            <xdr:spPr>
              <a:xfrm>
                <a:off x="2209897" y="4405617"/>
                <a:ext cx="7397864" cy="58181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CE846CD8-D0AD-2204-5CCA-F23DA08FA0F7}"/>
                </a:ext>
              </a:extLst>
            </xdr:cNvPr>
            <xdr:cNvGraphicFramePr>
              <a:graphicFrameLocks/>
            </xdr:cNvGraphicFramePr>
          </xdr:nvGraphicFramePr>
          <xdr:xfrm>
            <a:off x="2237498" y="3963766"/>
            <a:ext cx="7668468" cy="35324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90E928D4-530E-5EB9-4D0A-1D29A3CAA423}"/>
              </a:ext>
            </a:extLst>
          </xdr:cNvPr>
          <xdr:cNvSpPr txBox="1"/>
        </xdr:nvSpPr>
        <xdr:spPr>
          <a:xfrm>
            <a:off x="2352130" y="4277534"/>
            <a:ext cx="4947096" cy="4678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</a:t>
            </a:r>
            <a:r>
              <a:rPr lang="pt-BR" sz="2400" kern="1200">
                <a:solidFill>
                  <a:srgbClr val="C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457200</xdr:colOff>
      <xdr:row>8</xdr:row>
      <xdr:rowOff>133350</xdr:rowOff>
    </xdr:from>
    <xdr:to>
      <xdr:col>11</xdr:col>
      <xdr:colOff>409575</xdr:colOff>
      <xdr:row>20</xdr:row>
      <xdr:rowOff>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5001241-02C3-CE28-6AD2-04310B77C35F}"/>
            </a:ext>
          </a:extLst>
        </xdr:cNvPr>
        <xdr:cNvGrpSpPr/>
      </xdr:nvGrpSpPr>
      <xdr:grpSpPr>
        <a:xfrm>
          <a:off x="2114550" y="1581150"/>
          <a:ext cx="6238875" cy="2295525"/>
          <a:chOff x="1857375" y="1228725"/>
          <a:chExt cx="6076950" cy="2628900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71A100D-E567-4D00-7F3C-53F4E63CB0DD}"/>
              </a:ext>
            </a:extLst>
          </xdr:cNvPr>
          <xdr:cNvGrpSpPr/>
        </xdr:nvGrpSpPr>
        <xdr:grpSpPr>
          <a:xfrm>
            <a:off x="1857375" y="1228725"/>
            <a:ext cx="6076950" cy="2628900"/>
            <a:chOff x="1914525" y="495300"/>
            <a:chExt cx="6076950" cy="2371725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D5AED9C4-6A82-9E51-8515-65C324A2D4C4}"/>
                </a:ext>
              </a:extLst>
            </xdr:cNvPr>
            <xdr:cNvGrpSpPr/>
          </xdr:nvGrpSpPr>
          <xdr:grpSpPr>
            <a:xfrm>
              <a:off x="1914525" y="495300"/>
              <a:ext cx="6076950" cy="2371725"/>
              <a:chOff x="2076450" y="504825"/>
              <a:chExt cx="6076950" cy="2457450"/>
            </a:xfrm>
          </xdr:grpSpPr>
          <xdr:sp macro="" textlink="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76443195-CDCD-8BE4-720E-DA8C0E51B882}"/>
                  </a:ext>
                </a:extLst>
              </xdr:cNvPr>
              <xdr:cNvSpPr/>
            </xdr:nvSpPr>
            <xdr:spPr>
              <a:xfrm>
                <a:off x="2133600" y="600075"/>
                <a:ext cx="6019800" cy="226695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4" name="Retângulo: Cantos Superiores Arredondados 23">
                <a:extLst>
                  <a:ext uri="{FF2B5EF4-FFF2-40B4-BE49-F238E27FC236}">
                    <a16:creationId xmlns:a16="http://schemas.microsoft.com/office/drawing/2014/main" id="{2D893A3B-F1F2-7395-6FBF-0D400AFAFED7}"/>
                  </a:ext>
                </a:extLst>
              </xdr:cNvPr>
              <xdr:cNvSpPr/>
            </xdr:nvSpPr>
            <xdr:spPr>
              <a:xfrm>
                <a:off x="2085975" y="495300"/>
                <a:ext cx="6076950" cy="5810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02A8A47-35CE-4EE8-A0EC-2B152E9D350A}"/>
                </a:ext>
              </a:extLst>
            </xdr:cNvPr>
            <xdr:cNvGraphicFramePr>
              <a:graphicFrameLocks/>
            </xdr:cNvGraphicFramePr>
          </xdr:nvGraphicFramePr>
          <xdr:xfrm>
            <a:off x="1914525" y="1066799"/>
            <a:ext cx="5610224" cy="17145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95464281-236F-5D83-9D94-7F790556B4DD}"/>
                </a:ext>
              </a:extLst>
            </xdr:cNvPr>
            <xdr:cNvSpPr txBox="1"/>
          </xdr:nvSpPr>
          <xdr:spPr>
            <a:xfrm>
              <a:off x="2085975" y="624199"/>
              <a:ext cx="4924425" cy="4045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     </a:t>
              </a:r>
              <a:r>
                <a:rPr lang="pt-BR" sz="2000" kern="1200">
                  <a:solidFill>
                    <a:srgbClr val="C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6" name="Gráfico 5" descr="Registrar estrutura de tópicos">
            <a:extLst>
              <a:ext uri="{FF2B5EF4-FFF2-40B4-BE49-F238E27FC236}">
                <a16:creationId xmlns:a16="http://schemas.microsoft.com/office/drawing/2014/main" id="{11B1A20C-5369-05FC-66C0-4B8018ED6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09775" y="1333500"/>
            <a:ext cx="504825" cy="50482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28575</xdr:colOff>
      <xdr:row>21</xdr:row>
      <xdr:rowOff>133350</xdr:rowOff>
    </xdr:from>
    <xdr:to>
      <xdr:col>2</xdr:col>
      <xdr:colOff>600075</xdr:colOff>
      <xdr:row>24</xdr:row>
      <xdr:rowOff>161925</xdr:rowOff>
    </xdr:to>
    <xdr:pic>
      <xdr:nvPicPr>
        <xdr:cNvPr id="10" name="Gráfico 9" descr="Dinheiro voador estrutura de tópicos">
          <a:extLst>
            <a:ext uri="{FF2B5EF4-FFF2-40B4-BE49-F238E27FC236}">
              <a16:creationId xmlns:a16="http://schemas.microsoft.com/office/drawing/2014/main" id="{BAB55EAD-3560-66DA-2B6C-652E33F1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990725" y="4191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10</xdr:row>
      <xdr:rowOff>47625</xdr:rowOff>
    </xdr:from>
    <xdr:to>
      <xdr:col>0</xdr:col>
      <xdr:colOff>1562100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2A44E6B9-8F93-4261-AAE8-C23B2A5A9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857375"/>
              <a:ext cx="1457325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419100</xdr:colOff>
      <xdr:row>2</xdr:row>
      <xdr:rowOff>130323</xdr:rowOff>
    </xdr:from>
    <xdr:to>
      <xdr:col>20</xdr:col>
      <xdr:colOff>0</xdr:colOff>
      <xdr:row>8</xdr:row>
      <xdr:rowOff>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545C33A4-E1BF-452D-A33A-46EA60755687}"/>
            </a:ext>
          </a:extLst>
        </xdr:cNvPr>
        <xdr:cNvSpPr/>
      </xdr:nvSpPr>
      <xdr:spPr>
        <a:xfrm>
          <a:off x="2076450" y="492273"/>
          <a:ext cx="11525250" cy="955527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628649</xdr:colOff>
      <xdr:row>2</xdr:row>
      <xdr:rowOff>171450</xdr:rowOff>
    </xdr:from>
    <xdr:to>
      <xdr:col>4</xdr:col>
      <xdr:colOff>161924</xdr:colOff>
      <xdr:row>7</xdr:row>
      <xdr:rowOff>22077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3D393168-0ACE-44F2-9213-96D1BDFB5B49}"/>
            </a:ext>
          </a:extLst>
        </xdr:cNvPr>
        <xdr:cNvSpPr/>
      </xdr:nvSpPr>
      <xdr:spPr>
        <a:xfrm>
          <a:off x="2285999" y="533400"/>
          <a:ext cx="1419225" cy="755502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457200</xdr:colOff>
      <xdr:row>3</xdr:row>
      <xdr:rowOff>1</xdr:rowOff>
    </xdr:from>
    <xdr:to>
      <xdr:col>11</xdr:col>
      <xdr:colOff>76199</xdr:colOff>
      <xdr:row>8</xdr:row>
      <xdr:rowOff>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DFB5D631-091A-7B95-DC6C-12F7206DA6DD}"/>
            </a:ext>
          </a:extLst>
        </xdr:cNvPr>
        <xdr:cNvSpPr txBox="1"/>
      </xdr:nvSpPr>
      <xdr:spPr>
        <a:xfrm>
          <a:off x="2114550" y="542926"/>
          <a:ext cx="5905499" cy="9048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/>
            <a:t>		Hello, Edna   </a:t>
          </a:r>
        </a:p>
        <a:p>
          <a:r>
            <a:rPr lang="pt-BR" sz="1800" b="0" kern="1200">
              <a:solidFill>
                <a:schemeClr val="bg2">
                  <a:lumMod val="75000"/>
                </a:schemeClr>
              </a:solidFill>
            </a:rPr>
            <a:t>		Acompanhamento Financeiro</a:t>
          </a:r>
        </a:p>
      </xdr:txBody>
    </xdr:sp>
    <xdr:clientData/>
  </xdr:twoCellAnchor>
  <xdr:twoCellAnchor>
    <xdr:from>
      <xdr:col>2</xdr:col>
      <xdr:colOff>295275</xdr:colOff>
      <xdr:row>3</xdr:row>
      <xdr:rowOff>66675</xdr:rowOff>
    </xdr:from>
    <xdr:to>
      <xdr:col>3</xdr:col>
      <xdr:colOff>533399</xdr:colOff>
      <xdr:row>7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647AC54-625F-0A43-E242-F250EE098CA9}"/>
            </a:ext>
          </a:extLst>
        </xdr:cNvPr>
        <xdr:cNvSpPr/>
      </xdr:nvSpPr>
      <xdr:spPr>
        <a:xfrm>
          <a:off x="2581275" y="609600"/>
          <a:ext cx="866774" cy="809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504825</xdr:colOff>
      <xdr:row>4</xdr:row>
      <xdr:rowOff>104775</xdr:rowOff>
    </xdr:from>
    <xdr:to>
      <xdr:col>19</xdr:col>
      <xdr:colOff>190499</xdr:colOff>
      <xdr:row>6</xdr:row>
      <xdr:rowOff>161925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3D0F663F-078A-8084-3516-4A4B46B8048B}"/>
            </a:ext>
          </a:extLst>
        </xdr:cNvPr>
        <xdr:cNvGrpSpPr/>
      </xdr:nvGrpSpPr>
      <xdr:grpSpPr>
        <a:xfrm>
          <a:off x="8448675" y="828675"/>
          <a:ext cx="4714874" cy="419100"/>
          <a:chOff x="8543925" y="800100"/>
          <a:chExt cx="4714874" cy="419100"/>
        </a:xfrm>
      </xdr:grpSpPr>
      <xdr:sp macro="" textlink="">
        <xdr:nvSpPr>
          <xdr:cNvPr id="32" name="Retângulo 31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71FD9273-19FD-4F2E-B0E0-1257D62B9B0C}"/>
              </a:ext>
            </a:extLst>
          </xdr:cNvPr>
          <xdr:cNvSpPr/>
        </xdr:nvSpPr>
        <xdr:spPr>
          <a:xfrm>
            <a:off x="8543925" y="800100"/>
            <a:ext cx="4714874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sp macro="" textlink="">
        <xdr:nvSpPr>
          <xdr:cNvPr id="47" name="Gráfico 44" descr="Lupa com preenchimento sólido">
            <a:extLst>
              <a:ext uri="{FF2B5EF4-FFF2-40B4-BE49-F238E27FC236}">
                <a16:creationId xmlns:a16="http://schemas.microsoft.com/office/drawing/2014/main" id="{86895BCB-68C7-0F50-E242-0B15BA2F2158}"/>
              </a:ext>
            </a:extLst>
          </xdr:cNvPr>
          <xdr:cNvSpPr/>
        </xdr:nvSpPr>
        <xdr:spPr>
          <a:xfrm>
            <a:off x="12678925" y="848877"/>
            <a:ext cx="360276" cy="360560"/>
          </a:xfrm>
          <a:custGeom>
            <a:avLst/>
            <a:gdLst>
              <a:gd name="connsiteX0" fmla="*/ 350976 w 360276"/>
              <a:gd name="connsiteY0" fmla="*/ 305792 h 360560"/>
              <a:gd name="connsiteX1" fmla="*/ 293926 w 360276"/>
              <a:gd name="connsiteY1" fmla="*/ 248741 h 360560"/>
              <a:gd name="connsiteX2" fmla="*/ 265628 w 360276"/>
              <a:gd name="connsiteY2" fmla="*/ 240070 h 360560"/>
              <a:gd name="connsiteX3" fmla="*/ 245547 w 360276"/>
              <a:gd name="connsiteY3" fmla="*/ 219988 h 360560"/>
              <a:gd name="connsiteX4" fmla="*/ 273844 w 360276"/>
              <a:gd name="connsiteY4" fmla="*/ 136922 h 360560"/>
              <a:gd name="connsiteX5" fmla="*/ 136922 w 360276"/>
              <a:gd name="connsiteY5" fmla="*/ 0 h 360560"/>
              <a:gd name="connsiteX6" fmla="*/ 0 w 360276"/>
              <a:gd name="connsiteY6" fmla="*/ 136922 h 360560"/>
              <a:gd name="connsiteX7" fmla="*/ 136922 w 360276"/>
              <a:gd name="connsiteY7" fmla="*/ 273844 h 360560"/>
              <a:gd name="connsiteX8" fmla="*/ 219988 w 360276"/>
              <a:gd name="connsiteY8" fmla="*/ 245547 h 360560"/>
              <a:gd name="connsiteX9" fmla="*/ 240070 w 360276"/>
              <a:gd name="connsiteY9" fmla="*/ 265628 h 360560"/>
              <a:gd name="connsiteX10" fmla="*/ 248741 w 360276"/>
              <a:gd name="connsiteY10" fmla="*/ 293926 h 360560"/>
              <a:gd name="connsiteX11" fmla="*/ 305792 w 360276"/>
              <a:gd name="connsiteY11" fmla="*/ 350976 h 360560"/>
              <a:gd name="connsiteX12" fmla="*/ 328613 w 360276"/>
              <a:gd name="connsiteY12" fmla="*/ 360561 h 360560"/>
              <a:gd name="connsiteX13" fmla="*/ 351433 w 360276"/>
              <a:gd name="connsiteY13" fmla="*/ 350976 h 360560"/>
              <a:gd name="connsiteX14" fmla="*/ 350976 w 360276"/>
              <a:gd name="connsiteY14" fmla="*/ 305792 h 360560"/>
              <a:gd name="connsiteX15" fmla="*/ 136465 w 360276"/>
              <a:gd name="connsiteY15" fmla="*/ 246003 h 360560"/>
              <a:gd name="connsiteX16" fmla="*/ 26928 w 360276"/>
              <a:gd name="connsiteY16" fmla="*/ 136465 h 360560"/>
              <a:gd name="connsiteX17" fmla="*/ 136465 w 360276"/>
              <a:gd name="connsiteY17" fmla="*/ 26928 h 360560"/>
              <a:gd name="connsiteX18" fmla="*/ 246003 w 360276"/>
              <a:gd name="connsiteY18" fmla="*/ 136465 h 360560"/>
              <a:gd name="connsiteX19" fmla="*/ 136465 w 360276"/>
              <a:gd name="connsiteY19" fmla="*/ 246003 h 3605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360276" h="360560">
                <a:moveTo>
                  <a:pt x="350976" y="305792"/>
                </a:moveTo>
                <a:lnTo>
                  <a:pt x="293926" y="248741"/>
                </a:lnTo>
                <a:cubicBezTo>
                  <a:pt x="286167" y="240983"/>
                  <a:pt x="275669" y="238244"/>
                  <a:pt x="265628" y="240070"/>
                </a:cubicBezTo>
                <a:lnTo>
                  <a:pt x="245547" y="219988"/>
                </a:lnTo>
                <a:cubicBezTo>
                  <a:pt x="263346" y="197168"/>
                  <a:pt x="273844" y="167958"/>
                  <a:pt x="273844" y="136922"/>
                </a:cubicBezTo>
                <a:cubicBezTo>
                  <a:pt x="273844" y="61615"/>
                  <a:pt x="212229" y="0"/>
                  <a:pt x="136922" y="0"/>
                </a:cubicBezTo>
                <a:cubicBezTo>
                  <a:pt x="61615" y="0"/>
                  <a:pt x="0" y="61615"/>
                  <a:pt x="0" y="136922"/>
                </a:cubicBezTo>
                <a:cubicBezTo>
                  <a:pt x="0" y="212229"/>
                  <a:pt x="61615" y="273844"/>
                  <a:pt x="136922" y="273844"/>
                </a:cubicBezTo>
                <a:cubicBezTo>
                  <a:pt x="167958" y="273844"/>
                  <a:pt x="196711" y="263346"/>
                  <a:pt x="219988" y="245547"/>
                </a:cubicBezTo>
                <a:lnTo>
                  <a:pt x="240070" y="265628"/>
                </a:lnTo>
                <a:cubicBezTo>
                  <a:pt x="238244" y="275669"/>
                  <a:pt x="240983" y="286167"/>
                  <a:pt x="248741" y="293926"/>
                </a:cubicBezTo>
                <a:lnTo>
                  <a:pt x="305792" y="350976"/>
                </a:lnTo>
                <a:cubicBezTo>
                  <a:pt x="312182" y="357366"/>
                  <a:pt x="320397" y="360561"/>
                  <a:pt x="328613" y="360561"/>
                </a:cubicBezTo>
                <a:cubicBezTo>
                  <a:pt x="336828" y="360561"/>
                  <a:pt x="345043" y="357366"/>
                  <a:pt x="351433" y="350976"/>
                </a:cubicBezTo>
                <a:cubicBezTo>
                  <a:pt x="363299" y="338197"/>
                  <a:pt x="363299" y="318115"/>
                  <a:pt x="350976" y="305792"/>
                </a:cubicBezTo>
                <a:close/>
                <a:moveTo>
                  <a:pt x="136465" y="246003"/>
                </a:moveTo>
                <a:cubicBezTo>
                  <a:pt x="76220" y="246003"/>
                  <a:pt x="26928" y="196711"/>
                  <a:pt x="26928" y="136465"/>
                </a:cubicBezTo>
                <a:cubicBezTo>
                  <a:pt x="26928" y="76220"/>
                  <a:pt x="76220" y="26928"/>
                  <a:pt x="136465" y="26928"/>
                </a:cubicBezTo>
                <a:cubicBezTo>
                  <a:pt x="196711" y="26928"/>
                  <a:pt x="246003" y="76220"/>
                  <a:pt x="246003" y="136465"/>
                </a:cubicBezTo>
                <a:cubicBezTo>
                  <a:pt x="246003" y="196711"/>
                  <a:pt x="196711" y="246003"/>
                  <a:pt x="136465" y="246003"/>
                </a:cubicBez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456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oneCell">
    <xdr:from>
      <xdr:col>1</xdr:col>
      <xdr:colOff>619125</xdr:colOff>
      <xdr:row>2</xdr:row>
      <xdr:rowOff>152400</xdr:rowOff>
    </xdr:from>
    <xdr:to>
      <xdr:col>4</xdr:col>
      <xdr:colOff>66675</xdr:colOff>
      <xdr:row>7</xdr:row>
      <xdr:rowOff>152400</xdr:rowOff>
    </xdr:to>
    <xdr:pic>
      <xdr:nvPicPr>
        <xdr:cNvPr id="66" name="Imagem 65" descr="Veja os detalhes da imagem relacionada. Retrato de empresário de desenho animado 3d isolado em fundo ...">
          <a:extLst>
            <a:ext uri="{FF2B5EF4-FFF2-40B4-BE49-F238E27FC236}">
              <a16:creationId xmlns:a16="http://schemas.microsoft.com/office/drawing/2014/main" id="{73F7F97A-76E5-4667-9B94-2DF1F4D6F7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63" r="19999" b="16805"/>
        <a:stretch/>
      </xdr:blipFill>
      <xdr:spPr bwMode="auto">
        <a:xfrm>
          <a:off x="2276475" y="514350"/>
          <a:ext cx="13335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4A6960CE-FF5C-C70B-0D62-C5B518770F45}"/>
            </a:ext>
          </a:extLst>
        </xdr:cNvPr>
        <xdr:cNvSpPr/>
      </xdr:nvSpPr>
      <xdr:spPr>
        <a:xfrm>
          <a:off x="0" y="542925"/>
          <a:ext cx="1657350" cy="904875"/>
        </a:xfrm>
        <a:prstGeom prst="roundRect">
          <a:avLst>
            <a:gd name="adj" fmla="val 5088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1028700</xdr:colOff>
      <xdr:row>5</xdr:row>
      <xdr:rowOff>104775</xdr:rowOff>
    </xdr:from>
    <xdr:to>
      <xdr:col>1</xdr:col>
      <xdr:colOff>0</xdr:colOff>
      <xdr:row>8</xdr:row>
      <xdr:rowOff>0</xdr:rowOff>
    </xdr:to>
    <xdr:pic>
      <xdr:nvPicPr>
        <xdr:cNvPr id="69" name="Gráfico 68" descr="Dinheiro com preenchimento sólido">
          <a:extLst>
            <a:ext uri="{FF2B5EF4-FFF2-40B4-BE49-F238E27FC236}">
              <a16:creationId xmlns:a16="http://schemas.microsoft.com/office/drawing/2014/main" id="{772A8BF4-8414-CDAE-B330-CAC352D3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8700" y="1009650"/>
          <a:ext cx="628650" cy="438150"/>
        </a:xfrm>
        <a:prstGeom prst="rect">
          <a:avLst/>
        </a:prstGeom>
      </xdr:spPr>
    </xdr:pic>
    <xdr:clientData/>
  </xdr:twoCellAnchor>
  <xdr:twoCellAnchor>
    <xdr:from>
      <xdr:col>12</xdr:col>
      <xdr:colOff>209550</xdr:colOff>
      <xdr:row>9</xdr:row>
      <xdr:rowOff>180974</xdr:rowOff>
    </xdr:from>
    <xdr:to>
      <xdr:col>20</xdr:col>
      <xdr:colOff>0</xdr:colOff>
      <xdr:row>21</xdr:row>
      <xdr:rowOff>152400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1ADBE42C-E17D-4937-AE29-A2AEF3FD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na Maria Santos" refreshedDate="45680.886360879631" createdVersion="8" refreshedVersion="8" minRefreshableVersion="3" recordCount="31" xr:uid="{556EA8E4-1D4D-46A5-8E86-EA2D5340864D}">
  <cacheSource type="worksheet">
    <worksheetSource ref="A1:H1048576" sheet="Data"/>
  </cacheSource>
  <cacheFields count="7">
    <cacheField name="DATA" numFmtId="0">
      <sharedItems containsNonDate="0" containsDate="1" containsString="0" containsBlank="1" minDate="2024-12-01T00:00:00" maxDate="2024-12-29T00:00:00"/>
    </cacheField>
    <cacheField name="TIPO " numFmtId="0">
      <sharedItems containsBlank="1" count="3">
        <s v="Entrada"/>
        <s v="Saída"/>
        <m/>
      </sharedItems>
    </cacheField>
    <cacheField name="CATEGORIA" numFmtId="0">
      <sharedItems containsBlank="1" count="17">
        <s v="Renda fixa"/>
        <s v="Alimentação"/>
        <s v="Transporte"/>
        <s v="Lazer"/>
        <s v="Saúde"/>
        <s v="Vestiário"/>
        <s v="Investimento"/>
        <s v="Presentes"/>
        <s v="Serviço"/>
        <s v="Moradia"/>
        <s v="Serviço "/>
        <s v="Imposto"/>
        <s v="Cartão de Credito"/>
        <s v="Gastronomia"/>
        <s v="Beleza"/>
        <s v="Viagem 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32" maxValue="56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na Maria Santos" refreshedDate="45681.89928784722" createdVersion="8" refreshedVersion="8" minRefreshableVersion="3" recordCount="30" xr:uid="{0C89EC9D-A117-4899-ADAD-1856E13E89B4}">
  <cacheSource type="worksheet">
    <worksheetSource name="Tabela1"/>
  </cacheSource>
  <cacheFields count="8">
    <cacheField name="DATA" numFmtId="14">
      <sharedItems containsSemiMixedTypes="0" containsNonDate="0" containsDate="1" containsString="0" minDate="2024-12-01T00:00:00" maxDate="2024-12-29T00:00:00"/>
    </cacheField>
    <cacheField name="MÊS" numFmtId="1">
      <sharedItems containsSemiMixedTypes="0" containsString="0" containsNumber="1" containsInteger="1" minValue="12" maxValue="12" count="1">
        <n v="12"/>
      </sharedItems>
    </cacheField>
    <cacheField name="TIPO " numFmtId="0">
      <sharedItems count="2">
        <s v="Entrada"/>
        <s v="Saída"/>
      </sharedItems>
    </cacheField>
    <cacheField name="CATEGORIA" numFmtId="0">
      <sharedItems count="16">
        <s v="Renda fixa"/>
        <s v="Alimentação"/>
        <s v="Transporte"/>
        <s v="Lazer"/>
        <s v="Saúde"/>
        <s v="Vestiário"/>
        <s v="Investimento"/>
        <s v="Presentes"/>
        <s v="Serviço"/>
        <s v="Moradia"/>
        <s v="Serviço "/>
        <s v="Imposto"/>
        <s v="Cartão de Credito"/>
        <s v="Gastronomia"/>
        <s v="Beleza"/>
        <s v="Viagem 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32" maxValue="56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53675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4-12-01T00:00:00"/>
    <x v="0"/>
    <x v="0"/>
    <s v="Salário mensal"/>
    <n v="5600"/>
    <s v="Transferência"/>
    <s v="Recebido"/>
  </r>
  <r>
    <d v="2024-12-02T00:00:00"/>
    <x v="1"/>
    <x v="1"/>
    <s v="Supermercado"/>
    <n v="550"/>
    <s v="Cartão de débito"/>
    <s v="Pago"/>
  </r>
  <r>
    <d v="2024-12-03T00:00:00"/>
    <x v="1"/>
    <x v="2"/>
    <s v="Gasolina"/>
    <n v="150"/>
    <s v="Cartão de crédito"/>
    <s v="Pago"/>
  </r>
  <r>
    <d v="2024-12-04T00:00:00"/>
    <x v="1"/>
    <x v="3"/>
    <s v="Cinema"/>
    <n v="45"/>
    <s v="Cartão de crédito"/>
    <s v="Pago"/>
  </r>
  <r>
    <d v="2024-12-05T00:00:00"/>
    <x v="1"/>
    <x v="4"/>
    <s v="Odontológico"/>
    <n v="470"/>
    <s v="PIX"/>
    <s v="Pago"/>
  </r>
  <r>
    <d v="2024-12-07T00:00:00"/>
    <x v="1"/>
    <x v="5"/>
    <s v="De verão"/>
    <n v="125"/>
    <s v="Cartão de crédito"/>
    <s v="Pago"/>
  </r>
  <r>
    <d v="2024-12-08T00:00:00"/>
    <x v="0"/>
    <x v="6"/>
    <s v="Ações"/>
    <n v="678"/>
    <s v="Transferência"/>
    <s v="Recebido"/>
  </r>
  <r>
    <d v="2024-12-10T00:00:00"/>
    <x v="1"/>
    <x v="1"/>
    <s v="Hortifruti"/>
    <n v="55"/>
    <s v="Cartão de crédito"/>
    <s v="Pago"/>
  </r>
  <r>
    <d v="2024-12-11T00:00:00"/>
    <x v="1"/>
    <x v="7"/>
    <s v="Aniversário"/>
    <n v="90"/>
    <s v="Cartão de crédito"/>
    <s v="Pago"/>
  </r>
  <r>
    <d v="2024-12-11T00:00:00"/>
    <x v="1"/>
    <x v="4"/>
    <s v="Medicamentos"/>
    <n v="245"/>
    <s v="Cartão de crédito"/>
    <s v="Pago"/>
  </r>
  <r>
    <d v="2024-12-11T00:00:00"/>
    <x v="1"/>
    <x v="8"/>
    <s v="Telefonia"/>
    <n v="85"/>
    <s v="Débito automático"/>
    <s v="Pago"/>
  </r>
  <r>
    <d v="2024-12-12T00:00:00"/>
    <x v="1"/>
    <x v="8"/>
    <s v="Internet/combo"/>
    <n v="345"/>
    <s v="Débito automático"/>
    <s v="Pago"/>
  </r>
  <r>
    <d v="2024-12-12T00:00:00"/>
    <x v="1"/>
    <x v="9"/>
    <s v="Condomínio"/>
    <n v="755"/>
    <s v="PIX"/>
    <s v="Pago"/>
  </r>
  <r>
    <d v="2024-12-13T00:00:00"/>
    <x v="1"/>
    <x v="10"/>
    <s v="Conta de energia"/>
    <n v="134"/>
    <s v="Débito automático"/>
    <s v="Pago"/>
  </r>
  <r>
    <d v="2024-12-13T00:00:00"/>
    <x v="1"/>
    <x v="10"/>
    <s v="Conta de água"/>
    <n v="120"/>
    <s v="Débito automático"/>
    <s v="Pago"/>
  </r>
  <r>
    <d v="2024-12-13T00:00:00"/>
    <x v="1"/>
    <x v="11"/>
    <s v="IPTU"/>
    <n v="87"/>
    <s v="Cartão de débito"/>
    <s v="Pago"/>
  </r>
  <r>
    <d v="2024-12-16T00:00:00"/>
    <x v="1"/>
    <x v="4"/>
    <s v="Pilates"/>
    <n v="325"/>
    <s v="PIX"/>
    <s v="Pago"/>
  </r>
  <r>
    <d v="2024-12-16T00:00:00"/>
    <x v="1"/>
    <x v="2"/>
    <s v="Estacionamento"/>
    <n v="32"/>
    <s v="Cartão de crédito"/>
    <s v="Pago"/>
  </r>
  <r>
    <d v="2024-12-16T00:00:00"/>
    <x v="1"/>
    <x v="2"/>
    <s v="Lavagem do carro"/>
    <n v="90"/>
    <s v="PIX"/>
    <s v="Pago"/>
  </r>
  <r>
    <d v="2024-12-17T00:00:00"/>
    <x v="1"/>
    <x v="10"/>
    <s v="Diária de faxina"/>
    <n v="180"/>
    <s v="PIX"/>
    <s v="Pago"/>
  </r>
  <r>
    <d v="2024-12-18T00:00:00"/>
    <x v="0"/>
    <x v="0"/>
    <s v="Aluguel de sala"/>
    <n v="2800"/>
    <s v="Transferência"/>
    <s v="Recebido"/>
  </r>
  <r>
    <d v="2024-12-18T00:00:00"/>
    <x v="1"/>
    <x v="12"/>
    <s v="Pagamento de fatura"/>
    <n v="1800"/>
    <s v="Débito automático"/>
    <s v="Pago"/>
  </r>
  <r>
    <d v="2024-12-19T00:00:00"/>
    <x v="1"/>
    <x v="13"/>
    <s v="Jantar"/>
    <n v="95"/>
    <s v="Cartão de crédito"/>
    <s v="Pago"/>
  </r>
  <r>
    <d v="2024-12-19T00:00:00"/>
    <x v="1"/>
    <x v="3"/>
    <s v="Teatro"/>
    <n v="125"/>
    <s v="Cartão de crédito"/>
    <s v="Pago"/>
  </r>
  <r>
    <d v="2024-12-20T00:00:00"/>
    <x v="1"/>
    <x v="1"/>
    <s v="Supermercado"/>
    <n v="655"/>
    <s v="Cartão de débito"/>
    <s v="Pago"/>
  </r>
  <r>
    <d v="2024-12-20T00:00:00"/>
    <x v="1"/>
    <x v="14"/>
    <s v="Cabelo e unha"/>
    <n v="125"/>
    <s v="Cartão de crédito"/>
    <s v="Pago"/>
  </r>
  <r>
    <d v="2024-12-21T00:00:00"/>
    <x v="1"/>
    <x v="2"/>
    <s v="Gasolina"/>
    <n v="173"/>
    <s v="Cartão de crédito"/>
    <s v="Pago"/>
  </r>
  <r>
    <d v="2024-12-22T00:00:00"/>
    <x v="1"/>
    <x v="4"/>
    <s v="óculos"/>
    <n v="495"/>
    <s v="Cartão de crédito"/>
    <s v="Pago"/>
  </r>
  <r>
    <d v="2024-12-23T00:00:00"/>
    <x v="1"/>
    <x v="1"/>
    <s v="Padaria"/>
    <n v="55"/>
    <s v="Cartão de crédito"/>
    <s v="Pago"/>
  </r>
  <r>
    <d v="2024-12-28T00:00:00"/>
    <x v="1"/>
    <x v="15"/>
    <s v="Reserva de hotel"/>
    <n v="328"/>
    <s v="Cartão de crédito"/>
    <s v="Pago"/>
  </r>
  <r>
    <m/>
    <x v="2"/>
    <x v="1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4-12-01T00:00:00"/>
    <x v="0"/>
    <x v="0"/>
    <x v="0"/>
    <s v="Salário mensal"/>
    <n v="5600"/>
    <s v="Transferência"/>
    <s v="Recebido"/>
  </r>
  <r>
    <d v="2024-12-02T00:00:00"/>
    <x v="0"/>
    <x v="1"/>
    <x v="1"/>
    <s v="Supermercado"/>
    <n v="550"/>
    <s v="Cartão de débito"/>
    <s v="Pago"/>
  </r>
  <r>
    <d v="2024-12-03T00:00:00"/>
    <x v="0"/>
    <x v="1"/>
    <x v="2"/>
    <s v="Gasolina"/>
    <n v="150"/>
    <s v="Cartão de crédito"/>
    <s v="Pago"/>
  </r>
  <r>
    <d v="2024-12-04T00:00:00"/>
    <x v="0"/>
    <x v="1"/>
    <x v="3"/>
    <s v="Cinema"/>
    <n v="45"/>
    <s v="Cartão de crédito"/>
    <s v="Pago"/>
  </r>
  <r>
    <d v="2024-12-05T00:00:00"/>
    <x v="0"/>
    <x v="1"/>
    <x v="4"/>
    <s v="Odontológico"/>
    <n v="470"/>
    <s v="PIX"/>
    <s v="Pago"/>
  </r>
  <r>
    <d v="2024-12-07T00:00:00"/>
    <x v="0"/>
    <x v="1"/>
    <x v="5"/>
    <s v="De verão"/>
    <n v="125"/>
    <s v="Cartão de crédito"/>
    <s v="Pago"/>
  </r>
  <r>
    <d v="2024-12-08T00:00:00"/>
    <x v="0"/>
    <x v="0"/>
    <x v="6"/>
    <s v="Ações"/>
    <n v="678"/>
    <s v="Transferência"/>
    <s v="Recebido"/>
  </r>
  <r>
    <d v="2024-12-10T00:00:00"/>
    <x v="0"/>
    <x v="1"/>
    <x v="1"/>
    <s v="Hortifruti"/>
    <n v="55"/>
    <s v="Cartão de crédito"/>
    <s v="Pago"/>
  </r>
  <r>
    <d v="2024-12-11T00:00:00"/>
    <x v="0"/>
    <x v="1"/>
    <x v="7"/>
    <s v="Aniversário"/>
    <n v="90"/>
    <s v="Cartão de crédito"/>
    <s v="Pago"/>
  </r>
  <r>
    <d v="2024-12-11T00:00:00"/>
    <x v="0"/>
    <x v="1"/>
    <x v="4"/>
    <s v="Medicamentos"/>
    <n v="245"/>
    <s v="Cartão de crédito"/>
    <s v="Pago"/>
  </r>
  <r>
    <d v="2024-12-11T00:00:00"/>
    <x v="0"/>
    <x v="1"/>
    <x v="8"/>
    <s v="Telefonia"/>
    <n v="85"/>
    <s v="Débito automático"/>
    <s v="Pago"/>
  </r>
  <r>
    <d v="2024-12-12T00:00:00"/>
    <x v="0"/>
    <x v="1"/>
    <x v="8"/>
    <s v="Internet/combo"/>
    <n v="345"/>
    <s v="Débito automático"/>
    <s v="Pago"/>
  </r>
  <r>
    <d v="2024-12-12T00:00:00"/>
    <x v="0"/>
    <x v="1"/>
    <x v="9"/>
    <s v="Condomínio"/>
    <n v="755"/>
    <s v="PIX"/>
    <s v="Pago"/>
  </r>
  <r>
    <d v="2024-12-13T00:00:00"/>
    <x v="0"/>
    <x v="1"/>
    <x v="10"/>
    <s v="Conta de energia"/>
    <n v="134"/>
    <s v="Débito automático"/>
    <s v="Pago"/>
  </r>
  <r>
    <d v="2024-12-13T00:00:00"/>
    <x v="0"/>
    <x v="1"/>
    <x v="10"/>
    <s v="Conta de água"/>
    <n v="120"/>
    <s v="Débito automático"/>
    <s v="Pago"/>
  </r>
  <r>
    <d v="2024-12-13T00:00:00"/>
    <x v="0"/>
    <x v="1"/>
    <x v="11"/>
    <s v="IPTU"/>
    <n v="87"/>
    <s v="Cartão de débito"/>
    <s v="Pago"/>
  </r>
  <r>
    <d v="2024-12-16T00:00:00"/>
    <x v="0"/>
    <x v="1"/>
    <x v="4"/>
    <s v="Pilates"/>
    <n v="325"/>
    <s v="PIX"/>
    <s v="Pago"/>
  </r>
  <r>
    <d v="2024-12-16T00:00:00"/>
    <x v="0"/>
    <x v="1"/>
    <x v="2"/>
    <s v="Estacionamento"/>
    <n v="32"/>
    <s v="Cartão de crédito"/>
    <s v="Pago"/>
  </r>
  <r>
    <d v="2024-12-16T00:00:00"/>
    <x v="0"/>
    <x v="1"/>
    <x v="2"/>
    <s v="Lavagem do carro"/>
    <n v="90"/>
    <s v="PIX"/>
    <s v="Pago"/>
  </r>
  <r>
    <d v="2024-12-17T00:00:00"/>
    <x v="0"/>
    <x v="1"/>
    <x v="10"/>
    <s v="Diária de faxina"/>
    <n v="180"/>
    <s v="PIX"/>
    <s v="Pago"/>
  </r>
  <r>
    <d v="2024-12-18T00:00:00"/>
    <x v="0"/>
    <x v="0"/>
    <x v="0"/>
    <s v="Aluguel de sala"/>
    <n v="2800"/>
    <s v="Transferência"/>
    <s v="Recebido"/>
  </r>
  <r>
    <d v="2024-12-18T00:00:00"/>
    <x v="0"/>
    <x v="1"/>
    <x v="12"/>
    <s v="Pagamento de fatura"/>
    <n v="1800"/>
    <s v="Débito automático"/>
    <s v="Pago"/>
  </r>
  <r>
    <d v="2024-12-19T00:00:00"/>
    <x v="0"/>
    <x v="1"/>
    <x v="13"/>
    <s v="Jantar"/>
    <n v="95"/>
    <s v="Cartão de crédito"/>
    <s v="Pago"/>
  </r>
  <r>
    <d v="2024-12-19T00:00:00"/>
    <x v="0"/>
    <x v="1"/>
    <x v="3"/>
    <s v="Teatro"/>
    <n v="125"/>
    <s v="Cartão de crédito"/>
    <s v="Pago"/>
  </r>
  <r>
    <d v="2024-12-20T00:00:00"/>
    <x v="0"/>
    <x v="1"/>
    <x v="1"/>
    <s v="Supermercado"/>
    <n v="655"/>
    <s v="Cartão de débito"/>
    <s v="Pago"/>
  </r>
  <r>
    <d v="2024-12-20T00:00:00"/>
    <x v="0"/>
    <x v="1"/>
    <x v="14"/>
    <s v="Cabelo e unha"/>
    <n v="125"/>
    <s v="Cartão de crédito"/>
    <s v="Pago"/>
  </r>
  <r>
    <d v="2024-12-21T00:00:00"/>
    <x v="0"/>
    <x v="1"/>
    <x v="2"/>
    <s v="Gasolina"/>
    <n v="173"/>
    <s v="Cartão de crédito"/>
    <s v="Pago"/>
  </r>
  <r>
    <d v="2024-12-22T00:00:00"/>
    <x v="0"/>
    <x v="1"/>
    <x v="4"/>
    <s v="óculos"/>
    <n v="495"/>
    <s v="Cartão de crédito"/>
    <s v="Pago"/>
  </r>
  <r>
    <d v="2024-12-23T00:00:00"/>
    <x v="0"/>
    <x v="1"/>
    <x v="1"/>
    <s v="Padaria"/>
    <n v="55"/>
    <s v="Cartão de crédito"/>
    <s v="Pago"/>
  </r>
  <r>
    <d v="2024-12-28T00:00:00"/>
    <x v="0"/>
    <x v="1"/>
    <x v="15"/>
    <s v="Reserva de hotel"/>
    <n v="328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A9E23-B41A-4A3F-A384-B25F12E2347B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8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7">
        <item x="1"/>
        <item x="14"/>
        <item x="12"/>
        <item x="13"/>
        <item x="11"/>
        <item x="6"/>
        <item x="3"/>
        <item x="9"/>
        <item x="7"/>
        <item x="0"/>
        <item x="4"/>
        <item x="8"/>
        <item x="10"/>
        <item x="2"/>
        <item x="5"/>
        <item x="15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37549-7DDC-4BC1-9677-5A25CC91192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6" firstHeaderRow="1" firstDataRow="1" firstDataCol="1" rowPageCount="1" colPageCount="1"/>
  <pivotFields count="7"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18">
        <item x="1"/>
        <item x="14"/>
        <item x="12"/>
        <item x="13"/>
        <item x="11"/>
        <item x="6"/>
        <item x="3"/>
        <item x="9"/>
        <item x="7"/>
        <item x="0"/>
        <item x="4"/>
        <item x="8"/>
        <item x="10"/>
        <item x="2"/>
        <item x="5"/>
        <item x="15"/>
        <item x="16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">
    <i>
      <x v="5"/>
    </i>
    <i>
      <x v="9"/>
    </i>
    <i t="grand">
      <x/>
    </i>
  </rowItems>
  <colItems count="1">
    <i/>
  </colItems>
  <pageFields count="1">
    <pageField fld="1" hier="-1"/>
  </pageFields>
  <dataFields count="1">
    <dataField name="Soma de VALOR" fld="4" baseField="2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15273FA-F362-416C-8332-F2D14C65F5ED}" sourceName="MÊS">
  <pivotTables>
    <pivotTable tabId="16" name="Tabela dinâmica2"/>
  </pivotTables>
  <data>
    <tabular pivotCacheId="1253675635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8CDE63A-9608-4E6C-93D7-BA35A69EFCB7}" cache="SegmentaçãodeDados_MÊS" caption="MÊS" style="SlicerStyleDark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04DC4-E3E3-4C1F-B8A5-9E49AEFC4D69}" name="Tabela2" displayName="Tabela2" ref="C6:D20" totalsRowShown="0" headerRowDxfId="8" dataDxfId="7">
  <autoFilter ref="C6:D20" xr:uid="{DBF04DC4-E3E3-4C1F-B8A5-9E49AEFC4D69}"/>
  <tableColumns count="2">
    <tableColumn id="1" xr3:uid="{CD219473-D11F-41FB-BC26-295C9CD20934}" name="Data de lançamento" dataDxfId="6" totalsRowDxfId="5"/>
    <tableColumn id="2" xr3:uid="{4254BE63-7295-4717-86DD-6FB936E0A234}" name="Depósito Reservado" dataDxfId="4" totalsRow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FA52F-B77B-4A04-9BD8-9EF71C50ACB8}" name="Tabela1" displayName="Tabela1" ref="A1:H31" totalsRowShown="0">
  <autoFilter ref="A1:H31" xr:uid="{3A5FA52F-B77B-4A04-9BD8-9EF71C50ACB8}"/>
  <tableColumns count="8">
    <tableColumn id="1" xr3:uid="{BA501F88-3292-4C55-8F8C-72A9A3E7733B}" name="DATA" dataDxfId="2"/>
    <tableColumn id="9" xr3:uid="{F073575F-4397-4506-968A-B1116989645D}" name="MÊS" dataDxfId="1">
      <calculatedColumnFormula>MONTH(Tabela1[[#This Row],[DATA]])</calculatedColumnFormula>
    </tableColumn>
    <tableColumn id="2" xr3:uid="{209F819F-CD47-4A20-8FEA-37CE7F2EC1AD}" name="TIPO "/>
    <tableColumn id="3" xr3:uid="{3F34B700-B354-4AA5-B3B7-412679E91A0D}" name="CATEGORIA"/>
    <tableColumn id="4" xr3:uid="{DB635D55-0841-47E0-9043-8025CDEFB577}" name="DESCRIÇÃO"/>
    <tableColumn id="5" xr3:uid="{AEC34E96-BA3B-4EBA-A1E3-56B01D7FB0FC}" name="VALOR" dataDxfId="0"/>
    <tableColumn id="6" xr3:uid="{667176F6-908C-461C-B29C-3D16D4C35B1D}" name="OPERAÇÃO BANCÁRIA"/>
    <tableColumn id="7" xr3:uid="{1F2E5B54-2C8C-4E23-8AEE-9001CE4B663C}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4169-5185-4B62-BDE3-26695FFB493F}">
  <dimension ref="A1:G31"/>
  <sheetViews>
    <sheetView workbookViewId="0">
      <selection activeCell="J7" sqref="J7"/>
    </sheetView>
  </sheetViews>
  <sheetFormatPr defaultRowHeight="14.4" x14ac:dyDescent="0.3"/>
  <cols>
    <col min="1" max="2" width="13.6640625" customWidth="1"/>
    <col min="3" max="3" width="15.109375" bestFit="1" customWidth="1"/>
    <col min="4" max="4" width="19.5546875" customWidth="1"/>
    <col min="5" max="5" width="12.109375" customWidth="1"/>
    <col min="6" max="6" width="19.44140625" customWidth="1"/>
    <col min="7" max="7" width="11.109375" customWidth="1"/>
  </cols>
  <sheetData>
    <row r="1" spans="1:7" x14ac:dyDescent="0.3">
      <c r="A1" s="17" t="s">
        <v>55</v>
      </c>
      <c r="B1" s="17" t="s">
        <v>63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62</v>
      </c>
    </row>
    <row r="2" spans="1:7" ht="15" customHeight="1" x14ac:dyDescent="0.3">
      <c r="A2" s="12">
        <v>45627</v>
      </c>
      <c r="B2" s="8" t="s">
        <v>0</v>
      </c>
      <c r="C2" s="8" t="s">
        <v>1</v>
      </c>
      <c r="D2" s="8" t="s">
        <v>2</v>
      </c>
      <c r="E2" s="13">
        <v>5600</v>
      </c>
      <c r="F2" s="8" t="s">
        <v>3</v>
      </c>
      <c r="G2" s="9" t="s">
        <v>4</v>
      </c>
    </row>
    <row r="3" spans="1:7" ht="15" customHeight="1" x14ac:dyDescent="0.3">
      <c r="A3" s="12">
        <v>45628</v>
      </c>
      <c r="B3" s="8" t="s">
        <v>5</v>
      </c>
      <c r="C3" s="8" t="s">
        <v>6</v>
      </c>
      <c r="D3" s="8" t="s">
        <v>7</v>
      </c>
      <c r="E3" s="13">
        <v>550</v>
      </c>
      <c r="F3" s="8" t="s">
        <v>8</v>
      </c>
      <c r="G3" s="9" t="s">
        <v>9</v>
      </c>
    </row>
    <row r="4" spans="1:7" ht="15" customHeight="1" x14ac:dyDescent="0.3">
      <c r="A4" s="12">
        <v>45629</v>
      </c>
      <c r="B4" s="8" t="s">
        <v>5</v>
      </c>
      <c r="C4" s="8" t="s">
        <v>10</v>
      </c>
      <c r="D4" s="8" t="s">
        <v>11</v>
      </c>
      <c r="E4" s="13">
        <v>150</v>
      </c>
      <c r="F4" s="8" t="s">
        <v>12</v>
      </c>
      <c r="G4" s="9" t="s">
        <v>9</v>
      </c>
    </row>
    <row r="5" spans="1:7" ht="15" customHeight="1" x14ac:dyDescent="0.3">
      <c r="A5" s="12">
        <v>45630</v>
      </c>
      <c r="B5" s="8" t="s">
        <v>5</v>
      </c>
      <c r="C5" s="8" t="s">
        <v>13</v>
      </c>
      <c r="D5" s="8" t="s">
        <v>14</v>
      </c>
      <c r="E5" s="13">
        <v>45</v>
      </c>
      <c r="F5" s="8" t="s">
        <v>12</v>
      </c>
      <c r="G5" s="9" t="s">
        <v>9</v>
      </c>
    </row>
    <row r="6" spans="1:7" ht="15" customHeight="1" x14ac:dyDescent="0.3">
      <c r="A6" s="12">
        <v>45631</v>
      </c>
      <c r="B6" s="8" t="s">
        <v>5</v>
      </c>
      <c r="C6" s="8" t="s">
        <v>15</v>
      </c>
      <c r="D6" s="8" t="s">
        <v>16</v>
      </c>
      <c r="E6" s="13">
        <v>470</v>
      </c>
      <c r="F6" s="8" t="s">
        <v>17</v>
      </c>
      <c r="G6" s="9" t="s">
        <v>9</v>
      </c>
    </row>
    <row r="7" spans="1:7" ht="15" customHeight="1" x14ac:dyDescent="0.3">
      <c r="A7" s="12">
        <v>45633</v>
      </c>
      <c r="B7" s="8" t="s">
        <v>5</v>
      </c>
      <c r="C7" s="8" t="s">
        <v>18</v>
      </c>
      <c r="D7" s="8" t="s">
        <v>19</v>
      </c>
      <c r="E7" s="13">
        <v>125</v>
      </c>
      <c r="F7" s="8" t="s">
        <v>12</v>
      </c>
      <c r="G7" s="9" t="s">
        <v>9</v>
      </c>
    </row>
    <row r="8" spans="1:7" ht="15" customHeight="1" x14ac:dyDescent="0.3">
      <c r="A8" s="12">
        <v>45634</v>
      </c>
      <c r="B8" s="8" t="s">
        <v>0</v>
      </c>
      <c r="C8" s="8" t="s">
        <v>20</v>
      </c>
      <c r="D8" s="8" t="s">
        <v>21</v>
      </c>
      <c r="E8" s="13">
        <v>678</v>
      </c>
      <c r="F8" s="8" t="s">
        <v>3</v>
      </c>
      <c r="G8" s="9" t="s">
        <v>4</v>
      </c>
    </row>
    <row r="9" spans="1:7" ht="15" customHeight="1" x14ac:dyDescent="0.3">
      <c r="A9" s="12">
        <v>45636</v>
      </c>
      <c r="B9" s="8" t="s">
        <v>5</v>
      </c>
      <c r="C9" s="8" t="s">
        <v>6</v>
      </c>
      <c r="D9" s="8" t="s">
        <v>22</v>
      </c>
      <c r="E9" s="13">
        <v>55</v>
      </c>
      <c r="F9" s="8" t="s">
        <v>12</v>
      </c>
      <c r="G9" s="9" t="s">
        <v>9</v>
      </c>
    </row>
    <row r="10" spans="1:7" ht="15" customHeight="1" x14ac:dyDescent="0.3">
      <c r="A10" s="12">
        <v>45637</v>
      </c>
      <c r="B10" s="8" t="s">
        <v>5</v>
      </c>
      <c r="C10" s="8" t="s">
        <v>23</v>
      </c>
      <c r="D10" s="8" t="s">
        <v>24</v>
      </c>
      <c r="E10" s="13">
        <v>90</v>
      </c>
      <c r="F10" s="8" t="s">
        <v>12</v>
      </c>
      <c r="G10" s="9" t="s">
        <v>9</v>
      </c>
    </row>
    <row r="11" spans="1:7" ht="15" customHeight="1" x14ac:dyDescent="0.3">
      <c r="A11" s="12">
        <v>45637</v>
      </c>
      <c r="B11" s="8" t="s">
        <v>5</v>
      </c>
      <c r="C11" s="8" t="s">
        <v>15</v>
      </c>
      <c r="D11" s="8" t="s">
        <v>25</v>
      </c>
      <c r="E11" s="13">
        <v>245</v>
      </c>
      <c r="F11" s="8" t="s">
        <v>12</v>
      </c>
      <c r="G11" s="9" t="s">
        <v>9</v>
      </c>
    </row>
    <row r="12" spans="1:7" ht="15" customHeight="1" x14ac:dyDescent="0.3">
      <c r="A12" s="12">
        <v>45637</v>
      </c>
      <c r="B12" s="8" t="s">
        <v>5</v>
      </c>
      <c r="C12" s="8" t="s">
        <v>26</v>
      </c>
      <c r="D12" s="8" t="s">
        <v>27</v>
      </c>
      <c r="E12" s="13">
        <v>85</v>
      </c>
      <c r="F12" s="8" t="s">
        <v>28</v>
      </c>
      <c r="G12" s="9" t="s">
        <v>9</v>
      </c>
    </row>
    <row r="13" spans="1:7" ht="15" customHeight="1" x14ac:dyDescent="0.3">
      <c r="A13" s="12">
        <v>45638</v>
      </c>
      <c r="B13" s="8" t="s">
        <v>5</v>
      </c>
      <c r="C13" s="8" t="s">
        <v>26</v>
      </c>
      <c r="D13" s="8" t="s">
        <v>29</v>
      </c>
      <c r="E13" s="13">
        <v>345</v>
      </c>
      <c r="F13" s="8" t="s">
        <v>28</v>
      </c>
      <c r="G13" s="9" t="s">
        <v>9</v>
      </c>
    </row>
    <row r="14" spans="1:7" ht="15" customHeight="1" x14ac:dyDescent="0.3">
      <c r="A14" s="12">
        <v>45638</v>
      </c>
      <c r="B14" s="8" t="s">
        <v>5</v>
      </c>
      <c r="C14" s="8" t="s">
        <v>30</v>
      </c>
      <c r="D14" s="8" t="s">
        <v>31</v>
      </c>
      <c r="E14" s="13">
        <v>755</v>
      </c>
      <c r="F14" s="8" t="s">
        <v>17</v>
      </c>
      <c r="G14" s="9" t="s">
        <v>9</v>
      </c>
    </row>
    <row r="15" spans="1:7" ht="15" customHeight="1" x14ac:dyDescent="0.3">
      <c r="A15" s="12">
        <v>45639</v>
      </c>
      <c r="B15" s="8" t="s">
        <v>5</v>
      </c>
      <c r="C15" s="8" t="s">
        <v>39</v>
      </c>
      <c r="D15" s="8" t="s">
        <v>32</v>
      </c>
      <c r="E15" s="13">
        <v>134</v>
      </c>
      <c r="F15" s="8" t="s">
        <v>28</v>
      </c>
      <c r="G15" s="9" t="s">
        <v>9</v>
      </c>
    </row>
    <row r="16" spans="1:7" ht="15" customHeight="1" x14ac:dyDescent="0.3">
      <c r="A16" s="12">
        <v>45639</v>
      </c>
      <c r="B16" s="8" t="s">
        <v>5</v>
      </c>
      <c r="C16" s="8" t="s">
        <v>39</v>
      </c>
      <c r="D16" s="8" t="s">
        <v>33</v>
      </c>
      <c r="E16" s="13">
        <v>120</v>
      </c>
      <c r="F16" s="8" t="s">
        <v>28</v>
      </c>
      <c r="G16" s="9" t="s">
        <v>9</v>
      </c>
    </row>
    <row r="17" spans="1:7" ht="15" customHeight="1" x14ac:dyDescent="0.3">
      <c r="A17" s="12">
        <v>45639</v>
      </c>
      <c r="B17" s="8" t="s">
        <v>5</v>
      </c>
      <c r="C17" s="8" t="s">
        <v>34</v>
      </c>
      <c r="D17" s="8" t="s">
        <v>35</v>
      </c>
      <c r="E17" s="13">
        <v>87</v>
      </c>
      <c r="F17" s="8" t="s">
        <v>8</v>
      </c>
      <c r="G17" s="9" t="s">
        <v>9</v>
      </c>
    </row>
    <row r="18" spans="1:7" ht="15" customHeight="1" x14ac:dyDescent="0.3">
      <c r="A18" s="12">
        <v>45642</v>
      </c>
      <c r="B18" s="8" t="s">
        <v>5</v>
      </c>
      <c r="C18" s="8" t="s">
        <v>15</v>
      </c>
      <c r="D18" s="8" t="s">
        <v>36</v>
      </c>
      <c r="E18" s="13">
        <v>325</v>
      </c>
      <c r="F18" s="8" t="s">
        <v>17</v>
      </c>
      <c r="G18" s="9" t="s">
        <v>9</v>
      </c>
    </row>
    <row r="19" spans="1:7" ht="15" customHeight="1" x14ac:dyDescent="0.3">
      <c r="A19" s="12">
        <v>45642</v>
      </c>
      <c r="B19" s="8" t="s">
        <v>5</v>
      </c>
      <c r="C19" s="8" t="s">
        <v>10</v>
      </c>
      <c r="D19" s="8" t="s">
        <v>37</v>
      </c>
      <c r="E19" s="13">
        <v>32</v>
      </c>
      <c r="F19" s="8" t="s">
        <v>12</v>
      </c>
      <c r="G19" s="9" t="s">
        <v>9</v>
      </c>
    </row>
    <row r="20" spans="1:7" ht="15" customHeight="1" x14ac:dyDescent="0.3">
      <c r="A20" s="12">
        <v>45642</v>
      </c>
      <c r="B20" s="8" t="s">
        <v>5</v>
      </c>
      <c r="C20" s="8" t="s">
        <v>10</v>
      </c>
      <c r="D20" s="8" t="s">
        <v>38</v>
      </c>
      <c r="E20" s="13">
        <v>90</v>
      </c>
      <c r="F20" s="8" t="s">
        <v>17</v>
      </c>
      <c r="G20" s="9" t="s">
        <v>9</v>
      </c>
    </row>
    <row r="21" spans="1:7" ht="15" customHeight="1" x14ac:dyDescent="0.3">
      <c r="A21" s="12">
        <v>45643</v>
      </c>
      <c r="B21" s="8" t="s">
        <v>5</v>
      </c>
      <c r="C21" s="8" t="s">
        <v>39</v>
      </c>
      <c r="D21" s="8" t="s">
        <v>40</v>
      </c>
      <c r="E21" s="13">
        <v>180</v>
      </c>
      <c r="F21" s="8" t="s">
        <v>17</v>
      </c>
      <c r="G21" s="9" t="s">
        <v>9</v>
      </c>
    </row>
    <row r="22" spans="1:7" ht="15" customHeight="1" x14ac:dyDescent="0.3">
      <c r="A22" s="12">
        <v>45644</v>
      </c>
      <c r="B22" s="8" t="s">
        <v>0</v>
      </c>
      <c r="C22" s="8" t="s">
        <v>1</v>
      </c>
      <c r="D22" s="8" t="s">
        <v>41</v>
      </c>
      <c r="E22" s="13">
        <v>2800</v>
      </c>
      <c r="F22" s="8" t="s">
        <v>3</v>
      </c>
      <c r="G22" s="9" t="s">
        <v>4</v>
      </c>
    </row>
    <row r="23" spans="1:7" ht="15" customHeight="1" x14ac:dyDescent="0.3">
      <c r="A23" s="12">
        <v>45644</v>
      </c>
      <c r="B23" s="8" t="s">
        <v>5</v>
      </c>
      <c r="C23" s="8" t="s">
        <v>42</v>
      </c>
      <c r="D23" s="8" t="s">
        <v>43</v>
      </c>
      <c r="E23" s="13">
        <v>1800</v>
      </c>
      <c r="F23" s="8" t="s">
        <v>28</v>
      </c>
      <c r="G23" s="9" t="s">
        <v>9</v>
      </c>
    </row>
    <row r="24" spans="1:7" ht="15" customHeight="1" x14ac:dyDescent="0.3">
      <c r="A24" s="12">
        <v>45645</v>
      </c>
      <c r="B24" s="8" t="s">
        <v>5</v>
      </c>
      <c r="C24" s="8" t="s">
        <v>44</v>
      </c>
      <c r="D24" s="8" t="s">
        <v>45</v>
      </c>
      <c r="E24" s="13">
        <v>95</v>
      </c>
      <c r="F24" s="8" t="s">
        <v>12</v>
      </c>
      <c r="G24" s="9" t="s">
        <v>9</v>
      </c>
    </row>
    <row r="25" spans="1:7" ht="15" customHeight="1" x14ac:dyDescent="0.3">
      <c r="A25" s="12">
        <v>45645</v>
      </c>
      <c r="B25" s="8" t="s">
        <v>5</v>
      </c>
      <c r="C25" s="8" t="s">
        <v>13</v>
      </c>
      <c r="D25" s="8" t="s">
        <v>46</v>
      </c>
      <c r="E25" s="13">
        <v>125</v>
      </c>
      <c r="F25" s="8" t="s">
        <v>12</v>
      </c>
      <c r="G25" s="9" t="s">
        <v>9</v>
      </c>
    </row>
    <row r="26" spans="1:7" ht="15" customHeight="1" x14ac:dyDescent="0.3">
      <c r="A26" s="12">
        <v>45646</v>
      </c>
      <c r="B26" s="8" t="s">
        <v>5</v>
      </c>
      <c r="C26" s="8" t="s">
        <v>6</v>
      </c>
      <c r="D26" s="8" t="s">
        <v>7</v>
      </c>
      <c r="E26" s="13">
        <v>655</v>
      </c>
      <c r="F26" s="8" t="s">
        <v>8</v>
      </c>
      <c r="G26" s="9" t="s">
        <v>9</v>
      </c>
    </row>
    <row r="27" spans="1:7" ht="15" customHeight="1" x14ac:dyDescent="0.3">
      <c r="A27" s="12">
        <v>45646</v>
      </c>
      <c r="B27" s="8" t="s">
        <v>5</v>
      </c>
      <c r="C27" s="8" t="s">
        <v>47</v>
      </c>
      <c r="D27" s="8" t="s">
        <v>48</v>
      </c>
      <c r="E27" s="13">
        <v>125</v>
      </c>
      <c r="F27" s="8" t="s">
        <v>12</v>
      </c>
      <c r="G27" s="9" t="s">
        <v>9</v>
      </c>
    </row>
    <row r="28" spans="1:7" ht="15" customHeight="1" x14ac:dyDescent="0.3">
      <c r="A28" s="12">
        <v>45647</v>
      </c>
      <c r="B28" s="8" t="s">
        <v>5</v>
      </c>
      <c r="C28" s="8" t="s">
        <v>10</v>
      </c>
      <c r="D28" s="8" t="s">
        <v>11</v>
      </c>
      <c r="E28" s="13">
        <v>173</v>
      </c>
      <c r="F28" s="8" t="s">
        <v>12</v>
      </c>
      <c r="G28" s="9" t="s">
        <v>9</v>
      </c>
    </row>
    <row r="29" spans="1:7" ht="15" customHeight="1" x14ac:dyDescent="0.3">
      <c r="A29" s="12">
        <v>45648</v>
      </c>
      <c r="B29" s="8" t="s">
        <v>5</v>
      </c>
      <c r="C29" s="8" t="s">
        <v>15</v>
      </c>
      <c r="D29" s="8" t="s">
        <v>53</v>
      </c>
      <c r="E29" s="13">
        <v>495</v>
      </c>
      <c r="F29" s="8" t="s">
        <v>12</v>
      </c>
      <c r="G29" s="9" t="s">
        <v>9</v>
      </c>
    </row>
    <row r="30" spans="1:7" ht="15" customHeight="1" x14ac:dyDescent="0.3">
      <c r="A30" s="12">
        <v>45649</v>
      </c>
      <c r="B30" s="8" t="s">
        <v>5</v>
      </c>
      <c r="C30" s="8" t="s">
        <v>6</v>
      </c>
      <c r="D30" s="8" t="s">
        <v>49</v>
      </c>
      <c r="E30" s="13">
        <v>55</v>
      </c>
      <c r="F30" s="8" t="s">
        <v>12</v>
      </c>
      <c r="G30" s="9" t="s">
        <v>9</v>
      </c>
    </row>
    <row r="31" spans="1:7" ht="15" customHeight="1" x14ac:dyDescent="0.3">
      <c r="A31" s="14">
        <v>45654</v>
      </c>
      <c r="B31" s="10" t="s">
        <v>5</v>
      </c>
      <c r="C31" s="10" t="s">
        <v>50</v>
      </c>
      <c r="D31" s="15" t="s">
        <v>51</v>
      </c>
      <c r="E31" s="16">
        <v>328</v>
      </c>
      <c r="F31" s="10" t="s">
        <v>12</v>
      </c>
      <c r="G31" s="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D246-CD09-4DDB-B64A-0E276D7506FC}">
  <dimension ref="C1:E20"/>
  <sheetViews>
    <sheetView workbookViewId="0">
      <selection activeCell="F26" sqref="F26"/>
    </sheetView>
  </sheetViews>
  <sheetFormatPr defaultRowHeight="14.4" x14ac:dyDescent="0.3"/>
  <cols>
    <col min="3" max="3" width="19.44140625" customWidth="1"/>
    <col min="4" max="4" width="19.33203125" customWidth="1"/>
    <col min="5" max="6" width="26" customWidth="1"/>
  </cols>
  <sheetData>
    <row r="1" spans="3:5" s="22" customFormat="1" ht="58.2" customHeight="1" x14ac:dyDescent="0.3"/>
    <row r="3" spans="3:5" x14ac:dyDescent="0.3">
      <c r="C3" s="26" t="s">
        <v>67</v>
      </c>
      <c r="D3" s="3">
        <f>SUM(Tabela2[[#All],[Depósito Reservado]])</f>
        <v>3684</v>
      </c>
    </row>
    <row r="4" spans="3:5" x14ac:dyDescent="0.3">
      <c r="C4" s="26" t="s">
        <v>68</v>
      </c>
      <c r="D4" s="3">
        <v>20000</v>
      </c>
    </row>
    <row r="6" spans="3:5" x14ac:dyDescent="0.3">
      <c r="C6" s="23" t="s">
        <v>65</v>
      </c>
      <c r="D6" s="23" t="s">
        <v>66</v>
      </c>
    </row>
    <row r="7" spans="3:5" x14ac:dyDescent="0.3">
      <c r="C7" s="24">
        <v>45664</v>
      </c>
      <c r="D7" s="25">
        <v>50</v>
      </c>
    </row>
    <row r="8" spans="3:5" x14ac:dyDescent="0.3">
      <c r="C8" s="24">
        <v>45665</v>
      </c>
      <c r="D8" s="25">
        <v>53</v>
      </c>
    </row>
    <row r="9" spans="3:5" x14ac:dyDescent="0.3">
      <c r="C9" s="24">
        <v>45666</v>
      </c>
      <c r="D9" s="25">
        <v>340</v>
      </c>
    </row>
    <row r="10" spans="3:5" x14ac:dyDescent="0.3">
      <c r="C10" s="24">
        <v>45667</v>
      </c>
      <c r="D10" s="25">
        <v>312</v>
      </c>
      <c r="E10" s="21"/>
    </row>
    <row r="11" spans="3:5" x14ac:dyDescent="0.3">
      <c r="C11" s="24">
        <v>45668</v>
      </c>
      <c r="D11" s="25">
        <v>243</v>
      </c>
    </row>
    <row r="12" spans="3:5" x14ac:dyDescent="0.3">
      <c r="C12" s="24">
        <v>45669</v>
      </c>
      <c r="D12" s="25">
        <v>464</v>
      </c>
    </row>
    <row r="13" spans="3:5" x14ac:dyDescent="0.3">
      <c r="C13" s="24">
        <v>45670</v>
      </c>
      <c r="D13" s="25">
        <v>240</v>
      </c>
    </row>
    <row r="14" spans="3:5" x14ac:dyDescent="0.3">
      <c r="C14" s="24">
        <v>45671</v>
      </c>
      <c r="D14" s="25">
        <v>444</v>
      </c>
    </row>
    <row r="15" spans="3:5" x14ac:dyDescent="0.3">
      <c r="C15" s="24">
        <v>45672</v>
      </c>
      <c r="D15" s="25">
        <v>266</v>
      </c>
    </row>
    <row r="16" spans="3:5" x14ac:dyDescent="0.3">
      <c r="C16" s="24">
        <v>45673</v>
      </c>
      <c r="D16" s="25">
        <v>299</v>
      </c>
    </row>
    <row r="17" spans="3:4" x14ac:dyDescent="0.3">
      <c r="C17" s="24">
        <v>45674</v>
      </c>
      <c r="D17" s="25">
        <v>102</v>
      </c>
    </row>
    <row r="18" spans="3:4" x14ac:dyDescent="0.3">
      <c r="C18" s="24">
        <v>45675</v>
      </c>
      <c r="D18" s="25">
        <v>383</v>
      </c>
    </row>
    <row r="19" spans="3:4" x14ac:dyDescent="0.3">
      <c r="C19" s="24">
        <v>45676</v>
      </c>
      <c r="D19" s="25">
        <v>335</v>
      </c>
    </row>
    <row r="20" spans="3:4" x14ac:dyDescent="0.3">
      <c r="C20" s="24">
        <v>45677</v>
      </c>
      <c r="D20" s="25">
        <v>153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9E31-EA97-42E4-8C16-42C52DAF078A}">
  <dimension ref="A1:B18"/>
  <sheetViews>
    <sheetView workbookViewId="0">
      <selection activeCell="A10" sqref="A10"/>
    </sheetView>
  </sheetViews>
  <sheetFormatPr defaultRowHeight="14.4" x14ac:dyDescent="0.3"/>
  <cols>
    <col min="1" max="1" width="16.77734375" bestFit="1" customWidth="1"/>
    <col min="2" max="2" width="14.21875" bestFit="1" customWidth="1"/>
  </cols>
  <sheetData>
    <row r="1" spans="1:2" x14ac:dyDescent="0.3">
      <c r="A1" s="4" t="s">
        <v>56</v>
      </c>
      <c r="B1" t="s">
        <v>5</v>
      </c>
    </row>
    <row r="3" spans="1:2" x14ac:dyDescent="0.3">
      <c r="A3" s="4" t="s">
        <v>54</v>
      </c>
      <c r="B3" t="s">
        <v>61</v>
      </c>
    </row>
    <row r="4" spans="1:2" x14ac:dyDescent="0.3">
      <c r="A4" s="7" t="s">
        <v>6</v>
      </c>
      <c r="B4" s="3">
        <v>1315</v>
      </c>
    </row>
    <row r="5" spans="1:2" x14ac:dyDescent="0.3">
      <c r="A5" s="7" t="s">
        <v>47</v>
      </c>
      <c r="B5" s="3">
        <v>125</v>
      </c>
    </row>
    <row r="6" spans="1:2" x14ac:dyDescent="0.3">
      <c r="A6" s="7" t="s">
        <v>42</v>
      </c>
      <c r="B6" s="3">
        <v>1800</v>
      </c>
    </row>
    <row r="7" spans="1:2" x14ac:dyDescent="0.3">
      <c r="A7" s="7" t="s">
        <v>44</v>
      </c>
      <c r="B7" s="3">
        <v>95</v>
      </c>
    </row>
    <row r="8" spans="1:2" x14ac:dyDescent="0.3">
      <c r="A8" s="7" t="s">
        <v>34</v>
      </c>
      <c r="B8" s="3">
        <v>87</v>
      </c>
    </row>
    <row r="9" spans="1:2" x14ac:dyDescent="0.3">
      <c r="A9" s="7" t="s">
        <v>13</v>
      </c>
      <c r="B9" s="3">
        <v>170</v>
      </c>
    </row>
    <row r="10" spans="1:2" x14ac:dyDescent="0.3">
      <c r="A10" s="7" t="s">
        <v>30</v>
      </c>
      <c r="B10" s="3">
        <v>755</v>
      </c>
    </row>
    <row r="11" spans="1:2" x14ac:dyDescent="0.3">
      <c r="A11" s="7" t="s">
        <v>23</v>
      </c>
      <c r="B11" s="3">
        <v>90</v>
      </c>
    </row>
    <row r="12" spans="1:2" x14ac:dyDescent="0.3">
      <c r="A12" s="7" t="s">
        <v>15</v>
      </c>
      <c r="B12" s="3">
        <v>1535</v>
      </c>
    </row>
    <row r="13" spans="1:2" x14ac:dyDescent="0.3">
      <c r="A13" s="7" t="s">
        <v>26</v>
      </c>
      <c r="B13" s="3">
        <v>430</v>
      </c>
    </row>
    <row r="14" spans="1:2" x14ac:dyDescent="0.3">
      <c r="A14" s="7" t="s">
        <v>39</v>
      </c>
      <c r="B14" s="3">
        <v>434</v>
      </c>
    </row>
    <row r="15" spans="1:2" x14ac:dyDescent="0.3">
      <c r="A15" s="7" t="s">
        <v>10</v>
      </c>
      <c r="B15" s="3">
        <v>445</v>
      </c>
    </row>
    <row r="16" spans="1:2" x14ac:dyDescent="0.3">
      <c r="A16" s="7" t="s">
        <v>18</v>
      </c>
      <c r="B16" s="3">
        <v>125</v>
      </c>
    </row>
    <row r="17" spans="1:2" x14ac:dyDescent="0.3">
      <c r="A17" s="7" t="s">
        <v>50</v>
      </c>
      <c r="B17" s="3">
        <v>328</v>
      </c>
    </row>
    <row r="18" spans="1:2" x14ac:dyDescent="0.3">
      <c r="A18" s="7" t="s">
        <v>52</v>
      </c>
      <c r="B18" s="3">
        <v>7734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7254-C999-451A-B4A9-A6639D8EE387}">
  <dimension ref="A1:B6"/>
  <sheetViews>
    <sheetView workbookViewId="0">
      <selection activeCell="F19" sqref="F19"/>
    </sheetView>
  </sheetViews>
  <sheetFormatPr defaultRowHeight="14.4" x14ac:dyDescent="0.3"/>
  <cols>
    <col min="1" max="1" width="16.77734375" bestFit="1" customWidth="1"/>
    <col min="2" max="2" width="14.21875" bestFit="1" customWidth="1"/>
  </cols>
  <sheetData>
    <row r="1" spans="1:2" x14ac:dyDescent="0.3">
      <c r="A1" s="4" t="s">
        <v>56</v>
      </c>
      <c r="B1" t="s">
        <v>0</v>
      </c>
    </row>
    <row r="3" spans="1:2" x14ac:dyDescent="0.3">
      <c r="A3" s="4" t="s">
        <v>54</v>
      </c>
      <c r="B3" t="s">
        <v>61</v>
      </c>
    </row>
    <row r="4" spans="1:2" x14ac:dyDescent="0.3">
      <c r="A4" s="7" t="s">
        <v>20</v>
      </c>
      <c r="B4" s="3">
        <v>678</v>
      </c>
    </row>
    <row r="5" spans="1:2" x14ac:dyDescent="0.3">
      <c r="A5" s="7" t="s">
        <v>1</v>
      </c>
      <c r="B5" s="3">
        <v>8400</v>
      </c>
    </row>
    <row r="6" spans="1:2" x14ac:dyDescent="0.3">
      <c r="A6" s="7" t="s">
        <v>52</v>
      </c>
      <c r="B6" s="3">
        <v>9078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5EA2-ABA4-4FD1-8069-8D5B45506B5C}">
  <dimension ref="A1:H31"/>
  <sheetViews>
    <sheetView workbookViewId="0"/>
  </sheetViews>
  <sheetFormatPr defaultRowHeight="14.4" x14ac:dyDescent="0.3"/>
  <cols>
    <col min="1" max="1" width="10.33203125" bestFit="1" customWidth="1"/>
    <col min="2" max="2" width="10.33203125" style="19" customWidth="1"/>
    <col min="3" max="3" width="8.77734375" customWidth="1"/>
    <col min="4" max="4" width="15.109375" bestFit="1" customWidth="1"/>
    <col min="5" max="5" width="17.77734375" bestFit="1" customWidth="1"/>
    <col min="6" max="6" width="10.5546875" bestFit="1" customWidth="1"/>
    <col min="7" max="7" width="21.109375" customWidth="1"/>
    <col min="8" max="8" width="10.109375" customWidth="1"/>
  </cols>
  <sheetData>
    <row r="1" spans="1:8" x14ac:dyDescent="0.3">
      <c r="A1" t="s">
        <v>55</v>
      </c>
      <c r="B1" s="19" t="s">
        <v>64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62</v>
      </c>
    </row>
    <row r="2" spans="1:8" ht="15.6" customHeight="1" x14ac:dyDescent="0.3">
      <c r="A2" s="1">
        <v>45627</v>
      </c>
      <c r="B2" s="19">
        <f>MONTH(Tabela1[[#This Row],[DATA]])</f>
        <v>12</v>
      </c>
      <c r="C2" t="s">
        <v>0</v>
      </c>
      <c r="D2" t="s">
        <v>1</v>
      </c>
      <c r="E2" t="s">
        <v>2</v>
      </c>
      <c r="F2" s="3">
        <v>5600</v>
      </c>
      <c r="G2" t="s">
        <v>3</v>
      </c>
      <c r="H2" t="s">
        <v>4</v>
      </c>
    </row>
    <row r="3" spans="1:8" ht="15.6" customHeight="1" x14ac:dyDescent="0.3">
      <c r="A3" s="1">
        <v>45628</v>
      </c>
      <c r="B3" s="19">
        <f>MONTH(Tabela1[[#This Row],[DATA]])</f>
        <v>12</v>
      </c>
      <c r="C3" t="s">
        <v>5</v>
      </c>
      <c r="D3" t="s">
        <v>6</v>
      </c>
      <c r="E3" t="s">
        <v>7</v>
      </c>
      <c r="F3" s="3">
        <v>550</v>
      </c>
      <c r="G3" t="s">
        <v>8</v>
      </c>
      <c r="H3" t="s">
        <v>9</v>
      </c>
    </row>
    <row r="4" spans="1:8" ht="15.6" customHeight="1" x14ac:dyDescent="0.3">
      <c r="A4" s="1">
        <v>45629</v>
      </c>
      <c r="B4" s="19">
        <f>MONTH(Tabela1[[#This Row],[DATA]])</f>
        <v>12</v>
      </c>
      <c r="C4" t="s">
        <v>5</v>
      </c>
      <c r="D4" t="s">
        <v>10</v>
      </c>
      <c r="E4" t="s">
        <v>11</v>
      </c>
      <c r="F4" s="3">
        <v>150</v>
      </c>
      <c r="G4" t="s">
        <v>12</v>
      </c>
      <c r="H4" t="s">
        <v>9</v>
      </c>
    </row>
    <row r="5" spans="1:8" ht="15.6" customHeight="1" x14ac:dyDescent="0.3">
      <c r="A5" s="1">
        <v>45630</v>
      </c>
      <c r="B5" s="19">
        <f>MONTH(Tabela1[[#This Row],[DATA]])</f>
        <v>12</v>
      </c>
      <c r="C5" t="s">
        <v>5</v>
      </c>
      <c r="D5" t="s">
        <v>13</v>
      </c>
      <c r="E5" t="s">
        <v>14</v>
      </c>
      <c r="F5" s="3">
        <v>45</v>
      </c>
      <c r="G5" t="s">
        <v>12</v>
      </c>
      <c r="H5" t="s">
        <v>9</v>
      </c>
    </row>
    <row r="6" spans="1:8" ht="15.6" customHeight="1" x14ac:dyDescent="0.3">
      <c r="A6" s="1">
        <v>45631</v>
      </c>
      <c r="B6" s="19">
        <f>MONTH(Tabela1[[#This Row],[DATA]])</f>
        <v>12</v>
      </c>
      <c r="C6" t="s">
        <v>5</v>
      </c>
      <c r="D6" t="s">
        <v>15</v>
      </c>
      <c r="E6" t="s">
        <v>16</v>
      </c>
      <c r="F6" s="3">
        <v>470</v>
      </c>
      <c r="G6" t="s">
        <v>17</v>
      </c>
      <c r="H6" t="s">
        <v>9</v>
      </c>
    </row>
    <row r="7" spans="1:8" ht="15.6" customHeight="1" x14ac:dyDescent="0.3">
      <c r="A7" s="1">
        <v>45633</v>
      </c>
      <c r="B7" s="19">
        <f>MONTH(Tabela1[[#This Row],[DATA]])</f>
        <v>12</v>
      </c>
      <c r="C7" t="s">
        <v>5</v>
      </c>
      <c r="D7" t="s">
        <v>18</v>
      </c>
      <c r="E7" t="s">
        <v>19</v>
      </c>
      <c r="F7" s="3">
        <v>125</v>
      </c>
      <c r="G7" t="s">
        <v>12</v>
      </c>
      <c r="H7" t="s">
        <v>9</v>
      </c>
    </row>
    <row r="8" spans="1:8" ht="15.6" customHeight="1" x14ac:dyDescent="0.3">
      <c r="A8" s="1">
        <v>45634</v>
      </c>
      <c r="B8" s="19">
        <f>MONTH(Tabela1[[#This Row],[DATA]])</f>
        <v>12</v>
      </c>
      <c r="C8" t="s">
        <v>0</v>
      </c>
      <c r="D8" t="s">
        <v>20</v>
      </c>
      <c r="E8" t="s">
        <v>21</v>
      </c>
      <c r="F8" s="3">
        <v>678</v>
      </c>
      <c r="G8" t="s">
        <v>3</v>
      </c>
      <c r="H8" t="s">
        <v>4</v>
      </c>
    </row>
    <row r="9" spans="1:8" ht="15.6" customHeight="1" x14ac:dyDescent="0.3">
      <c r="A9" s="1">
        <v>45636</v>
      </c>
      <c r="B9" s="19">
        <f>MONTH(Tabela1[[#This Row],[DATA]])</f>
        <v>12</v>
      </c>
      <c r="C9" t="s">
        <v>5</v>
      </c>
      <c r="D9" t="s">
        <v>6</v>
      </c>
      <c r="E9" t="s">
        <v>22</v>
      </c>
      <c r="F9" s="3">
        <v>55</v>
      </c>
      <c r="G9" t="s">
        <v>12</v>
      </c>
      <c r="H9" t="s">
        <v>9</v>
      </c>
    </row>
    <row r="10" spans="1:8" ht="15.6" customHeight="1" x14ac:dyDescent="0.3">
      <c r="A10" s="1">
        <v>45637</v>
      </c>
      <c r="B10" s="19">
        <f>MONTH(Tabela1[[#This Row],[DATA]])</f>
        <v>12</v>
      </c>
      <c r="C10" t="s">
        <v>5</v>
      </c>
      <c r="D10" t="s">
        <v>23</v>
      </c>
      <c r="E10" t="s">
        <v>24</v>
      </c>
      <c r="F10" s="3">
        <v>90</v>
      </c>
      <c r="G10" t="s">
        <v>12</v>
      </c>
      <c r="H10" t="s">
        <v>9</v>
      </c>
    </row>
    <row r="11" spans="1:8" ht="15.6" customHeight="1" x14ac:dyDescent="0.3">
      <c r="A11" s="1">
        <v>45637</v>
      </c>
      <c r="B11" s="19">
        <f>MONTH(Tabela1[[#This Row],[DATA]])</f>
        <v>12</v>
      </c>
      <c r="C11" t="s">
        <v>5</v>
      </c>
      <c r="D11" t="s">
        <v>15</v>
      </c>
      <c r="E11" t="s">
        <v>25</v>
      </c>
      <c r="F11" s="3">
        <v>245</v>
      </c>
      <c r="G11" t="s">
        <v>12</v>
      </c>
      <c r="H11" t="s">
        <v>9</v>
      </c>
    </row>
    <row r="12" spans="1:8" ht="15.6" customHeight="1" x14ac:dyDescent="0.3">
      <c r="A12" s="1">
        <v>45637</v>
      </c>
      <c r="B12" s="19">
        <f>MONTH(Tabela1[[#This Row],[DATA]])</f>
        <v>12</v>
      </c>
      <c r="C12" t="s">
        <v>5</v>
      </c>
      <c r="D12" t="s">
        <v>26</v>
      </c>
      <c r="E12" t="s">
        <v>27</v>
      </c>
      <c r="F12" s="3">
        <v>85</v>
      </c>
      <c r="G12" t="s">
        <v>28</v>
      </c>
      <c r="H12" t="s">
        <v>9</v>
      </c>
    </row>
    <row r="13" spans="1:8" ht="15.6" customHeight="1" x14ac:dyDescent="0.3">
      <c r="A13" s="1">
        <v>45638</v>
      </c>
      <c r="B13" s="19">
        <f>MONTH(Tabela1[[#This Row],[DATA]])</f>
        <v>12</v>
      </c>
      <c r="C13" t="s">
        <v>5</v>
      </c>
      <c r="D13" t="s">
        <v>26</v>
      </c>
      <c r="E13" t="s">
        <v>29</v>
      </c>
      <c r="F13" s="3">
        <v>345</v>
      </c>
      <c r="G13" t="s">
        <v>28</v>
      </c>
      <c r="H13" t="s">
        <v>9</v>
      </c>
    </row>
    <row r="14" spans="1:8" ht="15.6" customHeight="1" x14ac:dyDescent="0.3">
      <c r="A14" s="1">
        <v>45638</v>
      </c>
      <c r="B14" s="19">
        <f>MONTH(Tabela1[[#This Row],[DATA]])</f>
        <v>12</v>
      </c>
      <c r="C14" t="s">
        <v>5</v>
      </c>
      <c r="D14" t="s">
        <v>30</v>
      </c>
      <c r="E14" t="s">
        <v>31</v>
      </c>
      <c r="F14" s="3">
        <v>755</v>
      </c>
      <c r="G14" t="s">
        <v>17</v>
      </c>
      <c r="H14" t="s">
        <v>9</v>
      </c>
    </row>
    <row r="15" spans="1:8" ht="15.6" customHeight="1" x14ac:dyDescent="0.3">
      <c r="A15" s="1">
        <v>45639</v>
      </c>
      <c r="B15" s="19">
        <f>MONTH(Tabela1[[#This Row],[DATA]])</f>
        <v>12</v>
      </c>
      <c r="C15" t="s">
        <v>5</v>
      </c>
      <c r="D15" t="s">
        <v>39</v>
      </c>
      <c r="E15" t="s">
        <v>32</v>
      </c>
      <c r="F15" s="3">
        <v>134</v>
      </c>
      <c r="G15" t="s">
        <v>28</v>
      </c>
      <c r="H15" t="s">
        <v>9</v>
      </c>
    </row>
    <row r="16" spans="1:8" ht="15.6" customHeight="1" x14ac:dyDescent="0.3">
      <c r="A16" s="1">
        <v>45639</v>
      </c>
      <c r="B16" s="19">
        <f>MONTH(Tabela1[[#This Row],[DATA]])</f>
        <v>12</v>
      </c>
      <c r="C16" t="s">
        <v>5</v>
      </c>
      <c r="D16" t="s">
        <v>39</v>
      </c>
      <c r="E16" t="s">
        <v>33</v>
      </c>
      <c r="F16" s="3">
        <v>120</v>
      </c>
      <c r="G16" t="s">
        <v>28</v>
      </c>
      <c r="H16" t="s">
        <v>9</v>
      </c>
    </row>
    <row r="17" spans="1:8" ht="15.6" customHeight="1" x14ac:dyDescent="0.3">
      <c r="A17" s="1">
        <v>45639</v>
      </c>
      <c r="B17" s="19">
        <f>MONTH(Tabela1[[#This Row],[DATA]])</f>
        <v>12</v>
      </c>
      <c r="C17" t="s">
        <v>5</v>
      </c>
      <c r="D17" t="s">
        <v>34</v>
      </c>
      <c r="E17" t="s">
        <v>35</v>
      </c>
      <c r="F17" s="3">
        <v>87</v>
      </c>
      <c r="G17" t="s">
        <v>8</v>
      </c>
      <c r="H17" t="s">
        <v>9</v>
      </c>
    </row>
    <row r="18" spans="1:8" ht="15.6" customHeight="1" x14ac:dyDescent="0.3">
      <c r="A18" s="1">
        <v>45642</v>
      </c>
      <c r="B18" s="19">
        <f>MONTH(Tabela1[[#This Row],[DATA]])</f>
        <v>12</v>
      </c>
      <c r="C18" t="s">
        <v>5</v>
      </c>
      <c r="D18" t="s">
        <v>15</v>
      </c>
      <c r="E18" t="s">
        <v>36</v>
      </c>
      <c r="F18" s="3">
        <v>325</v>
      </c>
      <c r="G18" t="s">
        <v>17</v>
      </c>
      <c r="H18" t="s">
        <v>9</v>
      </c>
    </row>
    <row r="19" spans="1:8" ht="15.6" customHeight="1" x14ac:dyDescent="0.3">
      <c r="A19" s="1">
        <v>45642</v>
      </c>
      <c r="B19" s="19">
        <f>MONTH(Tabela1[[#This Row],[DATA]])</f>
        <v>12</v>
      </c>
      <c r="C19" t="s">
        <v>5</v>
      </c>
      <c r="D19" t="s">
        <v>10</v>
      </c>
      <c r="E19" t="s">
        <v>37</v>
      </c>
      <c r="F19" s="3">
        <v>32</v>
      </c>
      <c r="G19" t="s">
        <v>12</v>
      </c>
      <c r="H19" t="s">
        <v>9</v>
      </c>
    </row>
    <row r="20" spans="1:8" ht="15.6" customHeight="1" x14ac:dyDescent="0.3">
      <c r="A20" s="1">
        <v>45642</v>
      </c>
      <c r="B20" s="19">
        <f>MONTH(Tabela1[[#This Row],[DATA]])</f>
        <v>12</v>
      </c>
      <c r="C20" t="s">
        <v>5</v>
      </c>
      <c r="D20" t="s">
        <v>10</v>
      </c>
      <c r="E20" t="s">
        <v>38</v>
      </c>
      <c r="F20" s="3">
        <v>90</v>
      </c>
      <c r="G20" t="s">
        <v>17</v>
      </c>
      <c r="H20" t="s">
        <v>9</v>
      </c>
    </row>
    <row r="21" spans="1:8" ht="15.6" customHeight="1" x14ac:dyDescent="0.3">
      <c r="A21" s="1">
        <v>45643</v>
      </c>
      <c r="B21" s="19">
        <f>MONTH(Tabela1[[#This Row],[DATA]])</f>
        <v>12</v>
      </c>
      <c r="C21" t="s">
        <v>5</v>
      </c>
      <c r="D21" t="s">
        <v>39</v>
      </c>
      <c r="E21" t="s">
        <v>40</v>
      </c>
      <c r="F21" s="3">
        <v>180</v>
      </c>
      <c r="G21" t="s">
        <v>17</v>
      </c>
      <c r="H21" t="s">
        <v>9</v>
      </c>
    </row>
    <row r="22" spans="1:8" ht="15.6" customHeight="1" x14ac:dyDescent="0.3">
      <c r="A22" s="1">
        <v>45644</v>
      </c>
      <c r="B22" s="19">
        <f>MONTH(Tabela1[[#This Row],[DATA]])</f>
        <v>12</v>
      </c>
      <c r="C22" t="s">
        <v>0</v>
      </c>
      <c r="D22" t="s">
        <v>1</v>
      </c>
      <c r="E22" t="s">
        <v>41</v>
      </c>
      <c r="F22" s="3">
        <v>2800</v>
      </c>
      <c r="G22" t="s">
        <v>3</v>
      </c>
      <c r="H22" t="s">
        <v>4</v>
      </c>
    </row>
    <row r="23" spans="1:8" ht="15.6" customHeight="1" x14ac:dyDescent="0.3">
      <c r="A23" s="1">
        <v>45644</v>
      </c>
      <c r="B23" s="19">
        <f>MONTH(Tabela1[[#This Row],[DATA]])</f>
        <v>12</v>
      </c>
      <c r="C23" t="s">
        <v>5</v>
      </c>
      <c r="D23" t="s">
        <v>42</v>
      </c>
      <c r="E23" t="s">
        <v>43</v>
      </c>
      <c r="F23" s="3">
        <v>1800</v>
      </c>
      <c r="G23" t="s">
        <v>28</v>
      </c>
      <c r="H23" t="s">
        <v>9</v>
      </c>
    </row>
    <row r="24" spans="1:8" ht="15.6" customHeight="1" x14ac:dyDescent="0.3">
      <c r="A24" s="1">
        <v>45645</v>
      </c>
      <c r="B24" s="19">
        <f>MONTH(Tabela1[[#This Row],[DATA]])</f>
        <v>12</v>
      </c>
      <c r="C24" t="s">
        <v>5</v>
      </c>
      <c r="D24" t="s">
        <v>44</v>
      </c>
      <c r="E24" t="s">
        <v>45</v>
      </c>
      <c r="F24" s="3">
        <v>95</v>
      </c>
      <c r="G24" t="s">
        <v>12</v>
      </c>
      <c r="H24" t="s">
        <v>9</v>
      </c>
    </row>
    <row r="25" spans="1:8" ht="15.6" customHeight="1" x14ac:dyDescent="0.3">
      <c r="A25" s="1">
        <v>45645</v>
      </c>
      <c r="B25" s="19">
        <f>MONTH(Tabela1[[#This Row],[DATA]])</f>
        <v>12</v>
      </c>
      <c r="C25" t="s">
        <v>5</v>
      </c>
      <c r="D25" t="s">
        <v>13</v>
      </c>
      <c r="E25" t="s">
        <v>46</v>
      </c>
      <c r="F25" s="3">
        <v>125</v>
      </c>
      <c r="G25" t="s">
        <v>12</v>
      </c>
      <c r="H25" t="s">
        <v>9</v>
      </c>
    </row>
    <row r="26" spans="1:8" ht="15.6" customHeight="1" x14ac:dyDescent="0.3">
      <c r="A26" s="1">
        <v>45646</v>
      </c>
      <c r="B26" s="19">
        <f>MONTH(Tabela1[[#This Row],[DATA]])</f>
        <v>12</v>
      </c>
      <c r="C26" t="s">
        <v>5</v>
      </c>
      <c r="D26" t="s">
        <v>6</v>
      </c>
      <c r="E26" t="s">
        <v>7</v>
      </c>
      <c r="F26" s="3">
        <v>655</v>
      </c>
      <c r="G26" t="s">
        <v>8</v>
      </c>
      <c r="H26" t="s">
        <v>9</v>
      </c>
    </row>
    <row r="27" spans="1:8" ht="15.6" customHeight="1" x14ac:dyDescent="0.3">
      <c r="A27" s="1">
        <v>45646</v>
      </c>
      <c r="B27" s="19">
        <f>MONTH(Tabela1[[#This Row],[DATA]])</f>
        <v>12</v>
      </c>
      <c r="C27" t="s">
        <v>5</v>
      </c>
      <c r="D27" t="s">
        <v>47</v>
      </c>
      <c r="E27" t="s">
        <v>48</v>
      </c>
      <c r="F27" s="3">
        <v>125</v>
      </c>
      <c r="G27" t="s">
        <v>12</v>
      </c>
      <c r="H27" t="s">
        <v>9</v>
      </c>
    </row>
    <row r="28" spans="1:8" ht="15.6" customHeight="1" x14ac:dyDescent="0.3">
      <c r="A28" s="1">
        <v>45647</v>
      </c>
      <c r="B28" s="19">
        <f>MONTH(Tabela1[[#This Row],[DATA]])</f>
        <v>12</v>
      </c>
      <c r="C28" t="s">
        <v>5</v>
      </c>
      <c r="D28" t="s">
        <v>10</v>
      </c>
      <c r="E28" t="s">
        <v>11</v>
      </c>
      <c r="F28" s="3">
        <v>173</v>
      </c>
      <c r="G28" t="s">
        <v>12</v>
      </c>
      <c r="H28" t="s">
        <v>9</v>
      </c>
    </row>
    <row r="29" spans="1:8" ht="15.6" customHeight="1" x14ac:dyDescent="0.3">
      <c r="A29" s="1">
        <v>45648</v>
      </c>
      <c r="B29" s="19">
        <f>MONTH(Tabela1[[#This Row],[DATA]])</f>
        <v>12</v>
      </c>
      <c r="C29" t="s">
        <v>5</v>
      </c>
      <c r="D29" t="s">
        <v>15</v>
      </c>
      <c r="E29" t="s">
        <v>53</v>
      </c>
      <c r="F29" s="3">
        <v>495</v>
      </c>
      <c r="G29" t="s">
        <v>12</v>
      </c>
      <c r="H29" t="s">
        <v>9</v>
      </c>
    </row>
    <row r="30" spans="1:8" ht="15.6" customHeight="1" x14ac:dyDescent="0.3">
      <c r="A30" s="1">
        <v>45649</v>
      </c>
      <c r="B30" s="19">
        <f>MONTH(Tabela1[[#This Row],[DATA]])</f>
        <v>12</v>
      </c>
      <c r="C30" t="s">
        <v>5</v>
      </c>
      <c r="D30" t="s">
        <v>6</v>
      </c>
      <c r="E30" t="s">
        <v>49</v>
      </c>
      <c r="F30" s="3">
        <v>55</v>
      </c>
      <c r="G30" t="s">
        <v>12</v>
      </c>
      <c r="H30" t="s">
        <v>9</v>
      </c>
    </row>
    <row r="31" spans="1:8" ht="15.6" customHeight="1" x14ac:dyDescent="0.3">
      <c r="A31" s="1">
        <v>45654</v>
      </c>
      <c r="B31" s="19">
        <f>MONTH(Tabela1[[#This Row],[DATA]])</f>
        <v>12</v>
      </c>
      <c r="C31" t="s">
        <v>5</v>
      </c>
      <c r="D31" t="s">
        <v>50</v>
      </c>
      <c r="E31" s="2" t="s">
        <v>51</v>
      </c>
      <c r="F31" s="3">
        <v>328</v>
      </c>
      <c r="G31" t="s">
        <v>12</v>
      </c>
      <c r="H31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EFF-67A4-49E6-AA97-6401082596D9}">
  <dimension ref="A17:U17"/>
  <sheetViews>
    <sheetView tabSelected="1" topLeftCell="A3" zoomScale="80" zoomScaleNormal="80" workbookViewId="0">
      <selection activeCell="S26" sqref="S26"/>
    </sheetView>
  </sheetViews>
  <sheetFormatPr defaultColWidth="0" defaultRowHeight="14.4" x14ac:dyDescent="0.3"/>
  <cols>
    <col min="1" max="1" width="24.109375" style="5" customWidth="1"/>
    <col min="2" max="21" width="9.109375" style="6" customWidth="1"/>
  </cols>
  <sheetData>
    <row r="17" spans="13:17" ht="34.799999999999997" x14ac:dyDescent="0.75">
      <c r="M17" s="18"/>
      <c r="Q17" s="2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Caixinha</vt:lpstr>
      <vt:lpstr>Controller1</vt:lpstr>
      <vt:lpstr>Controller2</vt:lpstr>
      <vt:lpstr>Data</vt:lpstr>
      <vt:lpstr>Dashboad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 10</dc:creator>
  <cp:keywords/>
  <dc:description/>
  <cp:lastModifiedBy>samsung 10</cp:lastModifiedBy>
  <cp:revision/>
  <dcterms:created xsi:type="dcterms:W3CDTF">2025-01-21T13:41:11Z</dcterms:created>
  <dcterms:modified xsi:type="dcterms:W3CDTF">2025-01-28T18:24:05Z</dcterms:modified>
  <cp:category/>
  <cp:contentStatus/>
</cp:coreProperties>
</file>