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oom_\Documents\BootcampHomework\"/>
    </mc:Choice>
  </mc:AlternateContent>
  <xr:revisionPtr revIDLastSave="0" documentId="13_ncr:1_{C2CB7B7A-F2CE-4210-8970-3DB3D4040490}" xr6:coauthVersionLast="45" xr6:coauthVersionMax="45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DATA" sheetId="1" r:id="rId1"/>
    <sheet name="Campaign_Pivot_Category" sheetId="2" r:id="rId2"/>
    <sheet name="Campaign_Pivot_sub_Category" sheetId="3" r:id="rId3"/>
    <sheet name="Campaign_Pivot_Line_Category" sheetId="5" r:id="rId4"/>
    <sheet name="Bonas goal" sheetId="6" r:id="rId5"/>
    <sheet name="Statistical_analysis" sheetId="1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" i="17" l="1"/>
  <c r="I11" i="17"/>
  <c r="I10" i="17"/>
  <c r="I9" i="17"/>
  <c r="I8" i="17"/>
  <c r="I7" i="17"/>
  <c r="H12" i="17"/>
  <c r="H11" i="17"/>
  <c r="H10" i="17"/>
  <c r="H9" i="17"/>
  <c r="H8" i="17"/>
  <c r="H7" i="17"/>
  <c r="D2192" i="17"/>
  <c r="D2191" i="17"/>
  <c r="D2190" i="17"/>
  <c r="D2189" i="17"/>
  <c r="D2188" i="17"/>
  <c r="D2187" i="17"/>
  <c r="B2187" i="17" l="1"/>
  <c r="B2192" i="17" l="1"/>
  <c r="B2191" i="17"/>
  <c r="B2190" i="17"/>
  <c r="B2189" i="17"/>
  <c r="B2188" i="17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D13" i="6" l="1"/>
  <c r="D12" i="6"/>
  <c r="D11" i="6"/>
  <c r="D10" i="6"/>
  <c r="D9" i="6"/>
  <c r="D8" i="6"/>
  <c r="D7" i="6"/>
  <c r="D6" i="6"/>
  <c r="D5" i="6"/>
  <c r="C4" i="6"/>
  <c r="D4" i="6"/>
  <c r="D3" i="6"/>
  <c r="D2" i="6"/>
  <c r="C13" i="6"/>
  <c r="C12" i="6"/>
  <c r="C11" i="6"/>
  <c r="C10" i="6"/>
  <c r="C9" i="6"/>
  <c r="C8" i="6"/>
  <c r="C7" i="6"/>
  <c r="C6" i="6"/>
  <c r="C5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E6" i="6" s="1"/>
  <c r="B5" i="6"/>
  <c r="B4" i="6"/>
  <c r="B3" i="6"/>
  <c r="B2" i="6"/>
  <c r="F3" i="6" l="1"/>
  <c r="F2" i="6"/>
  <c r="G7" i="6"/>
  <c r="H10" i="6"/>
  <c r="E10" i="6"/>
  <c r="F10" i="6" s="1"/>
  <c r="G8" i="6"/>
  <c r="H4" i="6"/>
  <c r="H11" i="6"/>
  <c r="G10" i="6"/>
  <c r="H13" i="6"/>
  <c r="G2" i="6"/>
  <c r="H6" i="6"/>
  <c r="E2" i="6"/>
  <c r="F7" i="6"/>
  <c r="G3" i="6"/>
  <c r="H7" i="6"/>
  <c r="E13" i="6"/>
  <c r="F13" i="6" s="1"/>
  <c r="E5" i="6"/>
  <c r="H5" i="6" s="1"/>
  <c r="G9" i="6"/>
  <c r="F8" i="6"/>
  <c r="G13" i="6"/>
  <c r="H8" i="6"/>
  <c r="E12" i="6"/>
  <c r="F12" i="6" s="1"/>
  <c r="E4" i="6"/>
  <c r="G4" i="6" s="1"/>
  <c r="F6" i="6"/>
  <c r="F9" i="6"/>
  <c r="G6" i="6"/>
  <c r="H2" i="6"/>
  <c r="H9" i="6"/>
  <c r="E11" i="6"/>
  <c r="F11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F4" i="6" l="1"/>
  <c r="G11" i="6"/>
  <c r="F5" i="6"/>
  <c r="H12" i="6"/>
  <c r="G12" i="6"/>
  <c r="G5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" i="1"/>
  <c r="P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</calcChain>
</file>

<file path=xl/sharedStrings.xml><?xml version="1.0" encoding="utf-8"?>
<sst xmlns="http://schemas.openxmlformats.org/spreadsheetml/2006/main" count="28554" uniqueCount="8415">
  <si>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</si>
  <si>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</si>
  <si>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</si>
  <si>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</si>
  <si>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</si>
  <si>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</si>
  <si>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</si>
  <si>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</si>
  <si>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</si>
  <si>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</si>
  <si>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</si>
  <si>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</si>
  <si>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</si>
  <si>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</si>
  <si>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</si>
  <si>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</si>
  <si>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</si>
  <si>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</si>
  <si>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</si>
  <si>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</si>
  <si>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</si>
  <si>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</si>
  <si>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</si>
  <si>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</si>
  <si>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</si>
  <si>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</si>
  <si>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</si>
  <si>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</si>
  <si>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</si>
  <si>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</si>
  <si>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</si>
  <si>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</si>
  <si>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</si>
  <si>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</si>
  <si>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</si>
  <si>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</si>
  <si>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</si>
  <si>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</si>
  <si>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</si>
  <si>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</si>
  <si>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</si>
  <si>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</si>
  <si>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</si>
  <si>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</si>
  <si>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</si>
  <si>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</si>
  <si>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</si>
  <si>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</si>
  <si>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</si>
  <si>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</si>
  <si>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</si>
  <si>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</si>
  <si>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</si>
  <si>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</si>
  <si>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</si>
  <si>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</si>
  <si>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</si>
  <si>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</si>
  <si>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</si>
  <si>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</si>
  <si>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</si>
  <si>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</si>
  <si>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</si>
  <si>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</si>
  <si>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</si>
  <si>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</si>
  <si>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</si>
  <si>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</si>
  <si>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</si>
  <si>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</si>
  <si>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</si>
  <si>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</si>
  <si>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</si>
  <si>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</si>
  <si>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</si>
  <si>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</si>
  <si>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</si>
  <si>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</si>
  <si>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</si>
  <si>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</si>
  <si>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</si>
  <si>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</si>
  <si>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</si>
  <si>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</si>
  <si>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</si>
  <si>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</si>
  <si>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</si>
  <si>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</si>
  <si>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</si>
  <si>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</si>
  <si>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</si>
  <si>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</si>
  <si>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</si>
  <si>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</si>
  <si>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</si>
  <si>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</si>
  <si>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</si>
  <si>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</si>
  <si>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</si>
  <si>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</si>
  <si>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</si>
  <si>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</si>
  <si>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</si>
  <si>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</si>
  <si>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</si>
  <si>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</si>
  <si>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</si>
  <si>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</si>
  <si>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</si>
  <si>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</si>
  <si>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</si>
  <si>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</si>
  <si>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</si>
  <si>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</si>
  <si>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</si>
  <si>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</si>
  <si>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</si>
  <si>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</si>
  <si>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</si>
  <si>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</si>
  <si>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</si>
  <si>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</si>
  <si>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</si>
  <si>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</si>
  <si>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</si>
  <si>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</si>
  <si>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</si>
  <si>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</si>
  <si>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</si>
  <si>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</si>
  <si>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</si>
  <si>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</si>
  <si>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</si>
  <si>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</si>
  <si>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</si>
  <si>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</si>
  <si>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</si>
  <si>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</si>
  <si>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</si>
  <si>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</si>
  <si>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</si>
  <si>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</si>
  <si>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</si>
  <si>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</si>
  <si>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</si>
  <si>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</si>
  <si>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</si>
  <si>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</si>
  <si>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</si>
  <si>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</si>
  <si>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</si>
  <si>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</si>
  <si>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</si>
  <si>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</si>
  <si>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</si>
  <si>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</si>
  <si>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</si>
  <si>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</si>
  <si>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</si>
  <si>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</si>
  <si>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</si>
  <si>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</si>
  <si>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</si>
  <si>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</si>
  <si>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</si>
  <si>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</si>
  <si>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</si>
  <si>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</si>
  <si>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</si>
  <si>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</si>
  <si>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</si>
  <si>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</si>
  <si>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</si>
  <si>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</si>
  <si>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</si>
  <si>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</si>
  <si>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</si>
  <si>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</si>
  <si>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</si>
  <si>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</si>
  <si>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</si>
  <si>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</si>
  <si>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</si>
  <si>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</si>
  <si>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</si>
  <si>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</si>
  <si>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</si>
  <si>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</si>
  <si>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</si>
  <si>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</si>
  <si>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</si>
  <si>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</si>
  <si>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</si>
  <si>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</si>
  <si>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</si>
  <si>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</si>
  <si>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</si>
  <si>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</si>
  <si>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</si>
  <si>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</si>
  <si>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</si>
  <si>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</si>
  <si>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</si>
  <si>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</si>
  <si>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</si>
  <si>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</si>
  <si>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</si>
  <si>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</si>
  <si>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</si>
  <si>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</si>
  <si>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</si>
  <si>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</si>
  <si>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</si>
  <si>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</si>
  <si>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</si>
  <si>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</si>
  <si>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</si>
  <si>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</si>
  <si>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</si>
  <si>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</si>
  <si>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</si>
  <si>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</si>
  <si>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</si>
  <si>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</si>
  <si>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</si>
  <si>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</si>
  <si>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</si>
  <si>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</si>
  <si>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</si>
  <si>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</si>
  <si>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</si>
  <si>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</si>
  <si>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</si>
  <si>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</si>
  <si>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</si>
  <si>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</si>
  <si>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</si>
  <si>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</si>
  <si>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</si>
  <si>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</si>
  <si>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</si>
  <si>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</si>
  <si>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</si>
  <si>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</si>
  <si>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</si>
  <si>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</si>
  <si>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</si>
  <si>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</si>
  <si>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</si>
  <si>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</si>
  <si>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</si>
  <si>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</si>
  <si>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</si>
  <si>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</si>
  <si>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</si>
  <si>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</si>
  <si>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</si>
  <si>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</si>
  <si>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</si>
  <si>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</si>
  <si>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</si>
  <si>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</si>
  <si>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</si>
  <si>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</si>
  <si>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</si>
  <si>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</si>
  <si>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</si>
  <si>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</si>
  <si>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</si>
  <si>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</si>
  <si>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</si>
  <si>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</si>
  <si>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</si>
  <si>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</si>
  <si>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</si>
  <si>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</si>
  <si>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</si>
  <si>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</si>
  <si>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</si>
  <si>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</si>
  <si>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</si>
  <si>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</si>
  <si>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</si>
  <si>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</si>
  <si>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</si>
  <si>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</si>
  <si>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</si>
  <si>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</si>
  <si>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</si>
  <si>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</si>
  <si>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</si>
  <si>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</si>
  <si>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</si>
  <si>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</si>
  <si>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</si>
  <si>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</si>
  <si>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</si>
  <si>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</si>
  <si>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</si>
  <si>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</si>
  <si>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</si>
  <si>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</si>
  <si>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</si>
  <si>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</si>
  <si>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</si>
  <si>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</si>
  <si>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</si>
  <si>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</si>
  <si>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</si>
  <si>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</si>
  <si>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</si>
  <si>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</si>
  <si>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</si>
  <si>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</si>
  <si>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</si>
  <si>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</si>
  <si>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</si>
  <si>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</si>
  <si>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</si>
  <si>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</si>
  <si>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</si>
  <si>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</si>
  <si>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</si>
  <si>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</si>
  <si>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</si>
  <si>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</si>
  <si>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</si>
  <si>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</si>
  <si>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</si>
  <si>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</si>
  <si>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</si>
  <si>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</si>
  <si>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</si>
  <si>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</si>
  <si>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</si>
  <si>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</si>
  <si>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</si>
  <si>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</si>
  <si>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</si>
  <si>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</si>
  <si>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</si>
  <si>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</si>
  <si>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</si>
  <si>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</si>
  <si>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</si>
  <si>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</si>
  <si>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</si>
  <si>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</si>
  <si>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</si>
  <si>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</si>
  <si>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</si>
  <si>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</si>
  <si>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</si>
  <si>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</si>
  <si>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</si>
  <si>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</si>
  <si>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</si>
  <si>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</si>
  <si>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</si>
  <si>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</si>
  <si>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</si>
  <si>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</si>
  <si>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</si>
  <si>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</si>
  <si>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</si>
  <si>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</si>
  <si>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</si>
  <si>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</si>
  <si>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</si>
  <si>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</si>
  <si>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</si>
  <si>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</si>
  <si>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</si>
  <si>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</si>
  <si>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</si>
  <si>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</si>
  <si>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</si>
  <si>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</si>
  <si>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</si>
  <si>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</si>
  <si>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</si>
  <si>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</si>
  <si>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</si>
  <si>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</si>
  <si>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</si>
  <si>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</si>
  <si>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</si>
  <si>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</si>
  <si>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</si>
  <si>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</si>
  <si>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</si>
  <si>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</si>
  <si>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</si>
  <si>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</si>
  <si>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</si>
  <si>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</si>
  <si>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</si>
  <si>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</si>
  <si>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</si>
  <si>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</si>
  <si>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</si>
  <si>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</si>
  <si>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</si>
  <si>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</si>
  <si>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</si>
  <si>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</si>
  <si>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</si>
  <si>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</si>
  <si>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</si>
  <si>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</si>
  <si>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</si>
  <si>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</si>
  <si>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</si>
  <si>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</si>
  <si>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</si>
  <si>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</si>
  <si>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</si>
  <si>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</si>
  <si>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</si>
  <si>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</si>
  <si>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</si>
  <si>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</si>
  <si>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</si>
  <si>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</si>
  <si>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</si>
  <si>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</si>
  <si>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</si>
  <si>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</si>
  <si>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</si>
  <si>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</si>
  <si>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</si>
  <si>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</si>
  <si>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</si>
  <si>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</si>
  <si>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</si>
  <si>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</si>
  <si>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</si>
  <si>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</si>
  <si>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</si>
  <si>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</si>
  <si>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</si>
  <si>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</si>
  <si>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</si>
  <si>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</si>
  <si>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</si>
  <si>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</si>
  <si>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</si>
  <si>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</si>
  <si>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</si>
  <si>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</si>
  <si>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</si>
  <si>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</si>
  <si>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</si>
  <si>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</si>
  <si>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</si>
  <si>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</si>
  <si>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</si>
  <si>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</si>
  <si>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</si>
  <si>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</si>
  <si>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</si>
  <si>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</si>
  <si>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</si>
  <si>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</si>
  <si>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</si>
  <si>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</si>
  <si>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</si>
  <si>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</si>
  <si>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</si>
  <si>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</si>
  <si>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</si>
  <si>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</si>
  <si>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</si>
  <si>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</si>
  <si>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</si>
  <si>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</si>
  <si>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</si>
  <si>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</si>
  <si>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</si>
  <si>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</si>
  <si>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</si>
  <si>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</si>
  <si>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</si>
  <si>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</si>
  <si>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</si>
  <si>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</si>
  <si>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</si>
  <si>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</si>
  <si>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</si>
  <si>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</si>
  <si>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</si>
  <si>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</si>
  <si>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</si>
  <si>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</si>
  <si>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</si>
  <si>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</si>
  <si>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</si>
  <si>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</si>
  <si>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</si>
  <si>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</si>
  <si>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</si>
  <si>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</si>
  <si>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</si>
  <si>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</si>
  <si>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</si>
  <si>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</si>
  <si>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</si>
  <si>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</si>
  <si>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</si>
  <si>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</si>
  <si>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</si>
  <si>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</si>
  <si>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</si>
  <si>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</si>
  <si>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</si>
  <si>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</si>
  <si>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</si>
  <si>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</si>
  <si>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</si>
  <si>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</si>
  <si>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</si>
  <si>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</si>
  <si>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</si>
  <si>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</si>
  <si>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</si>
  <si>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</si>
  <si>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</si>
  <si>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</si>
  <si>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</si>
  <si>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</si>
  <si>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</si>
  <si>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</si>
  <si>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</si>
  <si>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</si>
  <si>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</si>
  <si>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</si>
  <si>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</si>
  <si>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</si>
  <si>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</si>
  <si>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</si>
  <si>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</si>
  <si>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</si>
  <si>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</si>
  <si>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</si>
  <si>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</si>
  <si>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</si>
  <si>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</si>
  <si>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</si>
  <si>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</si>
  <si>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</si>
  <si>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</si>
  <si>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</si>
  <si>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</si>
  <si>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</si>
  <si>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</si>
  <si>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</si>
  <si>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</si>
  <si>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</si>
  <si>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</si>
  <si>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</si>
  <si>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</si>
  <si>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</si>
  <si>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</si>
  <si>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</si>
  <si>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</si>
  <si>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</si>
  <si>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</si>
  <si>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</si>
  <si>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</si>
  <si>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</si>
  <si>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</si>
  <si>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</si>
  <si>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</si>
  <si>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</si>
  <si>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</si>
  <si>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</si>
  <si>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</si>
  <si>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</si>
  <si>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</si>
  <si>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</si>
  <si>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</si>
  <si>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</si>
  <si>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</si>
  <si>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</si>
  <si>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</si>
  <si>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</si>
  <si>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</si>
  <si>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</si>
  <si>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</si>
  <si>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</si>
  <si>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</si>
  <si>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</si>
  <si>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</si>
  <si>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</si>
  <si>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</si>
  <si>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</si>
  <si>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</si>
  <si>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</si>
  <si>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</si>
  <si>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</si>
  <si>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</si>
  <si>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</si>
  <si>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</si>
  <si>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</si>
  <si>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</si>
  <si>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</si>
  <si>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</si>
  <si>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</si>
  <si>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</si>
  <si>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</si>
  <si>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</si>
  <si>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</si>
  <si>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</si>
  <si>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</si>
  <si>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</si>
  <si>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</si>
  <si>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</si>
  <si>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</si>
  <si>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</si>
  <si>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</si>
  <si>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</si>
  <si>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</si>
  <si>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</si>
  <si>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</si>
  <si>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</si>
  <si>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</si>
  <si>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</si>
  <si>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</si>
  <si>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</si>
  <si>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</si>
  <si>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</si>
  <si>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</si>
  <si>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</si>
  <si>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</si>
  <si>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</si>
  <si>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</si>
  <si>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</si>
  <si>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</si>
  <si>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</si>
  <si>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</si>
  <si>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</si>
  <si>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</si>
  <si>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</si>
  <si>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</si>
  <si>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</si>
  <si>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</si>
  <si>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</si>
  <si>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</si>
  <si>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</si>
  <si>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</si>
  <si>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</si>
  <si>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</si>
  <si>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</si>
  <si>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</si>
  <si>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</si>
  <si>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</si>
  <si>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</si>
  <si>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</si>
  <si>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</si>
  <si>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</si>
  <si>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</si>
  <si>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</si>
  <si>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</si>
  <si>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</si>
  <si>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</si>
  <si>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</si>
  <si>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</si>
  <si>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</si>
  <si>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</si>
  <si>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</si>
  <si>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</si>
  <si>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</si>
  <si>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</si>
  <si>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</si>
  <si>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</si>
  <si>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</si>
  <si>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</si>
  <si>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</si>
  <si>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</si>
  <si>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</si>
  <si>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</si>
  <si>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</si>
  <si>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</si>
  <si>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</si>
  <si>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</si>
  <si>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</si>
  <si>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</si>
  <si>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</si>
  <si>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</si>
  <si>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</si>
  <si>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</si>
  <si>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</si>
  <si>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</si>
  <si>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</si>
  <si>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</si>
  <si>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</si>
  <si>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</si>
  <si>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</si>
  <si>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</si>
  <si>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</si>
  <si>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</si>
  <si>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</si>
  <si>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</si>
  <si>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</si>
  <si>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</si>
  <si>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</si>
  <si>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</si>
  <si>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</si>
  <si>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</si>
  <si>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</si>
  <si>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</si>
  <si>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</si>
  <si>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</si>
  <si>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</si>
  <si>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</si>
  <si>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</si>
  <si>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</si>
  <si>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</si>
  <si>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</si>
  <si>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</si>
  <si>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</si>
  <si>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</si>
  <si>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</si>
  <si>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</si>
  <si>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</si>
  <si>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</si>
  <si>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</si>
  <si>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</si>
  <si>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</si>
  <si>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</si>
  <si>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</si>
  <si>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</si>
  <si>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</si>
  <si>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</si>
  <si>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</si>
  <si>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</si>
  <si>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</si>
  <si>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</si>
  <si>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</si>
  <si>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</si>
  <si>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</si>
  <si>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</si>
  <si>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</si>
  <si>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</si>
  <si>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</si>
  <si>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</si>
  <si>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</si>
  <si>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</si>
  <si>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</si>
  <si>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</si>
  <si>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</si>
  <si>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</si>
  <si>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</si>
  <si>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</si>
  <si>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</si>
  <si>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</si>
  <si>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</si>
  <si>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</si>
  <si>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</si>
  <si>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</si>
  <si>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</si>
  <si>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</si>
  <si>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</si>
  <si>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</si>
  <si>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</si>
  <si>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</si>
  <si>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</si>
  <si>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</si>
  <si>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</si>
  <si>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</si>
  <si>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</si>
  <si>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</si>
  <si>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</si>
  <si>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</si>
  <si>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</si>
  <si>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</si>
  <si>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</si>
  <si>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</si>
  <si>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</si>
  <si>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</si>
  <si>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</si>
  <si>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</si>
  <si>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</si>
  <si>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</si>
  <si>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</si>
  <si>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</si>
  <si>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</si>
  <si>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</si>
  <si>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</si>
  <si>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</si>
  <si>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</si>
  <si>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</si>
  <si>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</si>
  <si>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</si>
  <si>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</si>
  <si>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</si>
  <si>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</si>
  <si>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</si>
  <si>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</si>
  <si>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</si>
  <si>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</si>
  <si>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</si>
  <si>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</si>
  <si>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</si>
  <si>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</si>
  <si>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</si>
  <si>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</si>
  <si>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</si>
  <si>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</si>
  <si>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</si>
  <si>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</si>
  <si>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</si>
  <si>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</si>
  <si>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</si>
  <si>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</si>
  <si>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</si>
  <si>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</si>
  <si>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</si>
  <si>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</si>
  <si>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</si>
  <si>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</si>
  <si>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</si>
  <si>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</si>
  <si>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</si>
  <si>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</si>
  <si>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</si>
  <si>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</si>
  <si>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</si>
  <si>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</si>
  <si>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</si>
  <si>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</si>
  <si>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</si>
  <si>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</si>
  <si>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</si>
  <si>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</si>
  <si>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</si>
  <si>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</si>
  <si>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</si>
  <si>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</si>
  <si>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</si>
  <si>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</si>
  <si>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</si>
  <si>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</si>
  <si>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</si>
  <si>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</si>
  <si>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</si>
  <si>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</si>
  <si>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</si>
  <si>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</si>
  <si>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</si>
  <si>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</si>
  <si>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</si>
  <si>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</si>
  <si>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</si>
  <si>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</si>
  <si>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</si>
  <si>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</si>
  <si>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</si>
  <si>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</si>
  <si>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</si>
  <si>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</si>
  <si>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</si>
  <si>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</si>
  <si>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</si>
  <si>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</si>
  <si>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</si>
  <si>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</si>
  <si>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</si>
  <si>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</si>
  <si>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</si>
  <si>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</si>
  <si>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</si>
  <si>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</si>
  <si>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</si>
  <si>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</si>
  <si>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</si>
  <si>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</si>
  <si>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</si>
  <si>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</si>
  <si>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</si>
  <si>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</si>
  <si>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</si>
  <si>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</si>
  <si>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</si>
  <si>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</si>
  <si>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</si>
  <si>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</si>
  <si>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</si>
  <si>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</si>
  <si>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</si>
  <si>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</si>
  <si>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</si>
  <si>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</si>
  <si>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</si>
  <si>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</si>
  <si>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</si>
  <si>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</si>
  <si>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</si>
  <si>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</si>
  <si>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</si>
  <si>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</si>
  <si>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</si>
  <si>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</si>
  <si>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</si>
  <si>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</si>
  <si>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</si>
  <si>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</si>
  <si>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</si>
  <si>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</si>
  <si>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</si>
  <si>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</si>
  <si>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</si>
  <si>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</si>
  <si>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</si>
  <si>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</si>
  <si>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</si>
  <si>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</si>
  <si>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</si>
  <si>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</si>
  <si>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</si>
  <si>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</si>
  <si>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</si>
  <si>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</si>
  <si>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</si>
  <si>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</si>
  <si>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</si>
  <si>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</si>
  <si>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</si>
  <si>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</si>
  <si>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</si>
  <si>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</si>
  <si>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</si>
  <si>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</si>
  <si>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</si>
  <si>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</si>
  <si>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</si>
  <si>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</si>
  <si>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</si>
  <si>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</si>
  <si>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</si>
  <si>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</si>
  <si>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</si>
  <si>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</si>
  <si>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</si>
  <si>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</si>
  <si>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</si>
  <si>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</si>
  <si>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</si>
  <si>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</si>
  <si>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</si>
  <si>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</si>
  <si>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</si>
  <si>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</si>
  <si>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</si>
  <si>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</si>
  <si>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</si>
  <si>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</si>
  <si>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</si>
  <si>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</si>
  <si>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</si>
  <si>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</si>
  <si>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</si>
  <si>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</si>
  <si>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</si>
  <si>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</si>
  <si>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</si>
  <si>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</si>
  <si>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</si>
  <si>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</si>
  <si>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</si>
  <si>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</si>
  <si>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</si>
  <si>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</si>
  <si>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</si>
  <si>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</si>
  <si>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</si>
  <si>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</si>
  <si>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</si>
  <si>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</si>
  <si>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</si>
  <si>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</si>
  <si>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</si>
  <si>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</si>
  <si>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</si>
  <si>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</si>
  <si>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</si>
  <si>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</si>
  <si>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</si>
  <si>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</si>
  <si>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</si>
  <si>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</si>
  <si>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</si>
  <si>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</si>
  <si>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</si>
  <si>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</si>
  <si>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</si>
  <si>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</si>
  <si>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</si>
  <si>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</si>
  <si>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</si>
  <si>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</si>
  <si>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</si>
  <si>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</si>
  <si>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</si>
  <si>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</si>
  <si>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</si>
  <si>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</si>
  <si>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</si>
  <si>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</si>
  <si>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</si>
  <si>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</si>
  <si>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</si>
  <si>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</si>
  <si>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</si>
  <si>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</si>
  <si>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</si>
  <si>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</si>
  <si>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</si>
  <si>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</si>
  <si>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</si>
  <si>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</si>
  <si>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</si>
  <si>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</si>
  <si>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</si>
  <si>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</si>
  <si>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</si>
  <si>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</si>
  <si>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</si>
  <si>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</si>
  <si>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</si>
  <si>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</si>
  <si>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</si>
  <si>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</si>
  <si>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</si>
  <si>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</si>
  <si>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</si>
  <si>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</si>
  <si>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</si>
  <si>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</si>
  <si>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</si>
  <si>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</si>
  <si>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</si>
  <si>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</si>
  <si>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</si>
  <si>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</si>
  <si>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</si>
  <si>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</si>
  <si>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</si>
  <si>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</si>
  <si>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</si>
  <si>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</si>
  <si>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</si>
  <si>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</si>
  <si>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</si>
  <si>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</si>
  <si>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</si>
  <si>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</si>
  <si>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</si>
  <si>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</si>
  <si>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</si>
  <si>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</si>
  <si>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</si>
  <si>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</si>
  <si>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</si>
  <si>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</si>
  <si>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</si>
  <si>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</si>
  <si>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</si>
  <si>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</si>
  <si>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</si>
  <si>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</si>
  <si>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</si>
  <si>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</si>
  <si>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</si>
  <si>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</si>
  <si>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</si>
  <si>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</si>
  <si>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</si>
  <si>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</si>
  <si>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</si>
  <si>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</si>
  <si>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</si>
  <si>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</si>
  <si>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</si>
  <si>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</si>
  <si>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</si>
  <si>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</si>
  <si>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</si>
  <si>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</si>
  <si>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</si>
  <si>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</si>
  <si>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</si>
  <si>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</si>
  <si>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</si>
  <si>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</si>
  <si>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</si>
  <si>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</si>
  <si>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</si>
  <si>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</si>
  <si>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</si>
  <si>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</si>
  <si>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</si>
  <si>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</si>
  <si>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</si>
  <si>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</si>
  <si>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</si>
  <si>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</si>
  <si>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</si>
  <si>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</si>
  <si>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</si>
  <si>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</si>
  <si>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</si>
  <si>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</si>
  <si>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</si>
  <si>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</si>
  <si>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</si>
  <si>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</si>
  <si>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</si>
  <si>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</si>
  <si>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</si>
  <si>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</si>
  <si>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</si>
  <si>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</si>
  <si>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</si>
  <si>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</si>
  <si>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</si>
  <si>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</si>
  <si>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</si>
  <si>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</si>
  <si>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</si>
  <si>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</si>
  <si>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</si>
  <si>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</si>
  <si>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</si>
  <si>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</si>
  <si>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</si>
  <si>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</si>
  <si>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</si>
  <si>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</si>
  <si>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</si>
  <si>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</si>
  <si>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</si>
  <si>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</si>
  <si>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</si>
  <si>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</si>
  <si>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</si>
  <si>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</si>
  <si>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</si>
  <si>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</si>
  <si>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</si>
  <si>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</si>
  <si>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</si>
  <si>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</si>
  <si>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</si>
  <si>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</si>
  <si>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</si>
  <si>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</si>
  <si>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</si>
  <si>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</si>
  <si>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</si>
  <si>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</si>
  <si>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</si>
  <si>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</si>
  <si>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</si>
  <si>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</si>
  <si>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</si>
  <si>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</si>
  <si>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</si>
  <si>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</si>
  <si>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</si>
  <si>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</si>
  <si>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</si>
  <si>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</si>
  <si>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</si>
  <si>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</si>
  <si>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</si>
  <si>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</si>
  <si>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</si>
  <si>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</si>
  <si>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</si>
  <si>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</si>
  <si>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</si>
  <si>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</si>
  <si>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</si>
  <si>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</si>
  <si>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</si>
  <si>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</si>
  <si>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</si>
  <si>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</si>
  <si>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</si>
  <si>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</si>
  <si>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</si>
  <si>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</si>
  <si>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</si>
  <si>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</si>
  <si>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</si>
  <si>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</si>
  <si>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</si>
  <si>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</si>
  <si>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</si>
  <si>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</si>
  <si>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</si>
  <si>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</si>
  <si>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</si>
  <si>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</si>
  <si>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</si>
  <si>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</si>
  <si>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</si>
  <si>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</si>
  <si>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</si>
  <si>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</si>
  <si>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</si>
  <si>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</si>
  <si>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</si>
  <si>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</si>
  <si>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</si>
  <si>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</si>
  <si>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</si>
  <si>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</si>
  <si>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</si>
  <si>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</si>
  <si>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</si>
  <si>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</si>
  <si>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</si>
  <si>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</si>
  <si>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</si>
  <si>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</si>
  <si>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</si>
  <si>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</si>
  <si>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</si>
  <si>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</si>
  <si>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</si>
  <si>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</si>
  <si>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</si>
  <si>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</si>
  <si>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</si>
  <si>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</si>
  <si>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</si>
  <si>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</si>
  <si>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</si>
  <si>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</si>
  <si>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</si>
  <si>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</si>
  <si>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</si>
  <si>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</si>
  <si>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</si>
  <si>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</si>
  <si>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</si>
  <si>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</si>
  <si>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</si>
  <si>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</si>
  <si>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</si>
  <si>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</si>
  <si>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</si>
  <si>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</si>
  <si>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</si>
  <si>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</si>
  <si>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</si>
  <si>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</si>
  <si>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</si>
  <si>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</si>
  <si>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</si>
  <si>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</si>
  <si>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</si>
  <si>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</si>
  <si>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</si>
  <si>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</si>
  <si>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</si>
  <si>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</si>
  <si>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</si>
  <si>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</si>
  <si>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</si>
  <si>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</si>
  <si>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</si>
  <si>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</si>
  <si>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</si>
  <si>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</si>
  <si>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</si>
  <si>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</si>
  <si>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</si>
  <si>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</si>
  <si>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</si>
  <si>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</si>
  <si>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</si>
  <si>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</si>
  <si>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</si>
  <si>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</si>
  <si>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</si>
  <si>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</si>
  <si>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</si>
  <si>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</si>
  <si>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</si>
  <si>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</si>
  <si>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</si>
  <si>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</si>
  <si>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</si>
  <si>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</si>
  <si>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</si>
  <si>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</si>
  <si>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</si>
  <si>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</si>
  <si>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</si>
  <si>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</si>
  <si>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</si>
  <si>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</si>
  <si>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</si>
  <si>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</si>
  <si>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</si>
  <si>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</si>
  <si>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</si>
  <si>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</si>
  <si>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</si>
  <si>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</si>
  <si>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</si>
  <si>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</si>
  <si>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</si>
  <si>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</si>
  <si>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</si>
  <si>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</si>
  <si>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</si>
  <si>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</si>
  <si>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</si>
  <si>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</si>
  <si>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</si>
  <si>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</si>
  <si>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</si>
  <si>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</si>
  <si>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</si>
  <si>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</si>
  <si>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</si>
  <si>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</si>
  <si>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</si>
  <si>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</si>
  <si>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</si>
  <si>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</si>
  <si>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</si>
  <si>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</si>
  <si>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</si>
  <si>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</si>
  <si>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</si>
  <si>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</si>
  <si>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</si>
  <si>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</si>
  <si>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</si>
  <si>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</si>
  <si>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</si>
  <si>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</si>
  <si>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</si>
  <si>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</si>
  <si>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</si>
  <si>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</si>
  <si>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</si>
  <si>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</si>
  <si>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</si>
  <si>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</si>
  <si>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</si>
  <si>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</si>
  <si>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</si>
  <si>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</si>
  <si>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</si>
  <si>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</si>
  <si>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</si>
  <si>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</si>
  <si>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</si>
  <si>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</si>
  <si>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</si>
  <si>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</si>
  <si>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</si>
  <si>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</si>
  <si>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</si>
  <si>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</si>
  <si>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</si>
  <si>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</si>
  <si>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</si>
  <si>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</si>
  <si>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</si>
  <si>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</si>
  <si>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</si>
  <si>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</si>
  <si>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</si>
  <si>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</si>
  <si>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</si>
  <si>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</si>
  <si>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</si>
  <si>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</si>
  <si>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</si>
  <si>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</si>
  <si>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</si>
  <si>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</si>
  <si>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</si>
  <si>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</si>
  <si>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</si>
  <si>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</si>
  <si>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</si>
  <si>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</si>
  <si>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</si>
  <si>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</si>
  <si>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</si>
  <si>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</si>
  <si>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</si>
  <si>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</si>
  <si>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</si>
  <si>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</si>
  <si>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</si>
  <si>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</si>
  <si>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</si>
  <si>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</si>
  <si>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</si>
  <si>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</si>
  <si>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</si>
  <si>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</si>
  <si>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</si>
  <si>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</si>
  <si>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</si>
  <si>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</si>
  <si>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</si>
  <si>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</si>
  <si>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</si>
  <si>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</si>
  <si>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</si>
  <si>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</si>
  <si>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</si>
  <si>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</si>
  <si>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</si>
  <si>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</si>
  <si>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</si>
  <si>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</si>
  <si>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</si>
  <si>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</si>
  <si>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</si>
  <si>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</si>
  <si>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</si>
  <si>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</si>
  <si>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</si>
  <si>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</si>
  <si>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</si>
  <si>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</si>
  <si>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</si>
  <si>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</si>
  <si>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</si>
  <si>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</si>
  <si>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</si>
  <si>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</si>
  <si>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</si>
  <si>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</si>
  <si>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</si>
  <si>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</si>
  <si>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</si>
  <si>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</si>
  <si>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</si>
  <si>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</si>
  <si>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</si>
  <si>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</si>
  <si>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</si>
  <si>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</si>
  <si>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</si>
  <si>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</si>
  <si>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</si>
  <si>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</si>
  <si>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</si>
  <si>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</si>
  <si>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</si>
  <si>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</si>
  <si>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</si>
  <si>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</si>
  <si>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</si>
  <si>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</si>
  <si>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</si>
  <si>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</si>
  <si>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</si>
  <si>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</si>
  <si>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</si>
  <si>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</si>
  <si>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</si>
  <si>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</si>
  <si>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</si>
  <si>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</si>
  <si>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</si>
  <si>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</si>
  <si>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</si>
  <si>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</si>
  <si>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</si>
  <si>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</si>
  <si>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</si>
  <si>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</si>
  <si>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</si>
  <si>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</si>
  <si>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</si>
  <si>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</si>
  <si>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</si>
  <si>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</si>
  <si>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</si>
  <si>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</si>
  <si>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</si>
  <si>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</si>
  <si>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</si>
  <si>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</si>
  <si>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</si>
  <si>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</si>
  <si>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</si>
  <si>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</si>
  <si>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</si>
  <si>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</si>
  <si>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</si>
  <si>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</si>
  <si>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</si>
  <si>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</si>
  <si>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</si>
  <si>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</si>
  <si>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</si>
  <si>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</si>
  <si>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</si>
  <si>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</si>
  <si>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</si>
  <si>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</si>
  <si>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</si>
  <si>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</si>
  <si>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</si>
  <si>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</si>
  <si>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</si>
  <si>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</si>
  <si>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</si>
  <si>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</si>
  <si>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</si>
  <si>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</si>
  <si>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</si>
  <si>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</si>
  <si>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</si>
  <si>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</si>
  <si>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</si>
  <si>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</si>
  <si>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</si>
  <si>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</si>
  <si>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</si>
  <si>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</si>
  <si>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</si>
  <si>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</si>
  <si>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</si>
  <si>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</si>
  <si>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</si>
  <si>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</si>
  <si>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</si>
  <si>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</si>
  <si>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</si>
  <si>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</si>
  <si>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</si>
  <si>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</si>
  <si>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</si>
  <si>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</si>
  <si>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</si>
  <si>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</si>
  <si>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</si>
  <si>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</si>
  <si>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</si>
  <si>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</si>
  <si>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</si>
  <si>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</si>
  <si>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</si>
  <si>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</si>
  <si>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</si>
  <si>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</si>
  <si>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</si>
  <si>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</si>
  <si>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</si>
  <si>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</si>
  <si>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</si>
  <si>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</si>
  <si>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</si>
  <si>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</si>
  <si>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</si>
  <si>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</si>
  <si>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</si>
  <si>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</si>
  <si>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</si>
  <si>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</si>
  <si>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</si>
  <si>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</si>
  <si>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</si>
  <si>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</si>
  <si>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</si>
  <si>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</si>
  <si>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</si>
  <si>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</si>
  <si>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</si>
  <si>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</si>
  <si>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</si>
  <si>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</si>
  <si>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</si>
  <si>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</si>
  <si>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</si>
  <si>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</si>
  <si>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</si>
  <si>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</si>
  <si>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</si>
  <si>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</si>
  <si>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</si>
  <si>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</si>
  <si>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</si>
  <si>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</si>
  <si>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</si>
  <si>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</si>
  <si>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</si>
  <si>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</si>
  <si>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</si>
  <si>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</si>
  <si>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</si>
  <si>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</si>
  <si>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</si>
  <si>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</si>
  <si>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</si>
  <si>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</si>
  <si>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</si>
  <si>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</si>
  <si>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</si>
  <si>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</si>
  <si>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</si>
  <si>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</si>
  <si>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</si>
  <si>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</si>
  <si>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</si>
  <si>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</si>
  <si>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</si>
  <si>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</si>
  <si>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</si>
  <si>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</si>
  <si>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</si>
  <si>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</si>
  <si>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</si>
  <si>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</si>
  <si>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</si>
  <si>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</si>
  <si>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</si>
  <si>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</si>
  <si>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</si>
  <si>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</si>
  <si>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</si>
  <si>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</si>
  <si>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</si>
  <si>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</si>
  <si>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</si>
  <si>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</si>
  <si>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</si>
  <si>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</si>
  <si>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</si>
  <si>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</si>
  <si>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</si>
  <si>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</si>
  <si>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</si>
  <si>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</si>
  <si>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</si>
  <si>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</si>
  <si>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</si>
  <si>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</si>
  <si>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</si>
  <si>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</si>
  <si>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</si>
  <si>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</si>
  <si>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</si>
  <si>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</si>
  <si>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</si>
  <si>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</si>
  <si>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</si>
  <si>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</si>
  <si>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</si>
  <si>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</si>
  <si>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</si>
  <si>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</si>
  <si>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</si>
  <si>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</si>
  <si>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</si>
  <si>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</si>
  <si>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</si>
  <si>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</si>
  <si>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</si>
  <si>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</si>
  <si>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</si>
  <si>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</si>
  <si>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</si>
  <si>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</si>
  <si>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</si>
  <si>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</si>
  <si>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</si>
  <si>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</si>
  <si>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</si>
  <si>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</si>
  <si>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</si>
  <si>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</si>
  <si>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</si>
  <si>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</si>
  <si>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</si>
  <si>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</si>
  <si>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</si>
  <si>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</si>
  <si>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</si>
  <si>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</si>
  <si>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</si>
  <si>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</si>
  <si>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</si>
  <si>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</si>
  <si>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</si>
  <si>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</si>
  <si>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</si>
  <si>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</si>
  <si>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</si>
  <si>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</si>
  <si>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</si>
  <si>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</si>
  <si>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</si>
  <si>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</si>
  <si>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</si>
  <si>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</si>
  <si>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</si>
  <si>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</si>
  <si>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</si>
  <si>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</si>
  <si>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</si>
  <si>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</si>
  <si>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</si>
  <si>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</si>
  <si>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</si>
  <si>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</si>
  <si>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</si>
  <si>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</si>
  <si>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</si>
  <si>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</si>
  <si>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</si>
  <si>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</si>
  <si>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</si>
  <si>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</si>
  <si>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</si>
  <si>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</si>
  <si>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</si>
  <si>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</si>
  <si>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</si>
  <si>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</si>
  <si>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</si>
  <si>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</si>
  <si>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</si>
  <si>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</si>
  <si>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</si>
  <si>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</si>
  <si>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</si>
  <si>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</si>
  <si>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</si>
  <si>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</si>
  <si>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</si>
  <si>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</si>
  <si>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</si>
  <si>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</si>
  <si>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</si>
  <si>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</si>
  <si>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</si>
  <si>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</si>
  <si>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</si>
  <si>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</si>
  <si>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</si>
  <si>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</si>
  <si>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</si>
  <si>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</si>
  <si>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</si>
  <si>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</si>
  <si>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</si>
  <si>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</si>
  <si>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</si>
  <si>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</si>
  <si>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</si>
  <si>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</si>
  <si>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</si>
  <si>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</si>
  <si>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</si>
  <si>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</si>
  <si>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</si>
  <si>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</si>
  <si>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</si>
  <si>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</si>
  <si>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</si>
  <si>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</si>
  <si>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</si>
  <si>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</si>
  <si>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</si>
  <si>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</si>
  <si>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</si>
  <si>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</si>
  <si>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</si>
  <si>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</si>
  <si>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</si>
  <si>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</si>
  <si>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</si>
  <si>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</si>
  <si>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</si>
  <si>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</si>
  <si>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</si>
  <si>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</si>
  <si>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</si>
  <si>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</si>
  <si>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</si>
  <si>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</si>
  <si>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</si>
  <si>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</si>
  <si>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</si>
  <si>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</si>
  <si>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</si>
  <si>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</si>
  <si>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</si>
  <si>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</si>
  <si>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</si>
  <si>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</si>
  <si>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</si>
  <si>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</si>
  <si>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</si>
  <si>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</si>
  <si>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</si>
  <si>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</si>
  <si>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</si>
  <si>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</si>
  <si>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</si>
  <si>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</si>
  <si>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</si>
  <si>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</si>
  <si>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</si>
  <si>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</si>
  <si>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</si>
  <si>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</si>
  <si>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</si>
  <si>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</si>
  <si>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</si>
  <si>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</si>
  <si>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</si>
  <si>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</si>
  <si>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</si>
  <si>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</si>
  <si>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</si>
  <si>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</si>
  <si>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</si>
  <si>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</si>
  <si>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</si>
  <si>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</si>
  <si>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</si>
  <si>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</si>
  <si>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</si>
  <si>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</si>
  <si>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</si>
  <si>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</si>
  <si>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</si>
  <si>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</si>
  <si>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</si>
  <si>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</si>
  <si>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</si>
  <si>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</si>
  <si>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</si>
  <si>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</si>
  <si>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</si>
  <si>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</si>
  <si>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</si>
  <si>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</si>
  <si>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</si>
  <si>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</si>
  <si>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</si>
  <si>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</si>
  <si>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</si>
  <si>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</si>
  <si>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</si>
  <si>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</si>
  <si>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</si>
  <si>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</si>
  <si>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</si>
  <si>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</si>
  <si>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</si>
  <si>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</si>
  <si>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</si>
  <si>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</si>
  <si>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</si>
  <si>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</si>
  <si>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</si>
  <si>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</si>
  <si>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</si>
  <si>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</si>
  <si>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</si>
  <si>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</si>
  <si>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</si>
  <si>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</si>
  <si>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</si>
  <si>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</si>
  <si>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</si>
  <si>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</si>
  <si>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</si>
  <si>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</si>
  <si>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</si>
  <si>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</si>
  <si>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</si>
  <si>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</si>
  <si>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</si>
  <si>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</si>
  <si>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</si>
  <si>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</si>
  <si>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</si>
  <si>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</si>
  <si>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</si>
  <si>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</si>
  <si>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</si>
  <si>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</si>
  <si>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</si>
  <si>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</si>
  <si>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</si>
  <si>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</si>
  <si>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</si>
  <si>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</si>
  <si>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</si>
  <si>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</si>
  <si>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</si>
  <si>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</si>
  <si>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</si>
  <si>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</si>
  <si>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</si>
  <si>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</si>
  <si>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</si>
  <si>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</si>
  <si>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</si>
  <si>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</si>
  <si>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</si>
  <si>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</si>
  <si>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</si>
  <si>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</si>
  <si>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</si>
  <si>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</si>
  <si>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</si>
  <si>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</si>
  <si>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</si>
  <si>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</si>
  <si>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</si>
  <si>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</si>
  <si>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</si>
  <si>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</si>
  <si>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</si>
  <si>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</si>
  <si>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</si>
  <si>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</si>
  <si>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</si>
  <si>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</si>
  <si>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</si>
  <si>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</si>
  <si>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</si>
  <si>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</si>
  <si>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</si>
  <si>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</si>
  <si>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</si>
  <si>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</si>
  <si>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</si>
  <si>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</si>
  <si>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</si>
  <si>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</si>
  <si>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</si>
  <si>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</si>
  <si>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</si>
  <si>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</si>
  <si>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</si>
  <si>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</si>
  <si>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</si>
  <si>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</si>
  <si>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</si>
  <si>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</si>
  <si>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</si>
  <si>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</si>
  <si>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</si>
  <si>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</si>
  <si>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</si>
  <si>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</si>
  <si>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</si>
  <si>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</si>
  <si>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</si>
  <si>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</si>
  <si>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</si>
  <si>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</si>
  <si>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</si>
  <si>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</si>
  <si>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</si>
  <si>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</si>
  <si>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</si>
  <si>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</si>
  <si>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</si>
  <si>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</si>
  <si>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</si>
  <si>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</si>
  <si>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</si>
  <si>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</si>
  <si>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</si>
  <si>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</si>
  <si>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</si>
  <si>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</si>
  <si>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</si>
  <si>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</si>
  <si>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</si>
  <si>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</si>
  <si>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</si>
  <si>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</si>
  <si>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</si>
  <si>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</si>
  <si>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</si>
  <si>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</si>
  <si>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</si>
  <si>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</si>
  <si>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</si>
  <si>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</si>
  <si>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</si>
  <si>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</si>
  <si>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</si>
  <si>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</si>
  <si>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</si>
  <si>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</si>
  <si>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</si>
  <si>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</si>
  <si>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</si>
  <si>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</si>
  <si>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</si>
  <si>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</si>
  <si>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</si>
  <si>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</si>
  <si>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</si>
  <si>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</si>
  <si>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</si>
  <si>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</si>
  <si>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</si>
  <si>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</si>
  <si>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</si>
  <si>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</si>
  <si>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</si>
  <si>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</si>
  <si>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</si>
  <si>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</si>
  <si>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</si>
  <si>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</si>
  <si>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</si>
  <si>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</si>
  <si>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</si>
  <si>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</si>
  <si>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</si>
  <si>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</si>
  <si>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</si>
  <si>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</si>
  <si>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</si>
  <si>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</si>
  <si>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</si>
  <si>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</si>
  <si>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</si>
  <si>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</si>
  <si>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</si>
  <si>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</si>
  <si>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</si>
  <si>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</si>
  <si>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</si>
  <si>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</si>
  <si>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</si>
  <si>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</si>
  <si>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</si>
  <si>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</si>
  <si>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</si>
  <si>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</si>
  <si>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</si>
  <si>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</si>
  <si>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</si>
  <si>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</si>
  <si>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</si>
  <si>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</si>
  <si>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</si>
  <si>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</si>
  <si>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</si>
  <si>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</si>
  <si>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</si>
  <si>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</si>
  <si>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</si>
  <si>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</si>
  <si>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</si>
  <si>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</si>
  <si>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</si>
  <si>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</si>
  <si>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</si>
  <si>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</si>
  <si>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</si>
  <si>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</si>
  <si>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</si>
  <si>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</si>
  <si>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</si>
  <si>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</si>
  <si>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</si>
  <si>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</si>
  <si>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</si>
  <si>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</si>
  <si>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</si>
  <si>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</si>
  <si>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</si>
  <si>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</si>
  <si>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</si>
  <si>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</si>
  <si>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</si>
  <si>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</si>
  <si>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</si>
  <si>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</si>
  <si>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</si>
  <si>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</si>
  <si>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</si>
  <si>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</si>
  <si>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</si>
  <si>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</si>
  <si>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</si>
  <si>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</si>
  <si>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</si>
  <si>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</si>
  <si>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</si>
  <si>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</si>
  <si>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</si>
  <si>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</si>
  <si>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</si>
  <si>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</si>
  <si>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</si>
  <si>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</si>
  <si>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</si>
  <si>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</si>
  <si>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</si>
  <si>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</si>
  <si>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</si>
  <si>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</si>
  <si>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</si>
  <si>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</si>
  <si>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</si>
  <si>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</si>
  <si>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</si>
  <si>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</si>
  <si>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</si>
  <si>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</si>
  <si>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</si>
  <si>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</si>
  <si>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</si>
  <si>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</si>
  <si>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</si>
  <si>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</si>
  <si>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</si>
  <si>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</si>
  <si>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</si>
  <si>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</si>
  <si>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</si>
  <si>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</si>
  <si>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</si>
  <si>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</si>
  <si>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</si>
  <si>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</si>
  <si>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</si>
  <si>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</si>
  <si>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</si>
  <si>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</si>
  <si>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</si>
  <si>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</si>
  <si>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</si>
  <si>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</si>
  <si>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</si>
  <si>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</si>
  <si>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</si>
  <si>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</si>
  <si>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</si>
  <si>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</si>
  <si>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</si>
  <si>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</si>
  <si>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</si>
  <si>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</si>
  <si>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</si>
  <si>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</si>
  <si>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</si>
  <si>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</si>
  <si>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</si>
  <si>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</si>
  <si>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</si>
  <si>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</si>
  <si>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</si>
  <si>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</si>
  <si>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</si>
  <si>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</si>
  <si>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</si>
  <si>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</si>
  <si>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</si>
  <si>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</si>
  <si>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</si>
  <si>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</si>
  <si>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</si>
  <si>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</si>
  <si>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</si>
  <si>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</si>
  <si>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</si>
  <si>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</si>
  <si>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</si>
  <si>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</si>
  <si>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</si>
  <si>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</si>
  <si>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</si>
  <si>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</si>
  <si>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</si>
  <si>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</si>
  <si>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</si>
  <si>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</si>
  <si>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</si>
  <si>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</si>
  <si>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</si>
  <si>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</si>
  <si>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</si>
  <si>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</si>
  <si>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</si>
  <si>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</si>
  <si>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</si>
  <si>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</si>
  <si>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</si>
  <si>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</si>
  <si>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</si>
  <si>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</si>
  <si>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</si>
  <si>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</si>
  <si>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</si>
  <si>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</si>
  <si>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</si>
  <si>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</si>
  <si>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</si>
  <si>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</si>
  <si>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</si>
  <si>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</si>
  <si>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</si>
  <si>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</si>
  <si>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</si>
  <si>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</si>
  <si>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</si>
  <si>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</si>
  <si>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</si>
  <si>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</si>
  <si>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</si>
  <si>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</si>
  <si>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</si>
  <si>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</si>
  <si>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</si>
  <si>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</si>
  <si>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</si>
  <si>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</si>
  <si>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</si>
  <si>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</si>
  <si>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</si>
  <si>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</si>
  <si>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</si>
  <si>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</si>
  <si>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</si>
  <si>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</si>
  <si>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</si>
  <si>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</si>
  <si>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</si>
  <si>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</si>
  <si>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</si>
  <si>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</si>
  <si>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</si>
  <si>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</si>
  <si>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</si>
  <si>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</si>
  <si>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</si>
  <si>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</si>
  <si>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</si>
  <si>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</si>
  <si>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</si>
  <si>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</si>
  <si>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</si>
  <si>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</si>
  <si>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</si>
  <si>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</si>
  <si>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</si>
  <si>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</si>
  <si>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</si>
  <si>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</si>
  <si>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</si>
  <si>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</si>
  <si>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</si>
  <si>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</si>
  <si>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</si>
  <si>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</si>
  <si>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</si>
  <si>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</si>
  <si>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</si>
  <si>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</si>
  <si>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</si>
  <si>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</si>
  <si>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</si>
  <si>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</si>
  <si>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</si>
  <si>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</si>
  <si>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</si>
  <si>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</si>
  <si>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</si>
  <si>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</si>
  <si>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</si>
  <si>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</si>
  <si>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</si>
  <si>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</si>
  <si>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</si>
  <si>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</si>
  <si>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</si>
  <si>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</si>
  <si>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</si>
  <si>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</si>
  <si>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</si>
  <si>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</si>
  <si>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</si>
  <si>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</si>
  <si>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</si>
  <si>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</si>
  <si>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</si>
  <si>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</si>
  <si>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</si>
  <si>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</si>
  <si>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</si>
  <si>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</si>
  <si>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</si>
  <si>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</si>
  <si>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</si>
  <si>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</si>
  <si>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</si>
  <si>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</si>
  <si>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</si>
  <si>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</si>
  <si>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</si>
  <si>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</si>
  <si>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</si>
  <si>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</si>
  <si>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</si>
  <si>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</si>
  <si>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</si>
  <si>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</si>
  <si>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</si>
  <si>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</si>
  <si>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</si>
  <si>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</si>
  <si>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</si>
  <si>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</si>
  <si>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</si>
  <si>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</si>
  <si>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</si>
  <si>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</si>
  <si>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</si>
  <si>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</si>
  <si>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</si>
  <si>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</si>
  <si>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</si>
  <si>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</si>
  <si>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</si>
  <si>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</si>
  <si>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</si>
  <si>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</si>
  <si>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</si>
  <si>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</si>
  <si>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</si>
  <si>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</si>
  <si>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</si>
  <si>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</si>
  <si>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</si>
  <si>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</si>
  <si>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</si>
  <si>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</si>
  <si>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</si>
  <si>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</si>
  <si>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</si>
  <si>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</si>
  <si>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</si>
  <si>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</si>
  <si>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</si>
  <si>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</si>
  <si>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</si>
  <si>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</si>
  <si>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</si>
  <si>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</si>
  <si>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</si>
  <si>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</si>
  <si>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</si>
  <si>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</si>
  <si>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</si>
  <si>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</si>
  <si>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</si>
  <si>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</si>
  <si>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</si>
  <si>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</si>
  <si>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</si>
  <si>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</si>
  <si>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</si>
  <si>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</si>
  <si>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</si>
  <si>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</si>
  <si>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</si>
  <si>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</si>
  <si>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</si>
  <si>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</si>
  <si>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</si>
  <si>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</si>
  <si>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</si>
  <si>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</si>
  <si>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</si>
  <si>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</si>
  <si>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</si>
  <si>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</si>
  <si>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</si>
  <si>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</si>
  <si>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</si>
  <si>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</si>
  <si>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</si>
  <si>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</si>
  <si>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</si>
  <si>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</si>
  <si>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</si>
  <si>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</si>
  <si>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</si>
  <si>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</si>
  <si>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</si>
  <si>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</si>
  <si>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</si>
  <si>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</si>
  <si>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</si>
  <si>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</si>
  <si>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</si>
  <si>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</si>
  <si>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</si>
  <si>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</si>
  <si>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</si>
  <si>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</si>
  <si>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</si>
  <si>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</si>
  <si>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</si>
  <si>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</si>
  <si>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</si>
  <si>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</si>
  <si>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</si>
  <si>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</si>
  <si>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</si>
  <si>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</si>
  <si>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</si>
  <si>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</si>
  <si>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</si>
  <si>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</si>
  <si>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</si>
  <si>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</si>
  <si>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</si>
  <si>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</si>
  <si>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</si>
  <si>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</si>
  <si>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</si>
  <si>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</si>
  <si>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</si>
  <si>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</si>
  <si>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</si>
  <si>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</si>
  <si>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</si>
  <si>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</si>
  <si>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</si>
  <si>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</si>
  <si>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</si>
  <si>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</si>
  <si>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</si>
  <si>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</si>
  <si>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</si>
  <si>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</si>
  <si>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</si>
  <si>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</si>
  <si>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</si>
  <si>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</si>
  <si>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</si>
  <si>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</si>
  <si>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</si>
  <si>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</si>
  <si>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</si>
  <si>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</si>
  <si>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</si>
  <si>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</si>
  <si>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</si>
  <si>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</si>
  <si>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</si>
  <si>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</si>
  <si>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</si>
  <si>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</si>
  <si>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</si>
  <si>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</si>
  <si>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</si>
  <si>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</si>
  <si>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</si>
  <si>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</si>
  <si>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</si>
  <si>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</si>
  <si>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</si>
  <si>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</si>
  <si>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</si>
  <si>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</si>
  <si>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</si>
  <si>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</si>
  <si>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</si>
  <si>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</si>
  <si>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</si>
  <si>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</si>
  <si>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</si>
  <si>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</si>
  <si>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</si>
  <si>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</si>
  <si>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</si>
  <si>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</si>
  <si>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</si>
  <si>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</si>
  <si>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</si>
  <si>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</si>
  <si>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</si>
  <si>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</si>
  <si>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</si>
  <si>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</si>
  <si>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</si>
  <si>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</si>
  <si>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</si>
  <si>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</si>
  <si>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</si>
  <si>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</si>
  <si>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</si>
  <si>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</si>
  <si>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</si>
  <si>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</si>
  <si>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</si>
  <si>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</si>
  <si>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</si>
  <si>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</si>
  <si>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</si>
  <si>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</si>
  <si>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</si>
  <si>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</si>
  <si>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</si>
  <si>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</si>
  <si>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</si>
  <si>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</si>
  <si>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</si>
  <si>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</si>
  <si>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</si>
  <si>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</si>
  <si>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</si>
  <si>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</si>
  <si>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</si>
  <si>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</si>
  <si>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</si>
  <si>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</si>
  <si>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</si>
  <si>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</si>
  <si>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</si>
  <si>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</si>
  <si>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</si>
  <si>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</si>
  <si>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</si>
  <si>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</si>
  <si>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</si>
  <si>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</si>
  <si>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</si>
  <si>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</si>
  <si>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</si>
  <si>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</si>
  <si>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</si>
  <si>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</si>
  <si>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</si>
  <si>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</si>
  <si>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</si>
  <si>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</si>
  <si>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</si>
  <si>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</si>
  <si>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</si>
  <si>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</si>
  <si>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</si>
  <si>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</si>
  <si>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</si>
  <si>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</si>
  <si>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</si>
  <si>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</si>
  <si>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</si>
  <si>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</si>
  <si>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</si>
  <si>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</si>
  <si>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</si>
  <si>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</si>
  <si>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</si>
  <si>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</si>
  <si>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</si>
  <si>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</si>
  <si>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</si>
  <si>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</si>
  <si>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</si>
  <si>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</si>
  <si>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</si>
  <si>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</si>
  <si>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</si>
  <si>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</si>
  <si>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</si>
  <si>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</si>
  <si>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</si>
  <si>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</si>
  <si>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</si>
  <si>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</si>
  <si>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</si>
  <si>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</si>
  <si>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</si>
  <si>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</si>
  <si>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</si>
  <si>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</si>
  <si>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</si>
  <si>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</si>
  <si>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</si>
  <si>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</si>
  <si>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</si>
  <si>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</si>
  <si>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</si>
  <si>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</si>
  <si>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</si>
  <si>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</si>
  <si>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</si>
  <si>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</si>
  <si>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</si>
  <si>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</si>
  <si>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</si>
  <si>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</si>
  <si>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</si>
  <si>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</si>
  <si>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</si>
  <si>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</si>
  <si>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</si>
  <si>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</si>
  <si>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</si>
  <si>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</si>
  <si>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</si>
  <si>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</si>
  <si>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</si>
  <si>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</si>
  <si>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</si>
  <si>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</si>
  <si>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</si>
  <si>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</si>
  <si>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</si>
  <si>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</si>
  <si>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</si>
  <si>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</si>
  <si>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</si>
  <si>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</si>
  <si>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</si>
  <si>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</si>
  <si>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</si>
  <si>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</si>
  <si>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</si>
  <si>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</si>
  <si>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</si>
  <si>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</si>
  <si>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</si>
  <si>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</si>
  <si>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</si>
  <si>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</si>
  <si>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</si>
  <si>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</si>
  <si>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</si>
  <si>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</si>
  <si>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</si>
  <si>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</si>
  <si>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</si>
  <si>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</si>
  <si>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</si>
  <si>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</si>
  <si>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</si>
  <si>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</si>
  <si>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</si>
  <si>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</si>
  <si>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</si>
  <si>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</si>
  <si>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</si>
  <si>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</si>
  <si>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</si>
  <si>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</si>
  <si>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</si>
  <si>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</si>
  <si>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</si>
  <si>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</si>
  <si>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</si>
  <si>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</si>
  <si>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</si>
  <si>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</si>
  <si>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</si>
  <si>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</si>
  <si>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</si>
  <si>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</si>
  <si>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</si>
  <si>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</si>
  <si>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</si>
  <si>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</si>
  <si>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</si>
  <si>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</si>
  <si>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</si>
  <si>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</si>
  <si>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</si>
  <si>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</si>
  <si>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</si>
  <si>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</si>
  <si>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</si>
  <si>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</si>
  <si>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</si>
  <si>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</si>
  <si>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</si>
  <si>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</si>
  <si>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</si>
  <si>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</si>
  <si>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</si>
  <si>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</si>
  <si>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</si>
  <si>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</si>
  <si>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</si>
  <si>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</si>
  <si>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</si>
  <si>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</si>
  <si>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</si>
  <si>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</si>
  <si>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</si>
  <si>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</si>
  <si>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</si>
  <si>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</si>
  <si>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</si>
  <si>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</si>
  <si>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</si>
  <si>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</si>
  <si>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</si>
  <si>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</si>
  <si>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</si>
  <si>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</si>
  <si>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</si>
  <si>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</si>
  <si>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</si>
  <si>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</si>
  <si>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</si>
  <si>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</si>
  <si>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</si>
  <si>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</si>
  <si>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</si>
  <si>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</si>
  <si>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</si>
  <si>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</si>
  <si>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</si>
  <si>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</si>
  <si>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</si>
  <si>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</si>
  <si>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</si>
  <si>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</si>
  <si>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</si>
  <si>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</si>
  <si>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</si>
  <si>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</si>
  <si>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</si>
  <si>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</si>
  <si>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</si>
  <si>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</si>
  <si>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</si>
  <si>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</si>
  <si>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</si>
  <si>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</si>
  <si>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</si>
  <si>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</si>
  <si>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</si>
  <si>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</si>
  <si>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</si>
  <si>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</si>
  <si>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</si>
  <si>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</si>
  <si>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</si>
  <si>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</si>
  <si>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</si>
  <si>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</si>
  <si>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</si>
  <si>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</si>
  <si>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</si>
  <si>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</si>
  <si>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</si>
  <si>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</si>
  <si>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</si>
  <si>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</si>
  <si>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</si>
  <si>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</si>
  <si>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</si>
  <si>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</si>
  <si>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</si>
  <si>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</si>
  <si>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</si>
  <si>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</si>
  <si>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</si>
  <si>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</si>
  <si>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</si>
  <si>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</si>
  <si>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</si>
  <si>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</si>
  <si>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</si>
  <si>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</si>
  <si>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</si>
  <si>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</si>
  <si>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</si>
  <si>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</si>
  <si>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</si>
  <si>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</si>
  <si>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</si>
  <si>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</si>
  <si>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</si>
  <si>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</si>
  <si>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</si>
  <si>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</si>
  <si>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</si>
  <si>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</si>
  <si>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</si>
  <si>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</si>
  <si>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</si>
  <si>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</si>
  <si>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</si>
  <si>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</si>
  <si>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</si>
  <si>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</si>
  <si>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</si>
  <si>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</si>
  <si>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</si>
  <si>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</si>
  <si>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</si>
  <si>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</si>
  <si>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</si>
  <si>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</si>
  <si>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</si>
  <si>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</si>
  <si>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</si>
  <si>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</si>
  <si>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</si>
  <si>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</si>
  <si>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</si>
  <si>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</si>
  <si>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</si>
  <si>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</si>
  <si>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</si>
  <si>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</si>
  <si>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</si>
  <si>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</si>
  <si>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</si>
  <si>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</si>
  <si>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</si>
  <si>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</si>
  <si>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</si>
  <si>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</si>
  <si>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</si>
  <si>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</si>
  <si>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</si>
  <si>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</si>
  <si>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</si>
  <si>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</si>
  <si>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</si>
  <si>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</si>
  <si>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</si>
  <si>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</si>
  <si>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</si>
  <si>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</si>
  <si>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</si>
  <si>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</si>
  <si>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</si>
  <si>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</si>
  <si>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</si>
  <si>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</si>
  <si>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</si>
  <si>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</si>
  <si>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</si>
  <si>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</si>
  <si>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</si>
  <si>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</si>
  <si>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</si>
  <si>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</si>
  <si>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</si>
  <si>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</si>
  <si>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</si>
  <si>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</si>
  <si>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</si>
  <si>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</si>
  <si>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</si>
  <si>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</si>
  <si>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</si>
  <si>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</si>
  <si>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</si>
  <si>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</si>
  <si>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</si>
  <si>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</si>
  <si>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</si>
  <si>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</si>
  <si>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</si>
  <si>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</si>
  <si>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</si>
  <si>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</si>
  <si>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</si>
  <si>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</si>
  <si>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</si>
  <si>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</si>
  <si>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</si>
  <si>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</si>
  <si>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</si>
  <si>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</si>
  <si>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</si>
  <si>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</si>
  <si>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</si>
  <si>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</si>
  <si>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</si>
  <si>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</si>
  <si>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</si>
  <si>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</si>
  <si>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</si>
  <si>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</si>
  <si>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</si>
  <si>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</si>
  <si>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</si>
  <si>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</si>
  <si>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</si>
  <si>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</si>
  <si>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</si>
  <si>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</si>
  <si>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</si>
  <si>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</si>
  <si>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</si>
  <si>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</si>
  <si>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</si>
  <si>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</si>
  <si>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</si>
  <si>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</si>
  <si>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</si>
  <si>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</si>
  <si>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</si>
  <si>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</si>
  <si>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</si>
  <si>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</si>
  <si>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</si>
  <si>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</si>
  <si>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</si>
  <si>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</si>
  <si>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</si>
  <si>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</si>
  <si>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</si>
  <si>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</si>
  <si>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</si>
  <si>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</si>
  <si>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</si>
  <si>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</si>
  <si>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</si>
  <si>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</si>
  <si>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</si>
  <si>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</si>
  <si>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</si>
  <si>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</si>
  <si>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</si>
  <si>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</si>
  <si>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</si>
  <si>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</si>
  <si>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</si>
  <si>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</si>
  <si>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</si>
  <si>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</si>
  <si>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</si>
  <si>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</si>
  <si>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</si>
  <si>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</si>
  <si>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</si>
  <si>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</si>
  <si>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</si>
  <si>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</si>
  <si>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</si>
  <si>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</si>
  <si>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</si>
  <si>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</si>
  <si>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</si>
  <si>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</si>
  <si>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</si>
  <si>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</si>
  <si>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</si>
  <si>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</si>
  <si>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</si>
  <si>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</si>
  <si>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</si>
  <si>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</si>
  <si>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</si>
  <si>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</si>
  <si>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</si>
  <si>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</si>
  <si>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</si>
  <si>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</si>
  <si>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</si>
  <si>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</si>
  <si>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</si>
  <si>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</si>
  <si>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</si>
  <si>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</si>
  <si>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</si>
  <si>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</si>
  <si>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</si>
  <si>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</si>
  <si>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</si>
  <si>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</si>
  <si>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</si>
  <si>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</si>
  <si>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</si>
  <si>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</si>
  <si>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</si>
  <si>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</si>
  <si>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</si>
  <si>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</si>
  <si>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</si>
  <si>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</si>
  <si>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</si>
  <si>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</si>
  <si>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</si>
  <si>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</si>
  <si>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</si>
  <si>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</si>
  <si>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</si>
  <si>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</si>
  <si>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</si>
  <si>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</si>
  <si>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</si>
  <si>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</si>
  <si>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</si>
  <si>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</si>
  <si>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</si>
  <si>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</si>
  <si>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</si>
  <si>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</si>
  <si>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</si>
  <si>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</si>
  <si>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</si>
  <si>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</si>
  <si>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</si>
  <si>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</si>
  <si>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</si>
  <si>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</si>
  <si>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</si>
  <si>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</si>
  <si>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</si>
  <si>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</si>
  <si>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</si>
  <si>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</si>
  <si>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</si>
  <si>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</si>
  <si>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</si>
  <si>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</si>
  <si>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</si>
  <si>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</si>
  <si>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</si>
  <si>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</si>
  <si>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</si>
  <si>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</si>
  <si>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</si>
  <si>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</si>
  <si>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</si>
  <si>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</si>
  <si>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</si>
  <si>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</si>
  <si>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</si>
  <si>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</si>
  <si>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</si>
  <si>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</si>
  <si>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</si>
  <si>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</si>
  <si>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</si>
  <si>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</si>
  <si>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</si>
  <si>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</si>
  <si>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</si>
  <si>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</si>
  <si>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</si>
  <si>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</si>
  <si>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</si>
  <si>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</si>
  <si>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</si>
  <si>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</si>
  <si>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</si>
  <si>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</si>
  <si>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</si>
  <si>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</si>
  <si>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</si>
  <si>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</si>
  <si>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</si>
  <si>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</si>
  <si>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</si>
  <si>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</si>
  <si>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</si>
  <si>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</si>
  <si>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</si>
  <si>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</si>
  <si>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</si>
  <si>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</si>
  <si>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</si>
  <si>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</si>
  <si>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</si>
  <si>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</si>
  <si>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</si>
  <si>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</si>
  <si>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</si>
  <si>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</si>
  <si>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</si>
  <si>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</si>
  <si>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</si>
  <si>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</si>
  <si>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</si>
  <si>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</si>
  <si>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</si>
  <si>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</si>
  <si>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</si>
  <si>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</si>
  <si>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</si>
  <si>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</si>
  <si>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</si>
  <si>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</si>
  <si>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</si>
  <si>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</si>
  <si>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</si>
  <si>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</si>
  <si>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</si>
  <si>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</si>
  <si>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</si>
  <si>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</si>
  <si>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</si>
  <si>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</si>
  <si>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</si>
  <si>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</si>
  <si>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</si>
  <si>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</si>
  <si>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</si>
  <si>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</si>
  <si>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</si>
  <si>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</si>
  <si>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</si>
  <si>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</si>
  <si>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</si>
  <si>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</si>
  <si>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</si>
  <si>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</si>
  <si>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</si>
  <si>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</si>
  <si>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</si>
  <si>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</si>
  <si>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</si>
  <si>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</si>
  <si>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</si>
  <si>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</si>
  <si>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</si>
  <si>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</si>
  <si>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</si>
  <si>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</si>
  <si>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</si>
  <si>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</si>
  <si>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</si>
  <si>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</si>
  <si>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</si>
  <si>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</si>
  <si>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</si>
  <si>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</si>
  <si>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</si>
  <si>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</si>
  <si>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</si>
  <si>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</si>
  <si>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</si>
  <si>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</si>
  <si>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</si>
  <si>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</si>
  <si>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</si>
  <si>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</si>
  <si>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</si>
  <si>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</si>
  <si>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</si>
  <si>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</si>
  <si>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</si>
  <si>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</si>
  <si>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</si>
  <si>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</si>
  <si>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</si>
  <si>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</si>
  <si>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</si>
  <si>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</si>
  <si>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</si>
  <si>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</si>
  <si>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</si>
  <si>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</si>
  <si>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</si>
  <si>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</si>
  <si>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</si>
  <si>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</si>
  <si>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</si>
  <si>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</si>
  <si>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</si>
  <si>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</si>
  <si>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</si>
  <si>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</si>
  <si>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</si>
  <si>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</si>
  <si>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</si>
  <si>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</si>
  <si>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</si>
  <si>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</si>
  <si>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</si>
  <si>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</si>
  <si>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</si>
  <si>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</si>
  <si>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</si>
  <si>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</si>
  <si>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</si>
  <si>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</si>
  <si>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</si>
  <si>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</si>
  <si>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</si>
  <si>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</si>
  <si>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</si>
  <si>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</si>
  <si>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</si>
  <si>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</si>
  <si>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</si>
  <si>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</si>
  <si>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</si>
  <si>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</si>
  <si>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</si>
  <si>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</si>
  <si>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</si>
  <si>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</si>
  <si>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</si>
  <si>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</si>
  <si>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</si>
  <si>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</si>
  <si>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</si>
  <si>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</si>
  <si>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</si>
  <si>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</si>
  <si>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</si>
  <si>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</si>
  <si>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</si>
  <si>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</si>
  <si>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</si>
  <si>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</si>
  <si>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</si>
  <si>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</si>
  <si>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</si>
  <si>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</si>
  <si>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</si>
  <si>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</si>
  <si>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</si>
  <si>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</si>
  <si>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</si>
  <si>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</si>
  <si>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</si>
  <si>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</si>
  <si>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</si>
  <si>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</si>
  <si>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</si>
  <si>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</si>
  <si>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</si>
  <si>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</si>
  <si>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</si>
  <si>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</si>
  <si>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</si>
  <si>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</si>
  <si>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</si>
  <si>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</si>
  <si>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</si>
  <si>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</si>
  <si>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</si>
  <si>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</si>
  <si>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</si>
  <si>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</si>
  <si>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</si>
  <si>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</si>
  <si>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</si>
  <si>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</si>
  <si>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</si>
  <si>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</si>
  <si>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</si>
  <si>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</si>
  <si>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</si>
  <si>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</si>
  <si>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</si>
  <si>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</si>
  <si>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</si>
  <si>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</si>
  <si>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</si>
  <si>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</si>
  <si>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</si>
  <si>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</si>
  <si>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</si>
  <si>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</si>
  <si>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</si>
  <si>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</si>
  <si>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</si>
  <si>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</si>
  <si>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</si>
  <si>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</si>
  <si>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</si>
  <si>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</si>
  <si>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</si>
  <si>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</si>
  <si>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</si>
  <si>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</si>
  <si>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</si>
  <si>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</si>
  <si>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</si>
  <si>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</si>
  <si>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</si>
  <si>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</si>
  <si>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</si>
  <si>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</si>
  <si>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</si>
  <si>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</si>
  <si>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</si>
  <si>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</si>
  <si>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</si>
  <si>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</si>
  <si>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</si>
  <si>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</si>
  <si>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</si>
  <si>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</si>
  <si>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</si>
  <si>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</si>
  <si>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</si>
  <si>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</si>
  <si>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</si>
  <si>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</si>
  <si>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</si>
  <si>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</si>
  <si>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</si>
  <si>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</si>
  <si>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</si>
  <si>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</si>
  <si>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</si>
  <si>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</si>
  <si>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</si>
  <si>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</si>
  <si>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</si>
  <si>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</si>
  <si>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</si>
  <si>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</si>
  <si>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</si>
  <si>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</si>
  <si>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</si>
  <si>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</si>
  <si>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</si>
  <si>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</si>
  <si>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</si>
  <si>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</si>
  <si>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</si>
  <si>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</si>
  <si>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</si>
  <si>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</si>
  <si>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</si>
  <si>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</si>
  <si>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</si>
  <si>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</si>
  <si>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</si>
  <si>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</si>
  <si>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</si>
  <si>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</si>
  <si>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</si>
  <si>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</si>
  <si>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</si>
  <si>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</si>
  <si>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</si>
  <si>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</si>
  <si>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</si>
  <si>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</si>
  <si>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</si>
  <si>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</si>
  <si>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</si>
  <si>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</si>
  <si>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</si>
  <si>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</si>
  <si>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</si>
  <si>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</si>
  <si>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</si>
  <si>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</si>
  <si>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</si>
  <si>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</si>
  <si>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</si>
  <si>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</si>
  <si>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</si>
  <si>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</si>
  <si>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</si>
  <si>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</si>
  <si>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</si>
  <si>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</si>
  <si>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</si>
  <si>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</si>
  <si>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</si>
  <si>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</si>
  <si>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</si>
  <si>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</si>
  <si>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</si>
  <si>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</si>
  <si>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</si>
  <si>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</si>
  <si>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</si>
  <si>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</si>
  <si>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</si>
  <si>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</si>
  <si>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</si>
  <si>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</si>
  <si>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</si>
  <si>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</si>
  <si>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</si>
  <si>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</si>
  <si>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</si>
  <si>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</si>
  <si>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</si>
  <si>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</si>
  <si>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</si>
  <si>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</si>
  <si>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</si>
  <si>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</si>
  <si>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</si>
  <si>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</si>
  <si>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</si>
  <si>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</si>
  <si>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</si>
  <si>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</si>
  <si>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</si>
  <si>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</si>
  <si>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</si>
  <si>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</si>
  <si>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</si>
  <si>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</si>
  <si>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</si>
  <si>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</si>
  <si>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</si>
  <si>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</si>
  <si>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</si>
  <si>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</si>
  <si>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</si>
  <si>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</si>
  <si>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</si>
  <si>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</si>
  <si>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</si>
  <si>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</si>
  <si>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</si>
  <si>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</si>
  <si>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</si>
  <si>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</si>
  <si>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</si>
  <si>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</si>
  <si>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</si>
  <si>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</si>
  <si>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</si>
  <si>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</si>
  <si>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</si>
  <si>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</si>
  <si>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</si>
  <si>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</si>
  <si>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</si>
  <si>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</si>
  <si>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</si>
  <si>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</si>
  <si>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</si>
  <si>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</si>
  <si>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</si>
  <si>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</si>
  <si>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</si>
  <si>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</si>
  <si>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</si>
  <si>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</si>
  <si>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</si>
  <si>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</si>
  <si>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</si>
  <si>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</si>
  <si>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</si>
  <si>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</si>
  <si>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</si>
  <si>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</si>
  <si>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</si>
  <si>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</si>
  <si>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</si>
  <si>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</si>
  <si>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</si>
  <si>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</si>
  <si>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</si>
  <si>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</si>
  <si>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</si>
  <si>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</si>
  <si>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</si>
  <si>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</si>
  <si>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</si>
  <si>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</si>
  <si>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</si>
  <si>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</si>
  <si>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</si>
  <si>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</si>
  <si>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</si>
  <si>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</si>
  <si>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</si>
  <si>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</si>
  <si>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</si>
  <si>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</si>
  <si>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</si>
  <si>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</si>
  <si>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</si>
  <si>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</si>
  <si>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</si>
  <si>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</si>
  <si>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</si>
  <si>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</si>
  <si>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</si>
  <si>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</si>
  <si>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</si>
  <si>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</si>
  <si>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</si>
  <si>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</si>
  <si>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</si>
  <si>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</si>
  <si>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</si>
  <si>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</si>
  <si>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</si>
  <si>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</si>
  <si>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</si>
  <si>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</si>
  <si>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</si>
  <si>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</si>
  <si>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</si>
  <si>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</si>
  <si>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</si>
  <si>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</si>
  <si>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</si>
  <si>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</si>
  <si>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</si>
  <si>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</si>
  <si>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</si>
  <si>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</si>
  <si>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</si>
  <si>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</si>
  <si>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</si>
  <si>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</si>
  <si>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</si>
  <si>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</si>
  <si>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</si>
  <si>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</si>
  <si>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</si>
  <si>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</si>
  <si>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</si>
  <si>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</si>
  <si>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</si>
  <si>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</si>
  <si>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</si>
  <si>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</si>
  <si>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</si>
  <si>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</si>
  <si>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</si>
  <si>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</si>
  <si>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</si>
  <si>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</si>
  <si>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</si>
  <si>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</si>
  <si>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</si>
  <si>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</si>
  <si>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</si>
  <si>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</si>
  <si>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</si>
  <si>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</si>
  <si>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</si>
  <si>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</si>
  <si>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</si>
  <si>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</si>
  <si>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</si>
  <si>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</si>
  <si>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</si>
  <si>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</si>
  <si>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</si>
  <si>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</si>
  <si>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</si>
  <si>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</si>
  <si>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</si>
  <si>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</si>
  <si>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</si>
  <si>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</si>
  <si>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</si>
  <si>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</si>
  <si>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</si>
  <si>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</si>
  <si>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</si>
  <si>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</si>
  <si>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</si>
  <si>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</si>
  <si>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</si>
  <si>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</si>
  <si>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</si>
  <si>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</si>
  <si>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</si>
  <si>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</si>
  <si>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</si>
  <si>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</si>
  <si>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</si>
  <si>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</si>
  <si>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</si>
  <si>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</si>
  <si>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</si>
  <si>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</si>
  <si>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</si>
  <si>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</si>
  <si>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</si>
  <si>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</si>
  <si>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</si>
  <si>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</si>
  <si>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</si>
  <si>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</si>
  <si>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</si>
  <si>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</si>
  <si>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</si>
  <si>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</si>
  <si>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</si>
  <si>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</si>
  <si>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</si>
  <si>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</si>
  <si>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</si>
  <si>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</si>
  <si>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</si>
  <si>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</si>
  <si>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</si>
  <si>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</si>
  <si>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</si>
  <si>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</si>
  <si>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</si>
  <si>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</si>
  <si>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</si>
  <si>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</si>
  <si>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</si>
  <si>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</si>
  <si>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</si>
  <si>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</si>
  <si>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</si>
  <si>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</si>
  <si>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</si>
  <si>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</si>
  <si>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</si>
  <si>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</si>
  <si>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</si>
  <si>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</si>
  <si>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</si>
  <si>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</si>
  <si>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</si>
  <si>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</si>
  <si>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</si>
  <si>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</si>
  <si>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</si>
  <si>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</si>
  <si>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</si>
  <si>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</si>
  <si>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</si>
  <si>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</si>
  <si>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</si>
  <si>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</si>
  <si>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</si>
  <si>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</si>
  <si>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</si>
  <si>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</si>
  <si>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</si>
  <si>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</si>
  <si>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</si>
  <si>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</si>
  <si>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</si>
  <si>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</si>
  <si>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</si>
  <si>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</si>
  <si>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</si>
  <si>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</si>
  <si>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</si>
  <si>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</si>
  <si>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</si>
  <si>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</si>
  <si>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</si>
  <si>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</si>
  <si>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</si>
  <si>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</si>
  <si>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</si>
  <si>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</si>
  <si>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</si>
  <si>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</si>
  <si>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</si>
  <si>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</si>
  <si>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</si>
  <si>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</si>
  <si>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</si>
  <si>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</si>
  <si>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</si>
  <si>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</si>
  <si>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</si>
  <si>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</si>
  <si>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</si>
  <si>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</si>
  <si>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</si>
  <si>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</si>
  <si>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</si>
  <si>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</si>
  <si>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</si>
  <si>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</si>
  <si>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</si>
  <si>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</si>
  <si>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</si>
  <si>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</si>
  <si>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</si>
  <si>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</si>
  <si>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</si>
  <si>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</si>
  <si>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</si>
  <si>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</si>
  <si>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</si>
  <si>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</si>
  <si>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</si>
  <si>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</si>
  <si>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</si>
  <si>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</si>
  <si>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</si>
  <si>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</si>
  <si>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</si>
  <si>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</si>
  <si>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</si>
  <si>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</si>
  <si>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</si>
  <si>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</si>
  <si>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</si>
  <si>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</si>
  <si>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</si>
  <si>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</si>
  <si>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</si>
  <si>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</si>
  <si>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</si>
  <si>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</si>
  <si>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</si>
  <si>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</si>
  <si>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</si>
  <si>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</si>
  <si>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</si>
  <si>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</si>
  <si>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</si>
  <si>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</si>
  <si>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</si>
  <si>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</si>
  <si>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</si>
  <si>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</si>
  <si>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</si>
  <si>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</si>
  <si>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</si>
  <si>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</si>
  <si>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</si>
  <si>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</si>
  <si>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</si>
  <si>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</si>
  <si>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</si>
  <si>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</si>
  <si>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</si>
  <si>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</si>
  <si>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</si>
  <si>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</si>
  <si>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</si>
  <si>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</si>
  <si>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</si>
  <si>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</si>
  <si>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</si>
  <si>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</si>
  <si>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</si>
  <si>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</si>
  <si>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</si>
  <si>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</si>
  <si>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</si>
  <si>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</si>
  <si>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</si>
  <si>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</si>
  <si>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</si>
  <si>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</si>
  <si>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</si>
  <si>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</si>
  <si>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</si>
  <si>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</si>
  <si>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</si>
  <si>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</si>
  <si>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</si>
  <si>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</si>
  <si>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</si>
  <si>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</si>
  <si>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</si>
  <si>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</si>
  <si>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</si>
  <si>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</si>
  <si>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</si>
  <si>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</si>
  <si>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</si>
  <si>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</si>
  <si>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</si>
  <si>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</si>
  <si>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</si>
  <si>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</si>
  <si>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</si>
  <si>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</si>
  <si>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</si>
  <si>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</si>
  <si>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</si>
  <si>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</si>
  <si>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</si>
  <si>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</si>
  <si>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</si>
  <si>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</si>
  <si>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</si>
  <si>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</si>
  <si>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</si>
  <si>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</si>
  <si>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</si>
  <si>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</si>
  <si>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</si>
  <si>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</si>
  <si>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</si>
  <si>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</si>
  <si>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</si>
  <si>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</si>
  <si>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</si>
  <si>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</si>
  <si>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</si>
  <si>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</si>
  <si>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</si>
  <si>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</si>
  <si>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</si>
  <si>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</si>
  <si>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</si>
  <si>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</si>
  <si>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</si>
  <si>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</si>
  <si>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</si>
  <si>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</si>
  <si>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</si>
  <si>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</si>
  <si>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</si>
  <si>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</si>
  <si>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</si>
  <si>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</si>
  <si>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</si>
  <si>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</si>
  <si>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</si>
  <si>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</si>
  <si>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</si>
  <si>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</si>
  <si>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</si>
  <si>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</si>
  <si>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</si>
  <si>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</si>
  <si>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</si>
  <si>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</si>
  <si>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</si>
  <si>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</si>
  <si>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</si>
  <si>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</si>
  <si>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</si>
  <si>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</si>
  <si>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</si>
  <si>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</si>
  <si>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</si>
  <si>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</si>
  <si>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</si>
  <si>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</si>
  <si>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</si>
  <si>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</si>
  <si>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</si>
  <si>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</si>
  <si>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</si>
  <si>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</si>
  <si>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</si>
  <si>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</si>
  <si>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</si>
  <si>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</si>
  <si>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</si>
  <si>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</si>
  <si>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</si>
  <si>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</si>
  <si>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</si>
  <si>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</si>
  <si>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</si>
  <si>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</si>
  <si>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</si>
  <si>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</si>
  <si>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</si>
  <si>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</si>
  <si>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</si>
  <si>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</si>
  <si>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</si>
  <si>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</si>
  <si>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</si>
  <si>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</si>
  <si>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</si>
  <si>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</si>
  <si>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</si>
  <si>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</si>
  <si>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</si>
  <si>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</si>
  <si>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</si>
  <si>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</si>
  <si>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</si>
  <si>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</si>
  <si>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</si>
  <si>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</si>
  <si>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</si>
  <si>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</si>
  <si>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</si>
  <si>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</si>
  <si>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</si>
  <si>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</si>
  <si>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</si>
  <si>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</si>
  <si>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</si>
  <si>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</si>
  <si>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</si>
  <si>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</si>
  <si>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</si>
  <si>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</si>
  <si>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</si>
  <si>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</si>
  <si>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</si>
  <si>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</si>
  <si>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</si>
  <si>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</si>
  <si>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</si>
  <si>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</si>
  <si>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</si>
  <si>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</si>
  <si>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</si>
  <si>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</si>
  <si>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</si>
  <si>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</si>
  <si>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</si>
  <si>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</si>
  <si>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</si>
  <si>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</si>
  <si>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</si>
  <si>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</si>
  <si>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</si>
  <si>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</si>
  <si>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</si>
  <si>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</si>
  <si>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</si>
  <si>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</si>
  <si>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</si>
  <si>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</si>
  <si>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</si>
  <si>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</si>
  <si>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</si>
  <si>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</si>
  <si>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</si>
  <si>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</si>
  <si>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</si>
  <si>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</si>
  <si>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</si>
  <si>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</si>
  <si>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</si>
  <si>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</si>
  <si>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</si>
  <si>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</si>
  <si>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</si>
  <si>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</si>
  <si>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</si>
  <si>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</si>
  <si>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</si>
  <si>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</si>
  <si>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</si>
  <si>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</si>
  <si>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</si>
  <si>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</si>
  <si>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</si>
  <si>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</si>
  <si>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</si>
  <si>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</si>
  <si>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</si>
  <si>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</si>
  <si>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</si>
  <si>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</si>
  <si>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</si>
  <si>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</si>
  <si>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</si>
  <si>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</si>
  <si>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</si>
  <si>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</si>
  <si>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</si>
  <si>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</si>
  <si>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</si>
  <si>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</si>
  <si>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</si>
  <si>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</si>
  <si>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</si>
  <si>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</si>
  <si>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</si>
  <si>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</si>
  <si>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</si>
  <si>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</si>
  <si>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</si>
  <si>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</si>
  <si>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</si>
  <si>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</si>
  <si>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</si>
  <si>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</si>
  <si>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</si>
  <si>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</si>
  <si>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</si>
  <si>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</si>
  <si>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</si>
  <si>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</si>
  <si>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</si>
  <si>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</si>
  <si>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</si>
  <si>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</si>
  <si>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</si>
  <si>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</si>
  <si>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</si>
  <si>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</si>
  <si>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</si>
  <si>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</si>
  <si>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</si>
  <si>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</si>
  <si>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</si>
  <si>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</si>
  <si>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</si>
  <si>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</si>
  <si>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</si>
  <si>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</si>
  <si>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</si>
  <si>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</si>
  <si>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</si>
  <si>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</si>
  <si>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</si>
  <si>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</si>
  <si>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</si>
  <si>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</si>
  <si>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</si>
  <si>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</si>
  <si>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</si>
  <si>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</si>
  <si>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</si>
  <si>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</si>
  <si>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</si>
  <si>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</si>
  <si>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</si>
  <si>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</si>
  <si>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</si>
  <si>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</si>
  <si>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</si>
  <si>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</si>
  <si>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</si>
  <si>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</si>
  <si>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</si>
  <si>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</si>
  <si>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</si>
  <si>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</si>
  <si>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</si>
  <si>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</si>
  <si>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</si>
  <si>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</si>
  <si>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</si>
  <si>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</si>
  <si>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</si>
  <si>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</si>
  <si>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</si>
  <si>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</si>
  <si>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</si>
  <si>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</si>
  <si>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</si>
  <si>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</si>
  <si>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</si>
  <si>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</si>
  <si>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</si>
  <si>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</si>
  <si>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</si>
  <si>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</si>
  <si>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</si>
  <si>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</si>
  <si>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</si>
  <si>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</si>
  <si>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</si>
  <si>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</si>
  <si>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</si>
  <si>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</si>
  <si>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</si>
  <si>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</si>
  <si>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</si>
  <si>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</si>
  <si>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</si>
  <si>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</si>
  <si>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</si>
  <si>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</si>
  <si>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</si>
  <si>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</si>
  <si>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</si>
  <si>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</si>
  <si>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</si>
  <si>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</si>
  <si>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</si>
  <si>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</si>
  <si>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</si>
  <si>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</si>
  <si>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</si>
  <si>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</si>
  <si>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</si>
  <si>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</si>
  <si>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</si>
  <si>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</si>
  <si>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</si>
  <si>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</si>
  <si>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</si>
  <si>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</si>
  <si>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</si>
  <si>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</si>
  <si>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</si>
  <si>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</si>
  <si>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</si>
  <si>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</si>
  <si>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</si>
  <si>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</si>
  <si>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</si>
  <si>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</si>
  <si>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</si>
  <si>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</si>
  <si>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</si>
  <si>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</si>
  <si>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</si>
  <si>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</si>
  <si>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</si>
  <si>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</si>
  <si>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</si>
  <si>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</si>
  <si>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</si>
  <si>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</si>
  <si>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</si>
  <si>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</si>
  <si>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</si>
  <si>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</si>
  <si>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</si>
  <si>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</si>
  <si>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</si>
  <si>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</si>
  <si>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</si>
  <si>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</si>
  <si>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</si>
  <si>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</si>
  <si>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</si>
  <si>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</si>
  <si>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</si>
  <si>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</si>
  <si>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</si>
  <si>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</si>
  <si>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</si>
  <si>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</si>
  <si>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</si>
  <si>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</si>
  <si>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</si>
  <si>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</si>
  <si>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</si>
  <si>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</si>
  <si>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</si>
  <si>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</si>
  <si>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</si>
  <si>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</si>
  <si>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</si>
  <si>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</si>
  <si>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</si>
  <si>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</si>
  <si>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</si>
  <si>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</si>
  <si>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</si>
  <si>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</si>
  <si>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</si>
  <si>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</si>
  <si>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</si>
  <si>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</si>
  <si>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</si>
  <si>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</si>
  <si>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</si>
  <si>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</si>
  <si>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</si>
  <si>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</si>
  <si>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</si>
  <si>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</si>
  <si>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</si>
  <si>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</si>
  <si>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</si>
  <si>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</si>
  <si>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</si>
  <si>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</si>
  <si>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</si>
  <si>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</si>
  <si>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</si>
  <si>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</si>
  <si>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</si>
  <si>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</si>
  <si>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</si>
  <si>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</si>
  <si>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</si>
  <si>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</si>
  <si>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</si>
  <si>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</si>
  <si>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</si>
  <si>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</si>
  <si>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</si>
  <si>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</si>
  <si>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</si>
  <si>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</si>
  <si>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</si>
  <si>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</si>
  <si>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</si>
  <si>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</si>
  <si>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</si>
  <si>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</si>
  <si>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</si>
  <si>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</si>
  <si>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</si>
  <si>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</si>
  <si>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</si>
  <si>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</si>
  <si>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</si>
  <si>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</si>
  <si>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</si>
  <si>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</si>
  <si>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</si>
  <si>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</si>
  <si>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</si>
  <si>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</si>
  <si>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</si>
  <si>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</si>
  <si>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</si>
  <si>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</si>
  <si>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</si>
  <si>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</si>
  <si>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</si>
  <si>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</si>
  <si>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</si>
  <si>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</si>
  <si>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</si>
  <si>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</si>
  <si>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</si>
  <si>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</si>
  <si>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</si>
  <si>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</si>
  <si>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</si>
  <si>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</si>
  <si>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</si>
  <si>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</si>
  <si>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</si>
  <si>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</si>
  <si>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</si>
  <si>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</si>
  <si>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</si>
  <si>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</si>
  <si>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</si>
  <si>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</si>
  <si>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</si>
  <si>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</si>
  <si>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</si>
  <si>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</si>
  <si>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</si>
  <si>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</si>
  <si>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</si>
  <si>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</si>
  <si>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</si>
  <si>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</si>
  <si>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</si>
  <si>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</si>
  <si>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</si>
  <si>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</si>
  <si>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</si>
  <si>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</si>
  <si>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</si>
  <si>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</si>
  <si>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</si>
  <si>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</si>
  <si>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</si>
  <si>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</si>
  <si>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</si>
  <si>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</si>
  <si>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</si>
  <si>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</si>
  <si>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</si>
  <si>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</si>
  <si>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</si>
  <si>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</si>
  <si>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</si>
  <si>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</si>
  <si>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</si>
  <si>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</si>
  <si>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</si>
  <si>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</si>
  <si>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</si>
  <si>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</si>
  <si>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</si>
  <si>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</si>
  <si>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</si>
  <si>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</si>
  <si>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</si>
  <si>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</si>
  <si>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</si>
  <si>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</si>
  <si>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</si>
  <si>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</si>
  <si>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</si>
  <si>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</si>
  <si>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</si>
  <si>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</si>
  <si>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</si>
  <si>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</si>
  <si>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</si>
  <si>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</si>
  <si>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</si>
  <si>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</si>
  <si>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</si>
  <si>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</si>
  <si>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</si>
  <si>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</si>
  <si>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</si>
  <si>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</si>
  <si>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</si>
  <si>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</si>
  <si>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</si>
  <si>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</si>
  <si>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</si>
  <si>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</si>
  <si>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</si>
  <si>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</si>
  <si>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</si>
  <si>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</si>
  <si>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</si>
  <si>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</si>
  <si>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</si>
  <si>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</si>
  <si>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</si>
  <si>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</si>
  <si>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</si>
  <si>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</si>
  <si>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</si>
  <si>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</si>
  <si>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</si>
  <si>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</si>
  <si>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</si>
  <si>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</si>
  <si>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</si>
  <si>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</si>
  <si>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</si>
  <si>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</si>
  <si>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</si>
  <si>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</si>
  <si>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</si>
  <si>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</si>
  <si>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</si>
  <si>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</si>
  <si>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</si>
  <si>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</si>
  <si>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</si>
  <si>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</si>
  <si>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</si>
  <si>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</si>
  <si>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</si>
  <si>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</si>
  <si>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</si>
  <si>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</si>
  <si>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</si>
  <si>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</si>
  <si>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</si>
  <si>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</si>
  <si>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</si>
  <si>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</si>
  <si>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</si>
  <si>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</si>
  <si>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</si>
  <si>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</si>
  <si>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</si>
  <si>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</si>
  <si>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</si>
  <si>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</si>
  <si>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</si>
  <si>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</si>
  <si>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</si>
  <si>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</si>
  <si>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</si>
  <si>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</si>
  <si>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</si>
  <si>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</si>
  <si>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</si>
  <si>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</si>
  <si>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</si>
  <si>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</si>
  <si>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</si>
  <si>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</si>
  <si>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</si>
  <si>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</si>
  <si>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</si>
  <si>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</si>
  <si>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</si>
  <si>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</si>
  <si>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</si>
  <si>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</si>
  <si>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</si>
  <si>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</si>
  <si>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</si>
  <si>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</si>
  <si>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</si>
  <si>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</si>
  <si>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</si>
  <si>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</si>
  <si>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</si>
  <si>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</si>
  <si>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</si>
  <si>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</si>
  <si>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</si>
  <si>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</si>
  <si>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</si>
  <si>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</si>
  <si>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</si>
  <si>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</si>
  <si>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</si>
  <si>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</si>
  <si>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</si>
  <si>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</si>
  <si>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</si>
  <si>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</si>
  <si>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</si>
  <si>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</si>
  <si>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</si>
  <si>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</si>
  <si>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</si>
  <si>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</si>
  <si>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</si>
  <si>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</si>
  <si>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</si>
  <si>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</si>
  <si>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</si>
  <si>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</si>
  <si>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</si>
  <si>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</si>
  <si>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</si>
  <si>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</si>
  <si>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</si>
  <si>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</si>
  <si>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</si>
  <si>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</si>
  <si>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</si>
  <si>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</si>
  <si>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</si>
  <si>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</si>
  <si>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</si>
  <si>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</si>
  <si>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</si>
  <si>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</si>
  <si>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</si>
  <si>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</si>
  <si>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</si>
  <si>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</si>
  <si>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</si>
  <si>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</si>
  <si>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</si>
  <si>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</si>
  <si>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</si>
  <si>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</si>
  <si>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</si>
  <si>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</si>
  <si>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</si>
  <si>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</si>
  <si>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</si>
  <si>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</si>
  <si>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</si>
  <si>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</si>
  <si>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</si>
  <si>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</si>
  <si>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</si>
  <si>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</si>
  <si>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</si>
  <si>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</si>
  <si>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</si>
  <si>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</si>
  <si>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</si>
  <si>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</si>
  <si>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</si>
  <si>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</si>
  <si>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</si>
  <si>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</si>
  <si>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</si>
  <si>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</si>
  <si>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</si>
  <si>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</si>
  <si>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</si>
  <si>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</si>
  <si>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</si>
  <si>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</si>
  <si>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</si>
  <si>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</si>
  <si>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</si>
  <si>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</si>
  <si>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</si>
  <si>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</si>
  <si>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</si>
  <si>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</si>
  <si>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</si>
  <si>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</si>
  <si>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</si>
  <si>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</si>
  <si>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</si>
  <si>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</si>
  <si>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</si>
  <si>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</si>
  <si>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</si>
  <si>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</si>
  <si>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</si>
  <si>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</si>
  <si>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</si>
  <si>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</si>
  <si>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</si>
  <si>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</si>
  <si>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</si>
  <si>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</si>
  <si>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</si>
  <si>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</si>
  <si>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</si>
  <si>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</si>
  <si>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</si>
  <si>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</si>
  <si>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</si>
  <si>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</si>
  <si>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</si>
  <si>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</si>
  <si>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</si>
  <si>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</si>
  <si>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</si>
  <si>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</si>
  <si>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</si>
  <si>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</si>
  <si>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</si>
  <si>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</si>
  <si>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</si>
  <si>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</si>
  <si>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</si>
  <si>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</si>
  <si>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</si>
  <si>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</si>
  <si>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</si>
  <si>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</si>
  <si>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</si>
  <si>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</si>
  <si>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</si>
  <si>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</si>
  <si>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</si>
  <si>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</si>
  <si>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</si>
  <si>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</si>
  <si>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</si>
  <si>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</si>
  <si>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</si>
  <si>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</si>
  <si>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</si>
  <si>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</si>
  <si>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</si>
  <si>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</si>
  <si>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</si>
  <si>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</si>
  <si>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</si>
  <si>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</si>
  <si>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</si>
  <si>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</si>
  <si>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</si>
  <si>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</si>
  <si>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</si>
  <si>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</si>
  <si>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</si>
  <si>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</si>
  <si>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</si>
  <si>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</si>
  <si>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</si>
  <si>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</si>
  <si>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</si>
  <si>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</si>
  <si>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</si>
  <si>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</si>
  <si>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</si>
  <si>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</si>
  <si>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</si>
  <si>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</si>
  <si>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</si>
  <si>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</si>
  <si>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</si>
  <si>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</si>
  <si>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</si>
  <si>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</si>
  <si>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</si>
  <si>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</si>
  <si>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</si>
  <si>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</si>
  <si>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</si>
  <si>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</si>
  <si>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</si>
  <si>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</si>
  <si>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</si>
  <si>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</si>
  <si>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</si>
  <si>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</si>
  <si>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</si>
  <si>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</si>
  <si>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</si>
  <si>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</si>
  <si>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</si>
  <si>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</si>
  <si>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</si>
  <si>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</si>
  <si>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</si>
  <si>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</si>
  <si>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</si>
  <si>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</si>
  <si>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</si>
  <si>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</si>
  <si>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</si>
  <si>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</si>
  <si>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</si>
  <si>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</si>
  <si>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</si>
  <si>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</si>
  <si>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</si>
  <si>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</si>
  <si>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</si>
  <si>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</si>
  <si>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</si>
  <si>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</si>
  <si>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</si>
  <si>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</si>
  <si>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</si>
  <si>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</si>
  <si>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</si>
  <si>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</si>
  <si>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</si>
  <si>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</si>
  <si>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</si>
  <si>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</si>
  <si>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</si>
  <si>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</si>
  <si>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</si>
  <si>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</si>
  <si>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</si>
  <si>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</si>
  <si>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</si>
  <si>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</si>
  <si>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</si>
  <si>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</si>
  <si>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</si>
  <si>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</si>
  <si>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</si>
  <si>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</si>
  <si>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</si>
  <si>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</si>
  <si>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</si>
  <si>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</si>
  <si>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</si>
  <si>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</si>
  <si>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</si>
  <si>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</si>
  <si>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</si>
  <si>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</si>
  <si>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</si>
  <si>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</si>
  <si>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</si>
  <si>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</si>
  <si>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</si>
  <si>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</si>
  <si>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</si>
  <si>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</si>
  <si>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</si>
  <si>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</si>
  <si>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</si>
  <si>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</si>
  <si>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</si>
  <si>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</si>
  <si>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</si>
  <si>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</si>
  <si>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</si>
  <si>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</si>
  <si>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</si>
  <si>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</si>
  <si>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</si>
  <si>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</si>
  <si>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</si>
  <si>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</si>
  <si>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</si>
  <si>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</si>
  <si>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</si>
  <si>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</si>
  <si>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</si>
  <si>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</si>
  <si>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</si>
  <si>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</si>
  <si>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</si>
  <si>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</si>
  <si>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</si>
  <si>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</si>
  <si>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</si>
  <si>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</si>
  <si>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</si>
  <si>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</si>
  <si>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</si>
  <si>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</si>
  <si>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</si>
  <si>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</si>
  <si>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</si>
  <si>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</si>
  <si>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</si>
  <si>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</si>
  <si>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</si>
  <si>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</si>
  <si>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</si>
  <si>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</si>
  <si>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</si>
  <si>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</si>
  <si>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</si>
  <si>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</si>
  <si>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</si>
  <si>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</si>
  <si>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</si>
  <si>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</si>
  <si>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</si>
  <si>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</si>
  <si>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</si>
  <si>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</si>
  <si>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</si>
  <si>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</si>
  <si>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</si>
  <si>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</si>
  <si>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</si>
  <si>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</si>
  <si>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</si>
  <si>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</si>
  <si>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</si>
  <si>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</si>
  <si>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</si>
  <si>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</si>
  <si>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</si>
  <si>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</si>
  <si>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</si>
  <si>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</si>
  <si>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</si>
  <si>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</si>
  <si>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</si>
  <si>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</si>
  <si>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</si>
  <si>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</si>
  <si>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</si>
  <si>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</si>
  <si>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</si>
  <si>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</si>
  <si>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</si>
  <si>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</si>
  <si>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</si>
  <si>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</si>
  <si>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</si>
  <si>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</si>
  <si>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</si>
  <si>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</si>
  <si>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</si>
  <si>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</si>
  <si>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</si>
  <si>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</si>
  <si>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</si>
  <si>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</si>
  <si>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</si>
  <si>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</si>
  <si>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</si>
  <si>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</si>
  <si>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</si>
  <si>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</si>
  <si>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</si>
  <si>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</si>
  <si>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</si>
  <si>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</si>
  <si>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</si>
  <si>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</si>
  <si>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</si>
  <si>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</si>
  <si>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</si>
  <si>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</si>
  <si>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</si>
  <si>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</si>
  <si>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</si>
  <si>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</si>
  <si>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</si>
  <si>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</si>
  <si>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</si>
  <si>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</si>
  <si>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</si>
  <si>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</si>
  <si>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</si>
  <si>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</si>
  <si>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</si>
  <si>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</si>
  <si>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</si>
  <si>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</si>
  <si>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</si>
  <si>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</si>
  <si>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</si>
  <si>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</si>
  <si>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</si>
  <si>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</si>
  <si>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</si>
  <si>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</si>
  <si>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</si>
  <si>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</si>
  <si>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</si>
  <si>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</si>
  <si>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</si>
  <si>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</si>
  <si>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</si>
  <si>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</si>
  <si>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</si>
  <si>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</si>
  <si>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</si>
  <si>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</si>
  <si>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</si>
  <si>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</si>
  <si>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</si>
  <si>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</si>
  <si>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</si>
  <si>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</si>
  <si>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</si>
  <si>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</si>
  <si>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</si>
  <si>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</si>
  <si>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</si>
  <si>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</si>
  <si>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</si>
  <si>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</si>
  <si>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</si>
  <si>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</si>
  <si>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</si>
  <si>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</si>
  <si>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</si>
  <si>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</si>
  <si>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</si>
  <si>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</si>
  <si>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</si>
  <si>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</si>
  <si>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</si>
  <si>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</si>
  <si>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</si>
  <si>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</si>
  <si>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</si>
  <si>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</si>
  <si>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</si>
  <si>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</si>
  <si>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</si>
  <si>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</si>
  <si>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</si>
  <si>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</si>
  <si>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</si>
  <si>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</si>
  <si>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</si>
  <si>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</si>
  <si>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</si>
  <si>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</si>
  <si>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</si>
  <si>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</si>
  <si>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</si>
  <si>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</si>
  <si>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</si>
  <si>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</si>
  <si>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</si>
  <si>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</si>
  <si>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</si>
  <si>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</si>
  <si>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</si>
  <si>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</si>
  <si>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</si>
  <si>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</si>
  <si>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</si>
  <si>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</si>
  <si>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</si>
  <si>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</si>
  <si>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</si>
  <si>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</si>
  <si>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</si>
  <si>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</si>
  <si>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</si>
  <si>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</si>
  <si>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</si>
  <si>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</si>
  <si>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</si>
  <si>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</si>
  <si>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</si>
  <si>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</si>
  <si>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</si>
  <si>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</si>
  <si>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</si>
  <si>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</si>
  <si>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</si>
  <si>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</si>
  <si>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</si>
  <si>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</si>
  <si>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</si>
  <si>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</si>
  <si>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</si>
  <si>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</si>
  <si>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</si>
  <si>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</si>
  <si>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</si>
  <si>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</si>
  <si>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</si>
  <si>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</si>
  <si>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</si>
  <si>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</si>
  <si>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</si>
  <si>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</si>
  <si>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</si>
  <si>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</si>
  <si>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</si>
  <si>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</si>
  <si>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</si>
  <si>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</si>
  <si>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</si>
  <si>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</si>
  <si>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</si>
  <si>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</si>
  <si>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</si>
  <si>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</si>
  <si>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</si>
  <si>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</si>
  <si>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</si>
  <si>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</si>
  <si>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</si>
  <si>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</si>
  <si>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</si>
  <si>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</si>
  <si>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</si>
  <si>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</si>
  <si>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</si>
  <si>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</si>
  <si>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</si>
  <si>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</si>
  <si>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</si>
  <si>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</si>
  <si>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</si>
  <si>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</si>
  <si>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</si>
  <si>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</si>
  <si>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</si>
  <si>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</si>
  <si>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</si>
  <si>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</si>
  <si>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</si>
  <si>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</si>
  <si>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</si>
  <si>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</si>
  <si>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</si>
  <si>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</si>
  <si>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</si>
  <si>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</si>
  <si>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</si>
  <si>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</si>
  <si>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</si>
  <si>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</si>
  <si>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</si>
  <si>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</si>
  <si>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</si>
  <si>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</si>
  <si>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</si>
  <si>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</si>
  <si>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</si>
  <si>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</si>
  <si>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</si>
  <si>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</si>
  <si>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</si>
  <si>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</si>
  <si>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</si>
  <si>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</si>
  <si>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</si>
  <si>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</si>
  <si>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</si>
  <si>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</si>
  <si>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</si>
  <si>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</si>
  <si>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</si>
  <si>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</si>
  <si>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</si>
  <si>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</si>
  <si>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</si>
  <si>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</si>
  <si>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</si>
  <si>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</si>
  <si>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</si>
  <si>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</si>
  <si>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</si>
  <si>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</si>
  <si>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</si>
  <si>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</si>
  <si>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</si>
  <si>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</si>
  <si>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</si>
  <si>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</si>
  <si>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</si>
  <si>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</si>
  <si>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</si>
  <si>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</si>
  <si>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</si>
  <si>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</si>
  <si>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</si>
  <si>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</si>
  <si>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</si>
  <si>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</si>
  <si>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</si>
  <si>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</si>
  <si>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</si>
  <si>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</si>
  <si>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</si>
  <si>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</si>
  <si>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</si>
  <si>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</si>
  <si>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</si>
  <si>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</si>
  <si>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</si>
  <si>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</si>
  <si>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</si>
  <si>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</si>
  <si>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</si>
  <si>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</si>
  <si>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</si>
  <si>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</si>
  <si>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</si>
  <si>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</si>
  <si>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</si>
  <si>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</si>
  <si>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</si>
  <si>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</si>
  <si>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</si>
  <si>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</si>
  <si>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</si>
  <si>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</si>
  <si>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</si>
  <si>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</si>
  <si>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</si>
  <si>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</si>
  <si>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</si>
  <si>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</si>
  <si>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</si>
  <si>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</si>
  <si>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</si>
  <si>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</si>
  <si>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</si>
  <si>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</si>
  <si>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</si>
  <si>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</si>
  <si>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</si>
  <si>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</si>
  <si>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</si>
  <si>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</si>
  <si>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</si>
  <si>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</si>
  <si>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</si>
  <si>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</si>
  <si>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</si>
  <si>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</si>
  <si>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</si>
  <si>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</si>
  <si>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</si>
  <si>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</si>
  <si>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</si>
  <si>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</si>
  <si>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</si>
  <si>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</si>
  <si>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</si>
  <si>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</si>
  <si>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</si>
  <si>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</si>
  <si>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</si>
  <si>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</si>
  <si>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</si>
  <si>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</si>
  <si>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</si>
  <si>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</si>
  <si>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</si>
  <si>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</si>
  <si>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</si>
  <si>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</si>
  <si>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</si>
  <si>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</si>
  <si>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</si>
  <si>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</si>
  <si>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</si>
  <si>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</si>
  <si>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</si>
  <si>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</si>
  <si>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</si>
  <si>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</si>
  <si>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</si>
  <si>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</si>
  <si>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</si>
  <si>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</si>
  <si>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</si>
  <si>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</si>
  <si>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</si>
  <si>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</si>
  <si>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</si>
  <si>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</si>
  <si>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</si>
  <si>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</si>
  <si>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</si>
  <si>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</si>
  <si>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</si>
  <si>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</si>
  <si>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</si>
  <si>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</si>
  <si>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</si>
  <si>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</si>
  <si>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</si>
  <si>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</si>
  <si>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</si>
  <si>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</si>
  <si>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</si>
  <si>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</si>
  <si>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</si>
  <si>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</si>
  <si>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</si>
  <si>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</si>
  <si>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</si>
  <si>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</si>
  <si>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</si>
  <si>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</si>
  <si>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</si>
  <si>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</si>
  <si>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</si>
  <si>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</si>
  <si>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</si>
  <si>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</si>
  <si>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</si>
  <si>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</si>
  <si>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</si>
  <si>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</si>
  <si>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</si>
  <si>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</si>
  <si>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</si>
  <si>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</si>
  <si>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</si>
  <si>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</si>
  <si>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</si>
  <si>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</si>
  <si>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</si>
  <si>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</si>
  <si>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</si>
  <si>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</si>
  <si>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</si>
  <si>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</si>
  <si>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</si>
  <si>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</si>
  <si>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</si>
  <si>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</si>
  <si>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</si>
  <si>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</si>
  <si>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</si>
  <si>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</si>
  <si>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</si>
  <si>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</si>
  <si>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</si>
  <si>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</si>
  <si>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</si>
  <si>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</si>
  <si>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</si>
  <si>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</si>
  <si>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</si>
  <si>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</si>
  <si>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</si>
  <si>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</si>
  <si>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</si>
  <si>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</si>
  <si>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</si>
  <si>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</si>
  <si>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</si>
  <si>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</si>
  <si>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</si>
  <si>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</si>
  <si>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</si>
  <si>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</si>
  <si>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</si>
  <si>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</si>
  <si>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</si>
  <si>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</si>
  <si>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</si>
  <si>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</si>
  <si>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</si>
  <si>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</si>
  <si>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</si>
  <si>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</si>
  <si>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</si>
  <si>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</si>
  <si>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</si>
  <si>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</si>
  <si>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</si>
  <si>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</si>
  <si>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</si>
  <si>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</si>
  <si>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</si>
  <si>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</si>
  <si>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</si>
  <si>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</si>
  <si>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</si>
  <si>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</si>
  <si>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</si>
  <si>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</si>
  <si>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</si>
  <si>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</si>
  <si>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</si>
  <si>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</si>
  <si>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</si>
  <si>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</si>
  <si>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</si>
  <si>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</si>
  <si>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</si>
  <si>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</si>
  <si>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</si>
  <si>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</si>
  <si>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</si>
  <si>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</si>
  <si>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</si>
  <si>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</si>
  <si>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</si>
  <si>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</si>
  <si>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</si>
  <si>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</si>
  <si>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</si>
  <si>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</si>
  <si>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</si>
  <si>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</si>
  <si>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</si>
  <si>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</si>
  <si>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</si>
  <si>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</si>
  <si>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</si>
  <si>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</si>
  <si>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</si>
  <si>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</si>
  <si>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</si>
  <si>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</si>
  <si>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</si>
  <si>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</si>
  <si>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</si>
  <si>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</si>
  <si>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</si>
  <si>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</si>
  <si>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</si>
  <si>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</si>
  <si>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</si>
  <si>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</si>
  <si>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</si>
  <si>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</si>
  <si>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</si>
  <si>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</si>
  <si>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</si>
  <si>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</si>
  <si>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</si>
  <si>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</si>
  <si>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</si>
  <si>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</si>
  <si>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</si>
  <si>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</si>
  <si>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</si>
  <si>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</si>
  <si>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</si>
  <si>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</si>
  <si>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</si>
  <si>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</si>
  <si>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</si>
  <si>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</si>
  <si>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</si>
  <si>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</si>
  <si>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</si>
  <si>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</si>
  <si>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</si>
  <si>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</si>
  <si>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</si>
  <si>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</si>
  <si>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</si>
  <si>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</si>
  <si>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</si>
  <si>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</si>
  <si>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</si>
  <si>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</si>
  <si>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</si>
  <si>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</si>
  <si>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</si>
  <si>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</si>
  <si>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</si>
  <si>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</si>
  <si>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</si>
  <si>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</si>
  <si>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</si>
  <si>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</si>
  <si>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</si>
  <si>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</si>
  <si>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</si>
  <si>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</si>
  <si>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</si>
  <si>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</si>
  <si>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</si>
  <si>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</si>
  <si>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</si>
  <si>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</si>
  <si>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</si>
  <si>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</si>
  <si>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</si>
  <si>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</si>
  <si>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</si>
  <si>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</si>
  <si>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</si>
  <si>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</si>
  <si>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</si>
  <si>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</si>
  <si>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</si>
  <si>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</si>
  <si>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</si>
  <si>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</si>
  <si>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</si>
  <si>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</si>
  <si>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</si>
  <si>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</si>
  <si>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</si>
  <si>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</si>
  <si>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</si>
  <si>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</si>
  <si>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</si>
  <si>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</si>
  <si>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</si>
  <si>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</si>
  <si>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</si>
  <si>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</si>
  <si>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</si>
  <si>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</si>
  <si>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</si>
  <si>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</si>
  <si>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</si>
  <si>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</si>
  <si>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</si>
  <si>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</si>
  <si>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</si>
  <si>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</si>
  <si>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</si>
  <si>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</si>
  <si>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</si>
  <si>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</si>
  <si>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</si>
  <si>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</si>
  <si>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</si>
  <si>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</si>
  <si>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</si>
  <si>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</si>
  <si>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</si>
  <si>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</si>
  <si>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</si>
  <si>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</si>
  <si>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</si>
  <si>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</si>
  <si>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</si>
  <si>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</si>
  <si>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</si>
  <si>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</si>
  <si>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</si>
  <si>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</si>
  <si>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</si>
  <si>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</si>
  <si>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</si>
  <si>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</si>
  <si>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</si>
  <si>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</si>
  <si>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</si>
  <si>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</si>
  <si>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</si>
  <si>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</si>
  <si>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</si>
  <si>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</si>
  <si>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</si>
  <si>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</si>
  <si>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</si>
  <si>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</si>
  <si>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</si>
  <si>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</si>
  <si>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</si>
  <si>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</si>
  <si>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</si>
  <si>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</si>
  <si>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</si>
  <si>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</si>
  <si>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</si>
  <si>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</si>
  <si>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</si>
  <si>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</si>
  <si>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</si>
  <si>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</si>
  <si>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</si>
  <si>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</si>
  <si>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</si>
  <si>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</si>
  <si>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</si>
  <si>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</si>
  <si>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</si>
  <si>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</si>
  <si>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</si>
  <si>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</si>
  <si>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</si>
  <si>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</si>
  <si>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</si>
  <si>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</si>
  <si>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</si>
  <si>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</si>
  <si>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</si>
  <si>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</si>
  <si>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</si>
  <si>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</si>
  <si>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</si>
  <si>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</si>
  <si>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</si>
  <si>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</si>
  <si>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</si>
  <si>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</si>
  <si>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</si>
  <si>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</si>
  <si>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</si>
  <si>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</si>
  <si>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</si>
  <si>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</si>
  <si>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</si>
  <si>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</si>
  <si>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</si>
  <si>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</si>
  <si>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</si>
  <si>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</si>
  <si>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</si>
  <si>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</si>
  <si>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</si>
  <si>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</si>
  <si>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</si>
  <si>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</si>
  <si>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</si>
  <si>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</si>
  <si>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</si>
  <si>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</si>
  <si>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</si>
  <si>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</si>
  <si>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</si>
  <si>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</si>
  <si>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</si>
  <si>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</si>
  <si>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</si>
  <si>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</si>
  <si>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</si>
  <si>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</si>
  <si>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</si>
  <si>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</si>
  <si>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</si>
  <si>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</si>
  <si>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</si>
  <si>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</si>
  <si>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</si>
  <si>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</si>
  <si>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</si>
  <si>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</si>
  <si>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</si>
  <si>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</si>
  <si>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</si>
  <si>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</si>
  <si>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</si>
  <si>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</si>
  <si>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</si>
  <si>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</si>
  <si>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</si>
  <si>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</si>
  <si>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</si>
  <si>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</si>
  <si>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</si>
  <si>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</si>
  <si>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</si>
  <si>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</si>
  <si>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</si>
  <si>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</si>
  <si>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</si>
  <si>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</si>
  <si>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</si>
  <si>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</si>
  <si>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</si>
  <si>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</si>
  <si>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</si>
  <si>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</si>
  <si>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</si>
  <si>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</si>
  <si>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</si>
  <si>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</si>
  <si>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</si>
  <si>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</si>
  <si>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</si>
  <si>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</si>
  <si>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</si>
  <si>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</si>
  <si>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</si>
  <si>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</si>
  <si>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</si>
  <si>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</si>
  <si>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</si>
  <si>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</si>
  <si>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</si>
  <si>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</si>
  <si>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</si>
  <si>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</si>
  <si>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</si>
  <si>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</si>
  <si>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</si>
  <si>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</si>
  <si>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</si>
  <si>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</si>
  <si>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</si>
  <si>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</si>
  <si>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</si>
  <si>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</si>
  <si>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</si>
  <si>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</si>
  <si>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</si>
  <si>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</si>
  <si>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</si>
  <si>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</si>
  <si>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</si>
  <si>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</si>
  <si>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</si>
  <si>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</si>
  <si>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</si>
  <si>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</si>
  <si>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</si>
  <si>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</si>
  <si>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</si>
  <si>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</si>
  <si>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</si>
  <si>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</si>
  <si>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</si>
  <si>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</si>
  <si>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</si>
  <si>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</si>
  <si>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</si>
  <si>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</si>
  <si>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</si>
  <si>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</si>
  <si>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</si>
  <si>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</si>
  <si>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</si>
  <si>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</si>
  <si>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</si>
  <si>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</si>
  <si>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</si>
  <si>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</si>
  <si>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</si>
  <si>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</si>
  <si>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</si>
  <si>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</si>
  <si>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</si>
  <si>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</si>
  <si>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</si>
  <si>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</si>
  <si>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</si>
  <si>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</si>
  <si>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</si>
  <si>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</si>
  <si>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</si>
  <si>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</si>
  <si>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</si>
  <si>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</si>
  <si>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</si>
  <si>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</si>
  <si>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</si>
  <si>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</si>
  <si>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</si>
  <si>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</si>
  <si>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</si>
  <si>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</si>
  <si>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</si>
  <si>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</si>
  <si>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</si>
  <si>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</si>
  <si>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</si>
  <si>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</si>
  <si>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</si>
  <si>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</si>
  <si>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</si>
  <si>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</si>
  <si>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</si>
  <si>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</si>
  <si>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</si>
  <si>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</si>
  <si>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</si>
  <si>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</si>
  <si>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</si>
  <si>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</si>
  <si>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</si>
  <si>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</si>
  <si>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</si>
  <si>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</si>
  <si>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</si>
  <si>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</si>
  <si>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</si>
  <si>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</si>
  <si>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</si>
  <si>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</si>
  <si>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</si>
  <si>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</si>
  <si>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</si>
  <si>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</si>
  <si>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</si>
  <si>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</si>
  <si>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</si>
  <si>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</si>
  <si>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</si>
  <si>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</si>
  <si>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</si>
  <si>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</si>
  <si>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</si>
  <si>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</si>
  <si>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</si>
  <si>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</si>
  <si>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</si>
  <si>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</si>
  <si>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</si>
  <si>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</si>
  <si>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</si>
  <si>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</si>
  <si>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</si>
  <si>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</si>
  <si>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</si>
  <si>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</si>
  <si>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</si>
  <si>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</si>
  <si>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</si>
  <si>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</si>
  <si>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</si>
  <si>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</si>
  <si>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</si>
  <si>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</si>
  <si>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</si>
  <si>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</si>
  <si>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</si>
  <si>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</si>
  <si>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</si>
  <si>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</si>
  <si>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</si>
  <si>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</si>
  <si>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</si>
  <si>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</si>
  <si>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</si>
  <si>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</si>
  <si>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</si>
  <si>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</si>
  <si>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</si>
  <si>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</si>
  <si>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</si>
  <si>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</si>
  <si>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</si>
  <si>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</si>
  <si>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</si>
  <si>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</si>
  <si>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</si>
  <si>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</si>
  <si>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</si>
  <si>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</si>
  <si>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</si>
  <si>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</si>
  <si>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</si>
  <si>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</si>
  <si>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</si>
  <si>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</si>
  <si>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</si>
  <si>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</si>
  <si>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</si>
  <si>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</si>
  <si>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</si>
  <si>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</si>
  <si>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</si>
  <si>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</si>
  <si>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</si>
  <si>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</si>
  <si>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</si>
  <si>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</si>
  <si>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</si>
  <si>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</si>
  <si>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</si>
  <si>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</si>
  <si>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</si>
  <si>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</si>
  <si>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</si>
  <si>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</si>
  <si>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</si>
  <si>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</si>
  <si>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</si>
  <si>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</si>
  <si>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</si>
  <si>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</si>
  <si>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</si>
  <si>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</si>
  <si>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</si>
  <si>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</si>
  <si>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</si>
  <si>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</si>
  <si>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</si>
  <si>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</si>
  <si>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</si>
  <si>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</si>
  <si>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</si>
  <si>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</si>
  <si>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</si>
  <si>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</si>
  <si>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</si>
  <si>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</si>
  <si>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</si>
  <si>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</si>
  <si>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</si>
  <si>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</si>
  <si>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</si>
  <si>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</si>
  <si>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</si>
  <si>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</si>
  <si>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</si>
  <si>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</si>
  <si>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</si>
  <si>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</si>
  <si>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</si>
  <si>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</si>
  <si>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</si>
  <si>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</si>
  <si>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</si>
  <si>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</si>
  <si>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</si>
  <si>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</si>
  <si>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</si>
  <si>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</si>
  <si>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</si>
  <si>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</si>
  <si>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</si>
  <si>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</si>
  <si>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</si>
  <si>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</si>
  <si>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</si>
  <si>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</si>
  <si>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</si>
  <si>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</si>
  <si>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</si>
  <si>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</si>
  <si>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</si>
  <si>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</si>
  <si>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</si>
  <si>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</si>
  <si>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</si>
  <si>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</si>
  <si>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</si>
  <si>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</si>
  <si>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</si>
  <si>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</si>
  <si>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</si>
  <si>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</si>
  <si>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</si>
  <si>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</si>
  <si>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</si>
  <si>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</si>
  <si>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</si>
  <si>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</si>
  <si>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</si>
  <si>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</si>
  <si>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</si>
  <si>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</si>
  <si>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</si>
  <si>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</si>
  <si>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</si>
  <si>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</si>
  <si>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</si>
  <si>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</si>
  <si>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</si>
  <si>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</si>
  <si>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</si>
  <si>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</si>
  <si>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</si>
  <si>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</si>
  <si>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</si>
  <si>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</si>
  <si>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</si>
  <si>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</si>
  <si>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</si>
  <si>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</si>
  <si>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</si>
  <si>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</si>
  <si>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</si>
  <si>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</si>
  <si>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</si>
  <si>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</si>
  <si>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</si>
  <si>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</si>
  <si>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</si>
  <si>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</si>
  <si>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</si>
  <si>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</si>
  <si>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</si>
  <si>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</si>
  <si>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</si>
  <si>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</si>
  <si>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</si>
  <si>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</si>
  <si>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</si>
  <si>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</si>
  <si>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</si>
  <si>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</si>
  <si>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</si>
  <si>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</si>
  <si>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</si>
  <si>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</si>
  <si>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</si>
  <si>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</si>
  <si>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</si>
  <si>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</si>
  <si>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</si>
  <si>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</si>
  <si>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</si>
  <si>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</si>
  <si>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</si>
  <si>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</si>
  <si>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</si>
  <si>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</si>
  <si>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</si>
  <si>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</si>
  <si>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</si>
  <si>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</si>
  <si>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</si>
  <si>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</si>
  <si>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</si>
  <si>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</si>
  <si>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</si>
  <si>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</si>
  <si>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</si>
  <si>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</si>
  <si>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</si>
  <si>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</si>
  <si>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</si>
  <si>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</si>
  <si>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</si>
  <si>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</si>
  <si>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</si>
  <si>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</si>
  <si>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</si>
  <si>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</si>
  <si>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</si>
  <si>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</si>
  <si>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</si>
  <si>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</si>
  <si>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</si>
  <si>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</si>
  <si>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</si>
  <si>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</si>
  <si>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</si>
  <si>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</si>
  <si>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</si>
  <si>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</si>
  <si>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</si>
  <si>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</si>
  <si>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</si>
  <si>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</si>
  <si>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</si>
  <si>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</si>
  <si>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</si>
  <si>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</si>
  <si>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</si>
  <si>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</si>
  <si>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</si>
  <si>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</si>
  <si>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</si>
  <si>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</si>
  <si>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</si>
  <si>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</si>
  <si>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</si>
  <si>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</si>
  <si>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</si>
  <si>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</si>
  <si>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</si>
  <si>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</si>
  <si>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</si>
  <si>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</si>
  <si>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</si>
  <si>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</si>
  <si>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</si>
  <si>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</si>
  <si>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</si>
  <si>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</si>
  <si>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</si>
  <si>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</si>
  <si>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</si>
  <si>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</si>
  <si>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</si>
  <si>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</si>
  <si>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</si>
  <si>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</si>
  <si>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</si>
  <si>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</si>
  <si>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</si>
  <si>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</si>
  <si>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</si>
  <si>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</si>
  <si>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</si>
  <si>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</si>
  <si>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</si>
  <si>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</si>
  <si>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</si>
  <si>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</si>
  <si>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</si>
  <si>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</si>
  <si>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</si>
  <si>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</si>
  <si>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</si>
  <si>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</si>
  <si>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</si>
  <si>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</si>
  <si>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</si>
  <si>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</si>
  <si>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</si>
  <si>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</si>
  <si>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</si>
  <si>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</si>
  <si>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</si>
  <si>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</si>
  <si>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</si>
  <si>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</si>
  <si>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</si>
  <si>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</si>
  <si>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</si>
  <si>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</si>
  <si>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</si>
  <si>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</si>
  <si>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</si>
  <si>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</si>
  <si>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</si>
  <si>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</si>
  <si>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</si>
  <si>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</si>
  <si>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</si>
  <si>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</si>
  <si>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</si>
  <si>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</si>
  <si>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</si>
  <si>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</si>
  <si>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</si>
  <si>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</si>
  <si>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</si>
  <si>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</si>
  <si>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</si>
  <si>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</si>
  <si>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</si>
  <si>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</si>
  <si>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</si>
  <si>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</si>
  <si>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</si>
  <si>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</si>
  <si>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</si>
  <si>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</si>
  <si>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</si>
  <si>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</si>
  <si>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</si>
  <si>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</si>
  <si>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</si>
  <si>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</si>
  <si>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</si>
  <si>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</si>
  <si>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</si>
  <si>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</si>
  <si>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</si>
  <si>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</si>
  <si>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</si>
  <si>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</si>
  <si>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</si>
  <si>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</si>
  <si>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</si>
  <si>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</si>
  <si>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</si>
  <si>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</si>
  <si>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</si>
  <si>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</si>
  <si>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</si>
  <si>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</si>
  <si>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</si>
  <si>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</si>
  <si>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</si>
  <si>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</si>
  <si>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</si>
  <si>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</si>
  <si>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</si>
  <si>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</si>
  <si>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</si>
  <si>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</si>
  <si>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</si>
  <si>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</si>
  <si>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</si>
  <si>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</si>
  <si>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</si>
  <si>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</si>
  <si>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</si>
  <si>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</si>
  <si>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</si>
  <si>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</si>
  <si>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</si>
  <si>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</si>
  <si>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</si>
  <si>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</si>
  <si>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</si>
  <si>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</si>
  <si>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</si>
  <si>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</si>
  <si>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</si>
  <si>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</si>
  <si>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</si>
  <si>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</si>
  <si>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</si>
  <si>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</si>
  <si>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</si>
  <si>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</si>
  <si>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</si>
  <si>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</si>
  <si>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</si>
  <si>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</si>
  <si>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</si>
  <si>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</si>
  <si>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</si>
  <si>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</si>
  <si>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</si>
  <si>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</si>
  <si>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</si>
  <si>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</si>
  <si>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</si>
  <si>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</si>
  <si>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</si>
  <si>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</si>
  <si>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</si>
  <si>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</si>
  <si>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</si>
  <si>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</si>
  <si>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</si>
  <si>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</si>
  <si>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</si>
  <si>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</si>
  <si>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</si>
  <si>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</si>
  <si>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</si>
  <si>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</si>
  <si>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</si>
  <si>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</si>
  <si>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</si>
  <si>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</si>
  <si>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</si>
  <si>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</si>
  <si>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</si>
  <si>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</si>
  <si>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</si>
  <si>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</si>
  <si>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</si>
  <si>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</si>
  <si>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</si>
  <si>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</si>
  <si>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</si>
  <si>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</si>
  <si>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</si>
  <si>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</si>
  <si>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</si>
  <si>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</si>
  <si>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</si>
  <si>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</si>
  <si>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</si>
  <si>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</si>
  <si>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</si>
  <si>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</si>
  <si>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</si>
  <si>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</si>
  <si>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</si>
  <si>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</si>
  <si>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</si>
  <si>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</si>
  <si>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</si>
  <si>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</si>
  <si>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</si>
  <si>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</si>
  <si>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</si>
  <si>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</si>
  <si>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</si>
  <si>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</si>
  <si>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</si>
  <si>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</si>
  <si>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</si>
  <si>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</si>
  <si>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</si>
  <si>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</si>
  <si>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</si>
  <si>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</si>
  <si>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</si>
  <si>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</si>
  <si>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</si>
  <si>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</si>
  <si>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</si>
  <si>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</si>
  <si>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</si>
  <si>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</si>
  <si>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</si>
  <si>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</si>
  <si>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</si>
  <si>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</si>
  <si>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</si>
  <si>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</si>
  <si>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</si>
  <si>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</si>
  <si>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</si>
  <si>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</si>
  <si>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</si>
  <si>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</si>
  <si>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</si>
  <si>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</si>
  <si>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</si>
  <si>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</si>
  <si>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</si>
  <si>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</si>
  <si>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</si>
  <si>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</si>
  <si>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</si>
  <si>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</si>
  <si>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</si>
  <si>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</si>
  <si>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</si>
  <si>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</si>
  <si>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</si>
  <si>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</si>
  <si>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</si>
  <si>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</si>
  <si>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</si>
  <si>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</si>
  <si>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</si>
  <si>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</si>
  <si>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</si>
  <si>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</si>
  <si>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</si>
  <si>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</si>
  <si>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</si>
  <si>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</si>
  <si>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</si>
  <si>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</si>
  <si>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</si>
  <si>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</si>
  <si>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</si>
  <si>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</si>
  <si>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</si>
  <si>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</si>
  <si>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</si>
  <si>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</si>
  <si>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</si>
  <si>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</si>
  <si>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</si>
  <si>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</si>
  <si>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</si>
  <si>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</si>
  <si>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</si>
  <si>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</si>
  <si>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</si>
  <si>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</si>
  <si>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</si>
  <si>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</si>
  <si>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</si>
  <si>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</si>
  <si>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</si>
  <si>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</si>
  <si>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</si>
  <si>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</si>
  <si>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</si>
  <si>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</si>
  <si>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</si>
  <si>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</si>
  <si>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</si>
  <si>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</si>
  <si>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</si>
  <si>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</si>
  <si>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</si>
  <si>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</si>
  <si>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</si>
  <si>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</si>
  <si>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</si>
  <si>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</si>
  <si>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</si>
  <si>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</si>
  <si>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</si>
  <si>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</si>
  <si>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</si>
  <si>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</si>
  <si>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</si>
  <si>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</si>
  <si>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</si>
  <si>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</si>
  <si>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</si>
  <si>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</si>
  <si>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</si>
  <si>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</si>
  <si>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</si>
  <si>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</si>
  <si>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</si>
  <si>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</si>
  <si>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</si>
  <si>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</si>
  <si>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</si>
  <si>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</si>
  <si>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</si>
  <si>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</si>
  <si>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</si>
  <si>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</si>
  <si>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</si>
  <si>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</si>
  <si>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</si>
  <si>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</si>
  <si>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</si>
  <si>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</si>
  <si>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</si>
  <si>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</si>
  <si>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</si>
  <si>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</si>
  <si>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</si>
  <si>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</si>
  <si>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</si>
  <si>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</si>
  <si>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</si>
  <si>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</si>
  <si>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</si>
  <si>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</si>
  <si>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</si>
  <si>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</si>
  <si>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</si>
  <si>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</si>
  <si>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</si>
  <si>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</si>
  <si>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</si>
  <si>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</si>
  <si>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</si>
  <si>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</si>
  <si>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</si>
  <si>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</si>
  <si>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</si>
  <si>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</si>
  <si>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</si>
  <si>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</si>
  <si>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</si>
  <si>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</si>
  <si>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</si>
  <si>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</si>
  <si>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</si>
  <si>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</si>
  <si>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</si>
  <si>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</si>
  <si>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</si>
  <si>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</si>
  <si>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</si>
  <si>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</si>
  <si>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</si>
  <si>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</si>
  <si>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</si>
  <si>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</si>
  <si>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</si>
  <si>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</si>
  <si>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</si>
  <si>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</si>
  <si>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</si>
  <si>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</si>
  <si>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</si>
  <si>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</si>
  <si>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</si>
  <si>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</si>
  <si>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</si>
  <si>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</si>
  <si>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</si>
  <si>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</si>
  <si>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</si>
  <si>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</si>
  <si>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</si>
  <si>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</si>
  <si>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</si>
  <si>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</si>
  <si>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</si>
  <si>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</si>
  <si>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</si>
  <si>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</si>
  <si>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</si>
  <si>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</si>
  <si>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</si>
  <si>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</si>
  <si>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</si>
  <si>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</si>
  <si>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</si>
  <si>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</si>
  <si>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</si>
  <si>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</si>
  <si>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</si>
  <si>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</si>
  <si>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</si>
  <si>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</si>
  <si>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</si>
  <si>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</si>
  <si>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</si>
  <si>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</si>
  <si>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</si>
  <si>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</si>
  <si>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</si>
  <si>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</si>
  <si>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</si>
  <si>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</si>
  <si>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</si>
  <si>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</si>
  <si>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</si>
  <si>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</si>
  <si>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</si>
  <si>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</si>
  <si>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</si>
  <si>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</si>
  <si>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</si>
  <si>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</si>
  <si>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</si>
  <si>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</si>
  <si>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</si>
  <si>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</si>
  <si>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</si>
  <si>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</si>
  <si>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</si>
  <si>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</si>
  <si>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</si>
  <si>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</si>
  <si>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</si>
  <si>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</si>
  <si>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</si>
  <si>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</si>
  <si>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</si>
  <si>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</si>
  <si>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</si>
  <si>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</si>
  <si>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</si>
  <si>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</si>
  <si>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</si>
  <si>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</si>
  <si>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</si>
  <si>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</si>
  <si>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</si>
  <si>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</si>
  <si>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</si>
  <si>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</si>
  <si>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</si>
  <si>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</si>
  <si>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</si>
  <si>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</si>
  <si>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</si>
  <si>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</si>
  <si>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</si>
  <si>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</si>
  <si>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</si>
  <si>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</si>
  <si>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</si>
  <si>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</si>
  <si>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</si>
  <si>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</si>
  <si>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</si>
  <si>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</si>
  <si>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</si>
  <si>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</si>
  <si>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</si>
  <si>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</si>
  <si>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</si>
  <si>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</si>
  <si>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</si>
  <si>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</si>
  <si>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</si>
  <si>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</si>
  <si>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</si>
  <si>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</si>
  <si>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</si>
  <si>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</si>
  <si>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</si>
  <si>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</si>
  <si>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</si>
  <si>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</si>
  <si>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</si>
  <si>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</si>
  <si>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</si>
  <si>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</si>
  <si>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</si>
  <si>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</si>
  <si>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</si>
  <si>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</si>
  <si>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</si>
  <si>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</si>
  <si>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</si>
  <si>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</si>
  <si>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</si>
  <si>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</si>
  <si>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</si>
  <si>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</si>
  <si>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</si>
  <si>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</si>
  <si>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</si>
  <si>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</si>
  <si>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</si>
  <si>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</si>
  <si>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</si>
  <si>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</si>
  <si>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</si>
  <si>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</si>
  <si>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</si>
  <si>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</si>
  <si>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</si>
  <si>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</si>
  <si>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</si>
  <si>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</si>
  <si>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</si>
  <si>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</si>
  <si>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</si>
  <si>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</si>
  <si>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</si>
  <si>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</si>
  <si>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</si>
  <si>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</si>
  <si>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</si>
  <si>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</si>
  <si>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</si>
  <si>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</si>
  <si>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</si>
  <si>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</si>
  <si>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</si>
  <si>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</si>
  <si>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</si>
  <si>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</si>
  <si>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</si>
  <si>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</si>
  <si>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</si>
  <si>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</si>
  <si>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</si>
  <si>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</si>
  <si>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</si>
  <si>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</si>
  <si>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</si>
  <si>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</si>
  <si>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</si>
  <si>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</si>
  <si>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</si>
  <si>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</si>
  <si>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</si>
  <si>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</si>
  <si>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</si>
  <si>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</si>
  <si>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</si>
  <si>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</si>
  <si>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</si>
  <si>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</si>
  <si>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</si>
  <si>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</si>
  <si>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</si>
  <si>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</si>
  <si>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</si>
  <si>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</si>
  <si>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</si>
  <si>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</si>
  <si>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</si>
  <si>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</si>
  <si>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</si>
  <si>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</si>
  <si>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</si>
  <si>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</si>
  <si>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</si>
  <si>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</si>
  <si>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</si>
  <si>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</si>
  <si>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</si>
  <si>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</si>
  <si>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</si>
  <si>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</si>
  <si>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</si>
  <si>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</si>
  <si>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</si>
  <si>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</si>
  <si>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</si>
  <si>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</si>
  <si>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</si>
  <si>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</si>
  <si>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</si>
  <si>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</si>
  <si>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</si>
  <si>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</si>
  <si>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</si>
  <si>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</si>
  <si>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</si>
  <si>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</si>
  <si>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</si>
  <si>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</si>
  <si>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</si>
  <si>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</si>
  <si>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</si>
  <si>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</si>
  <si>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</si>
  <si>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</si>
  <si>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</si>
  <si>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</si>
  <si>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</si>
  <si>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</si>
  <si>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</si>
  <si>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</si>
  <si>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</si>
  <si>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</si>
  <si>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</si>
  <si>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</si>
  <si>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</si>
  <si>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</si>
  <si>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</si>
  <si>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</si>
  <si>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</si>
  <si>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</si>
  <si>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</si>
  <si>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</si>
  <si>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</si>
  <si>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</si>
  <si>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</si>
  <si>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</si>
  <si>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</si>
  <si>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</si>
  <si>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</si>
  <si>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</si>
  <si>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</si>
  <si>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</si>
  <si>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</si>
  <si>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</si>
  <si>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</si>
  <si>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</si>
  <si>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</si>
  <si>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</si>
  <si>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</si>
  <si>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</si>
  <si>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</si>
  <si>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</si>
  <si>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</si>
  <si>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</si>
  <si>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</si>
  <si>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</si>
  <si>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</si>
  <si>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</si>
  <si>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</si>
  <si>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</si>
  <si>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</si>
  <si>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</si>
  <si>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</si>
  <si>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</si>
  <si>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</si>
  <si>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</si>
  <si>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</si>
  <si>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</si>
  <si>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</si>
  <si>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</si>
  <si>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</si>
  <si>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</si>
  <si>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</si>
  <si>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</si>
  <si>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</si>
  <si>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</si>
  <si>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</si>
  <si>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</si>
  <si>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</si>
  <si>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</si>
  <si>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</si>
  <si>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</si>
  <si>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</si>
  <si>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</si>
  <si>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</si>
  <si>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</si>
  <si>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</si>
  <si>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</si>
  <si>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</si>
  <si>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</si>
  <si>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</si>
  <si>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</si>
  <si>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</si>
  <si>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</si>
  <si>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</si>
  <si>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</si>
  <si>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</si>
  <si>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</si>
  <si>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</si>
  <si>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</si>
  <si>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</si>
  <si>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</si>
  <si>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</si>
  <si>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</si>
  <si>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</si>
  <si>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</si>
  <si>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</si>
  <si>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</si>
  <si>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</si>
  <si>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</si>
  <si>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</si>
  <si>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</si>
  <si>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</si>
  <si>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</si>
  <si>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</si>
  <si>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</si>
  <si>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</si>
  <si>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</si>
  <si>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</si>
  <si>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</si>
  <si>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</si>
  <si>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</si>
  <si>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</si>
  <si>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</si>
  <si>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</si>
  <si>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</si>
  <si>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</si>
  <si>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</si>
  <si>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</si>
  <si>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</si>
  <si>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</si>
  <si>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</si>
  <si>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</si>
  <si>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</si>
  <si>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</si>
  <si>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</si>
  <si>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</si>
  <si>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</si>
  <si>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</si>
  <si>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</si>
  <si>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</si>
  <si>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</si>
  <si>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</si>
  <si>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</si>
  <si>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</si>
  <si>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</si>
  <si>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</si>
  <si>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</si>
  <si>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</si>
  <si>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</si>
  <si>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</si>
  <si>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</si>
  <si>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</si>
  <si>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</si>
  <si>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</si>
  <si>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</si>
  <si>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</si>
  <si>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</si>
  <si>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</si>
  <si>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</si>
  <si>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</si>
  <si>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</si>
  <si>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</si>
  <si>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</si>
  <si>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</si>
  <si>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</si>
  <si>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</si>
  <si>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</si>
  <si>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</si>
  <si>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</si>
  <si>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</si>
  <si>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</si>
  <si>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</si>
  <si>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</si>
  <si>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</si>
  <si>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</si>
  <si>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</si>
  <si>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</si>
  <si>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</si>
  <si>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</si>
  <si>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</si>
  <si>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</si>
  <si>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</si>
  <si>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</si>
  <si>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</si>
  <si>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</si>
  <si>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</si>
  <si>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</si>
  <si>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</si>
  <si>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</si>
  <si>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</si>
  <si>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</si>
  <si>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</si>
  <si>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</si>
  <si>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</si>
  <si>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</si>
  <si>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</si>
  <si>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</si>
  <si>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</si>
  <si>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</si>
  <si>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</si>
  <si>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</si>
  <si>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</si>
  <si>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</si>
  <si>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</si>
  <si>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</si>
  <si>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</si>
  <si>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</si>
  <si>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</si>
  <si>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</si>
  <si>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</si>
  <si>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</si>
  <si>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</si>
  <si>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</si>
  <si>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</si>
  <si>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</si>
  <si>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</si>
  <si>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</si>
  <si>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</si>
  <si>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</si>
  <si>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</si>
  <si>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</si>
  <si>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</si>
  <si>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</si>
  <si>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</si>
  <si>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</si>
  <si>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</si>
  <si>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</si>
  <si>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</si>
  <si>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</si>
  <si>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</si>
  <si>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</si>
  <si>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</si>
  <si>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</si>
  <si>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</si>
  <si>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</si>
  <si>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</si>
  <si>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</si>
  <si>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</si>
  <si>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</si>
  <si>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</si>
  <si>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</si>
  <si>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</si>
  <si>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</si>
  <si>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</si>
  <si>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</si>
  <si>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</si>
  <si>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</si>
  <si>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</si>
  <si>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</si>
  <si>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</si>
  <si>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</si>
  <si>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</si>
  <si>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</si>
  <si>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</si>
  <si>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</si>
  <si>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</si>
  <si>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</si>
  <si>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</si>
  <si>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</si>
  <si>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</si>
  <si>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</si>
  <si>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</si>
  <si>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</si>
  <si>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</si>
  <si>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</si>
  <si>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</si>
  <si>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</si>
  <si>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</si>
  <si>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</si>
  <si>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</si>
  <si>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</si>
  <si>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</si>
  <si>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</si>
  <si>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</si>
  <si>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</si>
  <si>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</si>
  <si>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</si>
  <si>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</si>
  <si>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</si>
  <si>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</si>
  <si>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</si>
  <si>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</si>
  <si>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</si>
  <si>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</si>
  <si>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</si>
  <si>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</si>
  <si>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</si>
  <si>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</si>
  <si>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</si>
  <si>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</si>
  <si>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</si>
  <si>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</si>
  <si>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</si>
  <si>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</si>
  <si>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</si>
  <si>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</si>
  <si>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</si>
  <si>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</si>
  <si>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</si>
  <si>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</si>
  <si>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</si>
  <si>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</si>
  <si>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</si>
  <si>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</si>
  <si>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</si>
  <si>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</si>
  <si>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</si>
  <si>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</si>
  <si>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</si>
  <si>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</si>
  <si>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</si>
  <si>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</si>
  <si>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</si>
  <si>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</si>
  <si>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</si>
  <si>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</si>
  <si>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</si>
  <si>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</si>
  <si>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</si>
  <si>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</si>
  <si>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</si>
  <si>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</si>
  <si>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</si>
  <si>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</si>
  <si>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</si>
  <si>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</si>
  <si>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</si>
  <si>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</si>
  <si>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</si>
  <si>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</si>
  <si>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</si>
  <si>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</si>
  <si>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</si>
  <si>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</si>
  <si>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</si>
  <si>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</si>
  <si>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</si>
  <si>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</si>
  <si>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</si>
  <si>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</si>
  <si>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</si>
  <si>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</si>
  <si>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</si>
  <si>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</si>
  <si>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</si>
  <si>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</si>
  <si>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</si>
  <si>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</si>
  <si>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</si>
  <si>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</si>
  <si>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</si>
  <si>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</si>
  <si>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</si>
  <si>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</si>
  <si>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</si>
  <si>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</si>
  <si>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</si>
  <si>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</si>
  <si>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</si>
  <si>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</si>
  <si>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</si>
  <si>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</si>
  <si>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</si>
  <si>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</si>
  <si>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</si>
  <si>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</si>
  <si>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</si>
  <si>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</si>
  <si>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</si>
  <si>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</si>
  <si>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</si>
  <si>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</si>
  <si>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</si>
  <si>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</si>
  <si>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</si>
  <si>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</si>
  <si>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</si>
  <si>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</si>
  <si>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</si>
  <si>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</si>
  <si>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</si>
  <si>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</si>
  <si>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</si>
  <si>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</si>
  <si>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</si>
  <si>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</si>
  <si>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</si>
  <si>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</si>
  <si>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</si>
  <si>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</si>
  <si>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</si>
  <si>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</si>
  <si>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</si>
  <si>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</si>
  <si>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</si>
  <si>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</si>
  <si>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</si>
  <si>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</si>
  <si>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</si>
  <si>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</si>
  <si>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</si>
  <si>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</si>
  <si>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</si>
  <si>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</si>
  <si>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</si>
  <si>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</si>
  <si>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</si>
  <si>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</si>
  <si>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</si>
  <si>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</si>
  <si>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</si>
  <si>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</si>
  <si>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</si>
  <si>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</si>
  <si>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</si>
  <si>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</si>
  <si>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</si>
  <si>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</si>
  <si>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</si>
  <si>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</si>
  <si>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</si>
  <si>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</si>
  <si>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</si>
  <si>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</si>
  <si>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</si>
  <si>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</si>
  <si>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</si>
  <si>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</si>
  <si>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</si>
  <si>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</si>
  <si>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</si>
  <si>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</si>
  <si>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</si>
  <si>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</si>
  <si>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</si>
  <si>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</si>
  <si>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</si>
  <si>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</si>
  <si>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</si>
  <si>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</si>
  <si>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</si>
  <si>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</si>
  <si>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</si>
  <si>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</si>
  <si>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</si>
  <si>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</si>
  <si>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</si>
  <si>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</si>
  <si>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</si>
  <si>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</si>
  <si>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</si>
  <si>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</si>
  <si>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</si>
  <si>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</si>
  <si>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</si>
  <si>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</si>
  <si>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</si>
  <si>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</si>
  <si>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</si>
  <si>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</si>
  <si>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</si>
  <si>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</si>
  <si>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</si>
  <si>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</si>
  <si>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</si>
  <si>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</si>
  <si>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</si>
  <si>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</si>
  <si>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</si>
  <si>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</si>
  <si>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</si>
  <si>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</si>
  <si>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</si>
  <si>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</si>
  <si>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</si>
  <si>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</si>
  <si>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</si>
  <si>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</si>
  <si>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</si>
  <si>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</si>
  <si>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</si>
  <si>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</si>
  <si>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</si>
  <si>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</si>
  <si>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</si>
  <si>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</si>
  <si>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</si>
  <si>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</si>
  <si>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</si>
  <si>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</si>
  <si>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</si>
  <si>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</si>
  <si>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</si>
  <si>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</si>
  <si>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</si>
  <si>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</si>
  <si>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</si>
  <si>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</si>
  <si>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</si>
  <si>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</si>
  <si>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</si>
  <si>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</si>
  <si>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</si>
  <si>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</si>
  <si>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</si>
  <si>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</si>
  <si>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</si>
  <si>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</si>
  <si>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</si>
  <si>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</si>
  <si>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</si>
  <si>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</si>
  <si>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</si>
  <si>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</si>
  <si>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</si>
  <si>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</si>
  <si>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</si>
  <si>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</si>
  <si>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</si>
  <si>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</si>
  <si>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</si>
  <si>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</si>
  <si>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</si>
  <si>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</si>
  <si>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</si>
  <si>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</si>
  <si>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</si>
  <si>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</si>
  <si>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</si>
  <si>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</si>
  <si>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</si>
  <si>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</si>
  <si>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</si>
  <si>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</si>
  <si>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</si>
  <si>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</si>
  <si>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</si>
  <si>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</si>
  <si>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</si>
  <si>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</si>
  <si>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</si>
  <si>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</si>
  <si>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</si>
  <si>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</si>
  <si>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</si>
  <si>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</si>
  <si>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</si>
  <si>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</si>
  <si>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</si>
  <si>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</si>
  <si>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</si>
  <si>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</si>
  <si>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</si>
  <si>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</si>
  <si>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</si>
  <si>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</si>
  <si>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</si>
  <si>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</si>
  <si>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</si>
  <si>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</si>
  <si>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</si>
  <si>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</si>
  <si>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</si>
  <si>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</si>
  <si>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</si>
  <si>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</si>
  <si>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</si>
  <si>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</si>
  <si>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</si>
  <si>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</si>
  <si>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</si>
  <si>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</si>
  <si>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</si>
  <si>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</si>
  <si>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</si>
  <si>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</si>
  <si>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</si>
  <si>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</si>
  <si>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</si>
  <si>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</si>
  <si>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</si>
  <si>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</si>
  <si>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</si>
  <si>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</si>
  <si>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</si>
  <si>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</si>
  <si>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</si>
  <si>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</si>
  <si>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</si>
  <si>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</si>
  <si>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</si>
  <si>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</si>
  <si>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</si>
  <si>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</si>
  <si>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</si>
  <si>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</si>
  <si>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</si>
  <si>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</si>
  <si>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</si>
  <si>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</si>
  <si>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</si>
  <si>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</si>
  <si>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</si>
  <si>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</si>
  <si>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</si>
  <si>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</si>
  <si>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</si>
  <si>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</si>
  <si>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</si>
  <si>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</si>
  <si>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</si>
  <si>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</si>
  <si>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</si>
  <si>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</si>
  <si>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</si>
  <si>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</si>
  <si>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</si>
  <si>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</si>
  <si>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</si>
  <si>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</si>
  <si>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</si>
  <si>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</si>
  <si>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</si>
  <si>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</si>
  <si>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</si>
  <si>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</si>
  <si>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</si>
  <si>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</si>
  <si>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</si>
  <si>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</si>
  <si>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</si>
  <si>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</si>
  <si>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</si>
  <si>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</si>
  <si>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</si>
  <si>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</si>
  <si>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</si>
  <si>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</si>
  <si>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</si>
  <si>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</si>
  <si>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</si>
  <si>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</si>
  <si>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</si>
  <si>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</si>
  <si>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</si>
  <si>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</si>
  <si>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</si>
  <si>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</si>
  <si>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</si>
  <si>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</si>
  <si>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</si>
  <si>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</si>
  <si>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</si>
  <si>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</si>
  <si>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</si>
  <si>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</si>
  <si>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</si>
  <si>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</si>
  <si>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</si>
  <si>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</si>
  <si>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</si>
  <si>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</si>
  <si>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</si>
  <si>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</si>
  <si>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</si>
  <si>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</si>
  <si>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</si>
  <si>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</si>
  <si>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</si>
  <si>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</si>
  <si>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</si>
  <si>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</si>
  <si>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</si>
  <si>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</si>
  <si>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</si>
  <si>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</si>
  <si>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</si>
  <si>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</si>
  <si>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</si>
  <si>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</si>
  <si>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</si>
  <si>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</si>
  <si>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</si>
  <si>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</si>
  <si>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</si>
  <si>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</si>
  <si>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</si>
  <si>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</si>
  <si>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</si>
  <si>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</si>
  <si>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</si>
  <si>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</si>
  <si>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</si>
  <si>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</si>
  <si>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</si>
  <si>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</si>
  <si>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</si>
  <si>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</si>
  <si>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</si>
  <si>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</si>
  <si>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</si>
  <si>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</si>
  <si>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</si>
  <si>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</si>
  <si>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</si>
  <si>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</si>
  <si>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</si>
  <si>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</si>
  <si>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</si>
  <si>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</si>
  <si>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</si>
  <si>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</si>
  <si>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</si>
  <si>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</si>
  <si>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</si>
  <si>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</si>
  <si>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</si>
  <si>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</si>
  <si>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</si>
  <si>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</si>
  <si>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</si>
  <si>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</si>
  <si>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</si>
  <si>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</si>
  <si>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</si>
  <si>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</si>
  <si>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</si>
  <si>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</si>
  <si>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</si>
  <si>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</si>
  <si>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</si>
  <si>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</si>
  <si>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</si>
  <si>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</si>
  <si>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</si>
  <si>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</si>
  <si>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</si>
  <si>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</si>
  <si>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</si>
  <si>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</si>
  <si>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</si>
  <si>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</si>
  <si>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</si>
  <si>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</si>
  <si>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</si>
  <si>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</si>
  <si>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</si>
  <si>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</si>
  <si>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</si>
  <si>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</si>
  <si>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</si>
  <si>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</si>
  <si>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</si>
  <si>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</si>
  <si>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</si>
  <si>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</si>
  <si>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</si>
  <si>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</si>
  <si>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</si>
  <si>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</si>
  <si>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</si>
  <si>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</si>
  <si>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</si>
  <si>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</si>
  <si>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</si>
  <si>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</si>
  <si>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</si>
  <si>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</si>
  <si>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</si>
  <si>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</si>
  <si>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</si>
  <si>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</si>
  <si>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</si>
  <si>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</si>
  <si>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</si>
  <si>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</si>
  <si>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</si>
  <si>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</si>
  <si>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</si>
  <si>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</si>
  <si>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</si>
  <si>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</si>
  <si>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</si>
  <si>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</si>
  <si>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</si>
  <si>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</si>
  <si>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</si>
  <si>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</si>
  <si>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</si>
  <si>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</si>
  <si>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</si>
  <si>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</si>
  <si>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</si>
  <si>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</si>
  <si>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</si>
  <si>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</si>
  <si>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</si>
  <si>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</si>
  <si>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</si>
  <si>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</si>
  <si>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</si>
  <si>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</si>
  <si>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</si>
  <si>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</si>
  <si>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</si>
  <si>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</si>
  <si>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</si>
  <si>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</si>
  <si>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</si>
  <si>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</si>
  <si>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</si>
  <si>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</si>
  <si>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</si>
  <si>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</si>
  <si>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</si>
  <si>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</si>
  <si>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</si>
  <si>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</si>
  <si>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</si>
  <si>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</si>
  <si>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</si>
  <si>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</si>
  <si>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</si>
  <si>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</si>
  <si>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</si>
  <si>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</si>
  <si>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</si>
  <si>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</si>
  <si>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</si>
  <si>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</si>
  <si>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</si>
  <si>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</si>
  <si>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</si>
  <si>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</si>
  <si>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</si>
  <si>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</si>
  <si>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</si>
  <si>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</si>
  <si>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</si>
  <si>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</si>
  <si>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</si>
  <si>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</si>
  <si>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</si>
  <si>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</si>
  <si>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</si>
  <si>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</si>
  <si>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</si>
  <si>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</si>
  <si>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</si>
  <si>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</si>
  <si>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</si>
  <si>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</si>
  <si>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</si>
  <si>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</si>
  <si>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</si>
  <si>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</si>
  <si>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</si>
  <si>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</si>
  <si>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</si>
  <si>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</si>
  <si>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</si>
  <si>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</si>
  <si>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</si>
  <si>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</si>
  <si>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</si>
  <si>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</si>
  <si>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</si>
  <si>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</si>
  <si>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</si>
  <si>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</si>
  <si>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</si>
  <si>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</si>
  <si>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</si>
  <si>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</si>
  <si>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</si>
  <si>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</si>
  <si>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</si>
  <si>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</si>
  <si>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</si>
  <si>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</si>
  <si>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</si>
  <si>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</si>
  <si>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</si>
  <si>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</si>
  <si>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</si>
  <si>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</si>
  <si>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</si>
  <si>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</si>
  <si>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</si>
  <si>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</si>
  <si>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</si>
  <si>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</si>
  <si>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</si>
  <si>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</si>
  <si>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</si>
  <si>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</si>
  <si>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</si>
  <si>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</si>
  <si>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</si>
  <si>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</si>
  <si>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</si>
  <si>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</si>
  <si>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</si>
  <si>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</si>
  <si>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</si>
  <si>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</si>
  <si>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</si>
  <si>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</si>
  <si>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</si>
  <si>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</si>
  <si>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</si>
  <si>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</si>
  <si>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</si>
  <si>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</si>
  <si>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</si>
  <si>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</si>
  <si>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</si>
  <si>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</si>
  <si>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</si>
  <si>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</si>
  <si>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</si>
  <si>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</si>
  <si>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</si>
  <si>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</si>
  <si>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</si>
  <si>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</si>
  <si>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</si>
  <si>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</si>
  <si>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</si>
  <si>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</si>
  <si>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</si>
  <si>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</si>
  <si>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</si>
  <si>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</si>
  <si>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</si>
  <si>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</si>
  <si>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</si>
  <si>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</si>
  <si>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</si>
  <si>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</si>
  <si>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</si>
  <si>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</si>
  <si>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</si>
  <si>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</si>
  <si>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</si>
  <si>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</si>
  <si>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</si>
  <si>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</si>
  <si>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</si>
  <si>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</si>
  <si>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</si>
  <si>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</si>
  <si>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</si>
  <si>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</si>
  <si>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</si>
  <si>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</si>
  <si>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</si>
  <si>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</si>
  <si>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</si>
  <si>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</si>
  <si>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</si>
  <si>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</si>
  <si>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</si>
  <si>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</si>
  <si>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</si>
  <si>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</si>
  <si>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</si>
  <si>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</si>
  <si>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</si>
  <si>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</si>
  <si>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</si>
  <si>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</si>
  <si>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</si>
  <si>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</si>
  <si>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</si>
  <si>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</si>
  <si>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</si>
  <si>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</si>
  <si>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</si>
  <si>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</si>
  <si>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</si>
  <si>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</si>
  <si>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</si>
  <si>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</si>
  <si>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</si>
  <si>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</si>
  <si>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</si>
  <si>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</si>
  <si>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</si>
  <si>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</si>
  <si>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</si>
  <si>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</si>
  <si>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</si>
  <si>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</si>
  <si>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</si>
  <si>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</si>
  <si>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</si>
  <si>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</si>
  <si>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</si>
  <si>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</si>
  <si>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</si>
  <si>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</si>
  <si>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</si>
  <si>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</si>
  <si>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</si>
  <si>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</si>
  <si>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</si>
  <si>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</si>
  <si>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</si>
  <si>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</si>
  <si>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</si>
  <si>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</si>
  <si>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</si>
  <si>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</si>
  <si>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</si>
  <si>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</si>
  <si>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</si>
  <si>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</si>
  <si>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</si>
  <si>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</si>
  <si>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</si>
  <si>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</si>
  <si>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</si>
  <si>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</si>
  <si>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</si>
  <si>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</si>
  <si>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</si>
  <si>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</si>
  <si>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</si>
  <si>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</si>
  <si>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</si>
  <si>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</si>
  <si>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</si>
  <si>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</si>
  <si>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</si>
  <si>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</si>
  <si>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</si>
  <si>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</si>
  <si>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</si>
  <si>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</si>
  <si>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</si>
  <si>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</si>
  <si>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</si>
  <si>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</si>
  <si>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</si>
  <si>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</si>
  <si>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</si>
  <si>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</si>
  <si>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</si>
  <si>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</si>
  <si>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</si>
  <si>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</si>
  <si>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</si>
  <si>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</si>
  <si>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</si>
  <si>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</si>
  <si>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</si>
  <si>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</si>
  <si>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</si>
  <si>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</si>
  <si>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</si>
  <si>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</si>
  <si>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</si>
  <si>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</si>
  <si>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</si>
  <si>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</si>
  <si>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</si>
  <si>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</si>
  <si>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</si>
  <si>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</si>
  <si>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</si>
  <si>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</si>
  <si>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</si>
  <si>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</si>
  <si>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</si>
  <si>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</si>
  <si>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</si>
  <si>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</si>
  <si>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</si>
  <si>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</si>
  <si>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</si>
  <si>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</si>
  <si>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</si>
  <si>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</si>
  <si>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</si>
  <si>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</si>
  <si>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</si>
  <si>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</si>
  <si>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</si>
  <si>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</si>
  <si>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</si>
  <si>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</si>
  <si>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</si>
  <si>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</si>
  <si>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</si>
  <si>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</si>
  <si>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</si>
  <si>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</si>
  <si>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</si>
  <si>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</si>
  <si>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</si>
  <si>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</si>
  <si>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</si>
  <si>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</si>
  <si>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</si>
  <si>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</si>
  <si>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</si>
  <si>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</si>
  <si>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</si>
  <si>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</si>
  <si>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</si>
  <si>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</si>
  <si>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</si>
  <si>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</si>
  <si>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</si>
  <si>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</si>
  <si>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</si>
  <si>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</si>
  <si>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</si>
  <si>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</si>
  <si>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</si>
  <si>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</si>
  <si>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</si>
  <si>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</si>
  <si>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</si>
  <si>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</si>
  <si>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</si>
  <si>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</si>
  <si>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</si>
  <si>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</si>
  <si>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</si>
  <si>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</si>
  <si>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</si>
  <si>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</si>
  <si>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</si>
  <si>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</si>
  <si>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</si>
  <si>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</si>
  <si>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</si>
  <si>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</si>
  <si>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</si>
  <si>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</si>
  <si>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</si>
  <si>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</si>
  <si>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</si>
  <si>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</si>
  <si>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</si>
  <si>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</si>
  <si>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</si>
  <si>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</si>
  <si>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</si>
  <si>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</si>
  <si>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</si>
  <si>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</si>
  <si>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</si>
  <si>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</si>
  <si>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</si>
  <si>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</si>
  <si>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</si>
  <si>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</si>
  <si>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</si>
  <si>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</si>
  <si>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</si>
  <si>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</si>
  <si>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</si>
  <si>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</si>
  <si>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</si>
  <si>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</si>
  <si>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</si>
  <si>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</si>
  <si>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</si>
  <si>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</si>
  <si>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</si>
  <si>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</si>
  <si>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</si>
  <si>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</si>
  <si>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</si>
  <si>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</si>
  <si>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</si>
  <si>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</si>
  <si>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</si>
  <si>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</si>
  <si>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</si>
  <si>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</si>
  <si>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</si>
  <si>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</si>
  <si>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</si>
  <si>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</si>
  <si>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</si>
  <si>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</si>
  <si>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</si>
  <si>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</si>
  <si>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</si>
  <si>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</si>
  <si>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</si>
  <si>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</si>
  <si>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</si>
  <si>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</si>
  <si>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</si>
  <si>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</si>
  <si>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</si>
  <si>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</si>
  <si>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</si>
  <si>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</si>
  <si>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</si>
  <si>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</si>
  <si>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</si>
  <si>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</si>
  <si>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</si>
  <si>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</si>
  <si>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</si>
  <si>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</si>
  <si>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</si>
  <si>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</si>
  <si>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</si>
  <si>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</si>
  <si>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</si>
  <si>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</si>
  <si>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</si>
  <si>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</si>
  <si>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</si>
  <si>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</si>
  <si>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</si>
  <si>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</si>
  <si>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</si>
  <si>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</si>
  <si>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</si>
  <si>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</si>
  <si>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</si>
  <si>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</si>
  <si>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</si>
  <si>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</si>
  <si>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</si>
  <si>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</si>
  <si>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</si>
  <si>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</si>
  <si>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</si>
  <si>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</si>
  <si>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</si>
  <si>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</si>
  <si>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</si>
  <si>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</si>
  <si>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</si>
  <si>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</si>
  <si>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</si>
  <si>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</si>
  <si>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</si>
  <si>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</si>
  <si>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</si>
  <si>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</si>
  <si>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</si>
  <si>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</si>
  <si>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</si>
  <si>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</si>
  <si>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</si>
  <si>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</si>
  <si>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</si>
  <si>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</si>
  <si>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</si>
  <si>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</si>
  <si>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</si>
  <si>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</si>
  <si>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</si>
  <si>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</si>
  <si>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</si>
  <si>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</si>
  <si>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</si>
  <si>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</si>
  <si>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</si>
  <si>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</si>
  <si>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</si>
  <si>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</si>
  <si>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</si>
  <si>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</si>
  <si>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</si>
  <si>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</si>
  <si>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</si>
  <si>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</si>
  <si>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</si>
  <si>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</si>
  <si>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</si>
  <si>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</si>
  <si>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</si>
  <si>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</si>
  <si>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</si>
  <si>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</si>
  <si>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</si>
  <si>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</si>
  <si>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</si>
  <si>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</si>
  <si>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</si>
  <si>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</si>
  <si>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</si>
  <si>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</si>
  <si>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</si>
  <si>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</si>
  <si>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</si>
  <si>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</si>
  <si>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</si>
  <si>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</si>
  <si>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</si>
  <si>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</si>
  <si>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</si>
  <si>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</si>
  <si>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</si>
  <si>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</si>
  <si>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</si>
  <si>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</si>
  <si>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</si>
  <si>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</si>
  <si>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</si>
  <si>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</si>
  <si>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</si>
  <si>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</si>
  <si>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</si>
  <si>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</si>
  <si>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</si>
  <si>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</si>
  <si>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</si>
  <si>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</si>
  <si>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</si>
  <si>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</si>
  <si>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</si>
  <si>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</si>
  <si>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</si>
  <si>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</si>
  <si>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</si>
  <si>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</si>
  <si>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</si>
  <si>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</si>
  <si>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</si>
  <si>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</si>
  <si>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</si>
  <si>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</si>
  <si>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</si>
  <si>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</si>
  <si>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</si>
  <si>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</si>
  <si>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</si>
  <si>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</si>
  <si>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</si>
  <si>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</si>
  <si>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</si>
  <si>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</si>
  <si>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</si>
  <si>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</si>
  <si>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</si>
  <si>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</si>
  <si>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</si>
  <si>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</si>
  <si>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</si>
  <si>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</si>
  <si>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</si>
  <si>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</si>
  <si>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</si>
  <si>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</si>
  <si>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</si>
  <si>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</si>
  <si>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</si>
  <si>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</si>
  <si>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</si>
  <si>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</si>
  <si>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</si>
  <si>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</si>
  <si>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</si>
  <si>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</si>
  <si>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</si>
  <si>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</si>
  <si>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</si>
  <si>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</si>
  <si>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</si>
  <si>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</si>
  <si>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</si>
  <si>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</si>
  <si>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</si>
  <si>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</si>
  <si>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</si>
  <si>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</si>
  <si>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</si>
  <si>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</si>
  <si>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</si>
  <si>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</si>
  <si>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</si>
  <si>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</si>
  <si>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</si>
  <si>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</si>
  <si>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</si>
  <si>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</si>
  <si>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</si>
  <si>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</si>
  <si>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</si>
  <si>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</si>
  <si>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</si>
  <si>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</si>
  <si>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</si>
  <si>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</si>
  <si>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</si>
  <si>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</si>
  <si>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</si>
  <si>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</si>
  <si>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</si>
  <si>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</si>
  <si>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</si>
  <si>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</si>
  <si>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</si>
  <si>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</si>
  <si>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</si>
  <si>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</si>
  <si>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</si>
  <si>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</si>
  <si>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</si>
  <si>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</si>
  <si>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</si>
  <si>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</si>
  <si>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</si>
  <si>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</si>
  <si>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</si>
  <si>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</si>
  <si>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</si>
  <si>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</si>
  <si>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</si>
  <si>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</si>
  <si>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</si>
  <si>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</si>
  <si>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</si>
  <si>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</si>
  <si>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</si>
  <si>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</si>
  <si>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</si>
  <si>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</si>
  <si>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</si>
  <si>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</si>
  <si>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</si>
  <si>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</si>
  <si>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</si>
  <si>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</si>
  <si>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</si>
  <si>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</si>
  <si>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</si>
  <si>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</si>
  <si>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</si>
  <si>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</si>
  <si>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</si>
  <si>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</si>
  <si>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</si>
  <si>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</si>
  <si>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</si>
  <si>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</si>
  <si>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</si>
  <si>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</si>
  <si>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</si>
  <si>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</si>
  <si>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</si>
  <si>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</si>
  <si>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</si>
  <si>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</si>
  <si>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</si>
  <si>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</si>
  <si>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</si>
  <si>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</si>
  <si>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</si>
  <si>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</si>
  <si>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</si>
  <si>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</si>
  <si>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</si>
  <si>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</si>
  <si>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</si>
  <si>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</si>
  <si>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</si>
  <si>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</si>
  <si>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</si>
  <si>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</si>
  <si>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</si>
  <si>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</si>
  <si>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</si>
  <si>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</si>
  <si>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</si>
  <si>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</si>
  <si>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</si>
  <si>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</si>
  <si>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</si>
  <si>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</si>
  <si>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</si>
  <si>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</si>
  <si>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</si>
  <si>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</si>
  <si>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</si>
  <si>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</si>
  <si>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</si>
  <si>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</si>
  <si>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</si>
  <si>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</si>
  <si>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</si>
  <si>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</si>
  <si>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</si>
  <si>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</si>
  <si>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</si>
  <si>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</si>
  <si>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</si>
  <si>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</si>
  <si>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</si>
  <si>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</si>
  <si>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</si>
  <si>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</si>
  <si>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</si>
  <si>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</si>
  <si>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</si>
  <si>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</si>
  <si>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</si>
  <si>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</si>
  <si>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</si>
  <si>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</si>
  <si>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</si>
  <si>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</si>
  <si>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</si>
  <si>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</si>
  <si>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</si>
  <si>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</si>
  <si>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</si>
  <si>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</si>
  <si>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</si>
  <si>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</si>
  <si>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</si>
  <si>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</si>
  <si>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</si>
  <si>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</si>
  <si>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</si>
  <si>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</si>
  <si>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</si>
  <si>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</si>
  <si>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</si>
  <si>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</si>
  <si>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</si>
  <si>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</si>
  <si>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</si>
  <si>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</si>
  <si>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</si>
  <si>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</si>
  <si>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</si>
  <si>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</si>
  <si>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</si>
  <si>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</si>
  <si>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</si>
  <si>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</si>
  <si>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</si>
  <si>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</si>
  <si>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</si>
  <si>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</si>
  <si>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</si>
  <si>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</si>
  <si>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</si>
  <si>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</si>
  <si>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</si>
  <si>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</si>
  <si>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</si>
  <si>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</si>
  <si>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</si>
  <si>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</si>
  <si>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</si>
  <si>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</si>
  <si>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</si>
  <si>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</si>
  <si>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</si>
  <si>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</si>
  <si>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</si>
  <si>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</si>
  <si>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</si>
  <si>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</si>
  <si>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</si>
  <si>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</si>
  <si>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</si>
  <si>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</si>
  <si>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</si>
  <si>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</si>
  <si>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</si>
  <si>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</si>
  <si>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</si>
  <si>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</si>
  <si>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</si>
  <si>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</si>
  <si>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</si>
  <si>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</si>
  <si>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</si>
  <si>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</si>
  <si>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</si>
  <si>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</si>
  <si>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</si>
  <si>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</si>
  <si>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</si>
  <si>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</si>
  <si>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</si>
  <si>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</si>
  <si>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</si>
  <si>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</si>
  <si>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</si>
  <si>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</si>
  <si>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</si>
  <si>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</si>
  <si>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</si>
  <si>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</si>
  <si>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</si>
  <si>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</si>
  <si>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</si>
  <si>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</si>
  <si>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</si>
  <si>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</si>
  <si>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</si>
  <si>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</si>
  <si>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</si>
  <si>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</si>
  <si>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</si>
  <si>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</si>
  <si>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</si>
  <si>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</si>
  <si>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</si>
  <si>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</si>
  <si>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</si>
  <si>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</si>
  <si>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</si>
  <si>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</si>
  <si>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</si>
  <si>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</si>
  <si>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</si>
  <si>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</si>
  <si>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</si>
  <si>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</si>
  <si>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</si>
  <si>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</si>
  <si>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</si>
  <si>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</si>
  <si>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</si>
  <si>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</si>
  <si>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</si>
  <si>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</si>
  <si>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</si>
  <si>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</si>
  <si>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</si>
  <si>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</si>
  <si>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</si>
  <si>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</si>
  <si>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</si>
  <si>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</si>
  <si>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</si>
  <si>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</si>
  <si>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</si>
  <si>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</si>
  <si>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</si>
  <si>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</si>
  <si>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</si>
  <si>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</si>
  <si>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</si>
  <si>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</si>
  <si>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</si>
  <si>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</si>
  <si>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</si>
  <si>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</si>
  <si>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</si>
  <si>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</si>
  <si>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</si>
  <si>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</si>
  <si>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</si>
  <si>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</si>
  <si>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</si>
  <si>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</si>
  <si>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</si>
  <si>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</si>
  <si>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</si>
  <si>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</si>
  <si>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</si>
  <si>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</si>
  <si>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</si>
  <si>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</si>
  <si>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</si>
  <si>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</si>
  <si>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</si>
  <si>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</si>
  <si>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</si>
  <si>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</si>
  <si>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</si>
  <si>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</si>
  <si>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</si>
  <si>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</si>
  <si>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</si>
  <si>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</si>
  <si>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</si>
  <si>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</si>
  <si>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</si>
  <si>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</si>
  <si>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</si>
  <si>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</si>
  <si>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</si>
  <si>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</si>
  <si>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</si>
  <si>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</si>
  <si>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</si>
  <si>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</si>
  <si>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</si>
  <si>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</si>
  <si>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</si>
  <si>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</si>
  <si>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</si>
  <si>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</si>
  <si>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</si>
  <si>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</si>
  <si>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</si>
  <si>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</si>
  <si>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</si>
  <si>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</si>
  <si>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</si>
  <si>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</si>
  <si>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</si>
  <si>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</si>
  <si>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</si>
  <si>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</si>
  <si>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</si>
  <si>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</si>
  <si>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</si>
  <si>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</si>
  <si>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</si>
  <si>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</si>
  <si>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</si>
  <si>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</si>
  <si>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</si>
  <si>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</si>
  <si>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</si>
  <si>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</si>
  <si>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</si>
  <si>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</si>
  <si>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</si>
  <si>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</si>
  <si>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</si>
  <si>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</si>
  <si>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</si>
  <si>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</si>
  <si>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</si>
  <si>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</si>
  <si>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</si>
  <si>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</si>
  <si>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</si>
  <si>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</si>
  <si>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</si>
  <si>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</si>
  <si>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</si>
  <si>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</si>
  <si>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</si>
  <si>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</si>
  <si>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</si>
  <si>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</si>
  <si>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</si>
  <si>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</si>
  <si>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</si>
  <si>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</si>
  <si>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</si>
  <si>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</si>
  <si>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</si>
  <si>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</si>
  <si>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</si>
  <si>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</si>
  <si>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</si>
  <si>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</si>
  <si>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</si>
  <si>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</si>
  <si>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</si>
  <si>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</si>
  <si>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</si>
  <si>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</si>
  <si>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</si>
  <si>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</si>
  <si>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</si>
  <si>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</si>
  <si>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</si>
  <si>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</si>
  <si>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</si>
  <si>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</si>
  <si>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</si>
  <si>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</si>
  <si>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</si>
  <si>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</si>
  <si>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</si>
  <si>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</si>
  <si>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</si>
  <si>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</si>
  <si>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</si>
  <si>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</si>
  <si>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</si>
  <si>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</si>
  <si>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</si>
  <si>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</si>
  <si>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</si>
  <si>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</si>
  <si>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</si>
  <si>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</si>
  <si>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</si>
  <si>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</si>
  <si>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</si>
  <si>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</si>
  <si>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</si>
  <si>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</si>
  <si>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</si>
  <si>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</si>
  <si>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</si>
  <si>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</si>
  <si>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</si>
  <si>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</si>
  <si>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</si>
  <si>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</si>
  <si>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</si>
  <si>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</si>
  <si>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</si>
  <si>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</si>
  <si>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</si>
  <si>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</si>
  <si>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</si>
  <si>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</si>
  <si>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</si>
  <si>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</si>
  <si>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</si>
  <si>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</si>
  <si>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</si>
  <si>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</si>
  <si>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</si>
  <si>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</si>
  <si>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</si>
  <si>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</si>
  <si>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</si>
  <si>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</si>
  <si>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</si>
  <si>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</si>
  <si>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</si>
  <si>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</si>
  <si>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</si>
  <si>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</si>
  <si>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</si>
  <si>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</si>
  <si>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</si>
  <si>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</si>
  <si>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</si>
  <si>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</si>
  <si>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</si>
  <si>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</si>
  <si>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</si>
  <si>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</si>
  <si>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</si>
  <si>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</si>
  <si>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</si>
  <si>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</si>
  <si>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</si>
  <si>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</si>
  <si>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</si>
  <si>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</si>
  <si>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</si>
  <si>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</si>
  <si>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</si>
  <si>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</si>
  <si>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</si>
  <si>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nature</t>
  </si>
  <si>
    <t>people</t>
  </si>
  <si>
    <t>photobooks</t>
  </si>
  <si>
    <t>places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</si>
  <si>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</si>
  <si>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</si>
  <si>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</si>
  <si>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</si>
  <si>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</si>
  <si>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</si>
  <si>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</si>
  <si>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</si>
  <si>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</si>
  <si>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</si>
  <si>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</si>
  <si>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</si>
  <si>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</si>
  <si>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</si>
  <si>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</si>
  <si>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</si>
  <si>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</si>
  <si>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</si>
  <si>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</si>
  <si>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</si>
  <si>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</si>
  <si>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</si>
  <si>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</si>
  <si>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</si>
  <si>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</si>
  <si>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Lessan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</si>
  <si>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</si>
  <si>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</si>
  <si>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</si>
  <si>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</si>
  <si>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</si>
  <si>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</si>
  <si>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</si>
  <si>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</si>
  <si>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</si>
  <si>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</si>
  <si>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</si>
  <si>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Bakers_Count</t>
  </si>
  <si>
    <t>MIN</t>
  </si>
  <si>
    <t>MAX</t>
  </si>
  <si>
    <t>MEAN</t>
  </si>
  <si>
    <t>Outcome</t>
  </si>
  <si>
    <t>OutCome</t>
  </si>
  <si>
    <t>MEADIAN</t>
  </si>
  <si>
    <t>variance</t>
  </si>
  <si>
    <t>standard deviation</t>
  </si>
  <si>
    <t>Percent Funded</t>
  </si>
  <si>
    <t>STANDARD DEVIATION</t>
  </si>
  <si>
    <t>SUCCESEFUL</t>
  </si>
  <si>
    <t>FAILED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</si>
  <si>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</si>
  <si>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</si>
  <si>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</si>
  <si>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</si>
  <si>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</si>
  <si>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</si>
  <si>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</si>
  <si>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</si>
  <si>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</si>
  <si>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</si>
  <si>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</si>
  <si>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</si>
  <si>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</si>
  <si>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</si>
  <si>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</si>
  <si>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</si>
  <si>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</si>
  <si>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</si>
  <si>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</si>
  <si>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nonfiction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</si>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</sst>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sz val="11"/>
      <color rgb="FF0A0101"/>
      <name val="Arial"/>
      <family val="2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0" fontId="1" fillId="0" borderId="0" xfId="0" applyNumberFormat="1" applyFont="1"/>
    <xf numFmtId="10" fontId="0" fillId="0" borderId="0" xfId="1" applyNumberFormat="1" applyFont="1"/>
    <xf numFmtId="10" fontId="0" fillId="0" borderId="0" xfId="0" applyNumberFormat="1"/>
    <xf numFmtId="0" fontId="0" fillId="0" borderId="0" xfId="1" applyNumberFormat="1" applyFont="1"/>
    <xf numFmtId="0" fontId="8" fillId="2" borderId="0" xfId="0" applyFont="1" applyFill="1"/>
    <xf numFmtId="0" fontId="7" fillId="2" borderId="0" xfId="0" applyFont="1" applyFill="1"/>
    <xf numFmtId="0" fontId="9" fillId="0" borderId="0" xfId="0" applyFont="1"/>
  </cellXfs>
  <cellStyles count="2">
    <cellStyle name="Normal" xfId="0" builtinId="0"/>
    <cellStyle name="Percent" xfId="1" builtinId="5"/>
  </cellStyles>
  <dxfs count="3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[Excel-Challenge.xlsx]Campaign_Pivot_Category!PivotTable1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 Count of campaign by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Campaign_Pivot_Category!$B$4:$B$5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Campaign_Pivot_Category!$A$6:$A$15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Campaign_Pivot_Category!$B$6:$B$15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4-49FD-8D15-EC5ECBED36A6}"/>
            </c:ext>
          </c:extLst>
        </c:ser>
        <c:ser>
          <c:idx val="1"/>
          <c:order val="1"/>
          <c:tx>
            <c:strRef>
              <c:f>Campaign_Pivot_Category!$C$4:$C$5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Campaign_Pivot_Category!$A$6:$A$15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Campaign_Pivot_Category!$C$6:$C$15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E4-49FD-8D15-EC5ECBED36A6}"/>
            </c:ext>
          </c:extLst>
        </c:ser>
        <c:ser>
          <c:idx val="2"/>
          <c:order val="2"/>
          <c:tx>
            <c:strRef>
              <c:f>Campaign_Pivot_Category!$D$4:$D$5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Campaign_Pivot_Category!$A$6:$A$15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Campaign_Pivot_Category!$D$6:$D$15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0-4CA6-B79E-8B4DEAC5D4B7}"/>
            </c:ext>
          </c:extLst>
        </c:ser>
        <c:ser>
          <c:idx val="3"/>
          <c:order val="3"/>
          <c:tx>
            <c:strRef>
              <c:f>Campaign_Pivot_Category!$E$4:$E$5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Campaign_Pivot_Category!$A$6:$A$15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Campaign_Pivot_Category!$E$6:$E$15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B0-4CA6-B79E-8B4DEAC5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337135"/>
        <c:axId val="1264333807"/>
      </c:barChart>
      <c:catAx>
        <c:axId val="12643371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33807"/>
        <c:crosses val="autoZero"/>
        <c:auto val="1"/>
        <c:lblAlgn val="ctr"/>
        <c:lblOffset val="100"/>
        <c:noMultiLvlLbl val="0"/>
      </c:catAx>
      <c:valAx>
        <c:axId val="126433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3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[Excel-Challenge.xlsx]Campaign_Pivot_sub_Category!PivotTable1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 By Sub</a:t>
            </a:r>
            <a:r>
              <a:rPr lang="en-US" baseline="0"/>
              <a:t>_category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Campaign_Pivot_sub_Category!$B$4:$B$5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Campaign_Pivot_sub_Category!$B$6:$B$47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2-4C02-8944-F3A33E926E44}"/>
            </c:ext>
          </c:extLst>
        </c:ser>
        <c:ser>
          <c:idx val="1"/>
          <c:order val="1"/>
          <c:tx>
            <c:strRef>
              <c:f>Campaign_Pivot_sub_Category!$C$4:$C$5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Campaign_Pivot_sub_Category!$C$6:$C$47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101-40D8-A506-22F029166844}"/>
            </c:ext>
          </c:extLst>
        </c:ser>
        <c:ser>
          <c:idx val="2"/>
          <c:order val="2"/>
          <c:tx>
            <c:strRef>
              <c:f>Campaign_Pivot_sub_Category!$D$4:$D$5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Campaign_Pivot_sub_Category!$D$6:$D$47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B-484E-9D82-464343C9A213}"/>
            </c:ext>
          </c:extLst>
        </c:ser>
        <c:ser>
          <c:idx val="3"/>
          <c:order val="3"/>
          <c:tx>
            <c:strRef>
              <c:f>Campaign_Pivot_sub_Category!$E$4:$E$5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Campaign_Pivot_sub_Category!$E$6:$E$47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B-484E-9D82-464343C9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72511"/>
        <c:axId val="1335372927"/>
      </c:barChart>
      <c:catAx>
        <c:axId val="1335372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72927"/>
        <c:crosses val="autoZero"/>
        <c:auto val="1"/>
        <c:lblAlgn val="ctr"/>
        <c:lblOffset val="100"/>
        <c:noMultiLvlLbl val="0"/>
      </c:catAx>
      <c:valAx>
        <c:axId val="133537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[Excel-Challenge.xlsx]Campaign_Pivot_Line_Category!PivotTable2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By State</a:t>
            </a:r>
            <a:r>
              <a:rPr lang="en-US" baseline="0"/>
              <a:t> and Year created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Campaign_Pivot_Line_Category!$B$4:$B$5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Campaign_Pivot_Line_Category!$A$6:$A$18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Campaign_Pivot_Line_Category!$B$6:$B$18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B-47D4-AFA9-E1E89B8F74F2}"/>
            </c:ext>
          </c:extLst>
        </c:ser>
        <c:ser>
          <c:idx val="1"/>
          <c:order val="1"/>
          <c:tx>
            <c:strRef>
              <c:f>Campaign_Pivot_Line_Category!$C$4:$C$5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Campaign_Pivot_Line_Category!$A$6:$A$18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Campaign_Pivot_Line_Category!$C$6:$C$18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B-47D4-AFA9-E1E89B8F74F2}"/>
            </c:ext>
          </c:extLst>
        </c:ser>
        <c:ser>
          <c:idx val="2"/>
          <c:order val="2"/>
          <c:tx>
            <c:strRef>
              <c:f>Campaign_Pivot_Line_Category!$D$4:$D$5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Campaign_Pivot_Line_Category!$A$6:$A$18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Campaign_Pivot_Line_Category!$D$6:$D$18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B-47D4-AFA9-E1E89B8F7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325151"/>
        <c:axId val="1308341375"/>
      </c:lineChart>
      <c:catAx>
        <c:axId val="1308325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41375"/>
        <c:crosses val="autoZero"/>
        <c:auto val="1"/>
        <c:lblAlgn val="ctr"/>
        <c:lblOffset val="100"/>
        <c:noMultiLvlLbl val="0"/>
      </c:catAx>
      <c:valAx>
        <c:axId val="13083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2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'Bonas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'Bonas goal'!$A$2:$A$13</c:f>
              <c:strCache>
                <c:ptCount val="12"/>
                <c:pt idx="0">
                  <c:v>Lessan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'Bonas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7-4045-905B-33F6F36E510A}"/>
            </c:ext>
          </c:extLst>
        </c:ser>
        <c:ser>
          <c:idx val="1"/>
          <c:order val="1"/>
          <c:tx>
            <c:strRef>
              <c:f>'Bonas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'Bonas goal'!$A$2:$A$13</c:f>
              <c:strCache>
                <c:ptCount val="12"/>
                <c:pt idx="0">
                  <c:v>Lessan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'Bonas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7-4045-905B-33F6F36E510A}"/>
            </c:ext>
          </c:extLst>
        </c:ser>
        <c:ser>
          <c:idx val="2"/>
          <c:order val="2"/>
          <c:tx>
            <c:strRef>
              <c:f>'Bonas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'Bonas goal'!$A$2:$A$13</c:f>
              <c:strCache>
                <c:ptCount val="12"/>
                <c:pt idx="0">
                  <c:v>Lessan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'Bonas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7-4045-905B-33F6F36E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935855"/>
        <c:axId val="511939599"/>
      </c:lineChart>
      <c:catAx>
        <c:axId val="51193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39599"/>
        <c:crosses val="autoZero"/>
        <c:auto val="1"/>
        <c:lblAlgn val="ctr"/>
        <c:lblOffset val="100"/>
        <c:noMultiLvlLbl val="0"/>
      </c:catAx>
      <c:valAx>
        <c:axId val="5119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3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110066</xdr:colOff>
      <xdr:row>6</xdr:row>
      <xdr:rowOff>50801</xdr:rowOff>
    </xdr:from>
    <xdr:to>
      <xdr:col>20</xdr:col>
      <xdr:colOff>228599</xdr:colOff>
      <xdr:row>21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B0A72-6F99-4A03-9957-4E62A31C7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9</xdr:row>
      <xdr:rowOff>41910</xdr:rowOff>
    </xdr:from>
    <xdr:to>
      <xdr:col>19</xdr:col>
      <xdr:colOff>38100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70AF4-C3BE-477E-ACDF-FA240FD35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7</xdr:row>
      <xdr:rowOff>72390</xdr:rowOff>
    </xdr:from>
    <xdr:to>
      <xdr:col>15</xdr:col>
      <xdr:colOff>335280</xdr:colOff>
      <xdr:row>22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D7855-A025-46DD-B98C-D9FB13B08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739140</xdr:colOff>
      <xdr:row>14</xdr:row>
      <xdr:rowOff>87630</xdr:rowOff>
    </xdr:from>
    <xdr:to>
      <xdr:col>11</xdr:col>
      <xdr:colOff>160020</xdr:colOff>
      <xdr:row>29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CB787-4ED6-4538-815B-26FDB40EF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ris gemtessa" refreshedDate="44197.622801504629" createdVersion="6" refreshedVersion="6" minRefreshableVersion="3" recordCount="4114" xr:uid="{DCEDBEBF-8FC0-4F44-8B76-F9F83D4D71F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ris gemtessa" refreshedDate="44197.622801967591" createdVersion="6" refreshedVersion="6" minRefreshableVersion="3" recordCount="4114" xr:uid="{FC4FF452-61FE-43D2-A7F1-48674D9B601D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71188-B927-4AE3-9ABC-113CEAA63A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5C1C6-E1E5-407E-AF81-FAB655560F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Category and Sub-Category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219BD-FA9D-46B4-B2E9-ACD23A52BBD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0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89"/>
  <sheetViews>
    <sheetView topLeftCell="E1" zoomScale="70" zoomScaleNormal="70" workbookViewId="0">
      <selection activeCell="L1" sqref="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" style="18" customWidth="1"/>
    <col min="16" max="16" width="26.5546875" customWidth="1"/>
    <col min="17" max="17" width="20.5546875" customWidth="1"/>
    <col min="18" max="18" width="18.109375" customWidth="1"/>
    <col min="19" max="19" width="29.6640625" customWidth="1"/>
    <col min="20" max="20" width="29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8373</v>
      </c>
      <c r="P1" s="5" t="s">
        <v>8306</v>
      </c>
      <c r="Q1" s="5" t="s">
        <v>8307</v>
      </c>
      <c r="R1" s="5" t="s">
        <v>8308</v>
      </c>
      <c r="S1" s="5" t="s">
        <v>8328</v>
      </c>
      <c r="T1" s="5" t="s">
        <v>8329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ROUND(E2/D2*100,0)</f>
        <v>137</v>
      </c>
      <c r="P2">
        <f>ROUND(IF(L2=0,0, E2/L2),2)</f>
        <v>63.92</v>
      </c>
      <c r="Q2" s="7" t="str">
        <f>LEFT(N2, SEARCH("/", N2,1) -1)</f>
        <v>film &amp; video</v>
      </c>
      <c r="R2" s="9" t="str">
        <f>RIGHT(N2,LEN(N2)-SEARCH("/", N2,SEARCH("/", N2)-1))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>ROUND(E3/D3*100,0)</f>
        <v>143</v>
      </c>
      <c r="P3">
        <f t="shared" ref="P3:P66" si="0">ROUND(IF(L3=0,0, E3/L3),2)</f>
        <v>185.48</v>
      </c>
      <c r="Q3" s="7" t="str">
        <f t="shared" ref="Q3:Q66" si="1">LEFT(N3, SEARCH("/", N3,1) -1)</f>
        <v>film &amp; video</v>
      </c>
      <c r="R3" s="9" t="str">
        <f t="shared" ref="R3:R66" si="2">RIGHT(N3,LEN(N3)-SEARCH("/", N3,SEARCH("/", N3)-1))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ref="O4:O67" si="5">ROUND(E4/D4*100,0)</f>
        <v>105</v>
      </c>
      <c r="P4">
        <f t="shared" si="0"/>
        <v>15</v>
      </c>
      <c r="Q4" s="7" t="str">
        <f t="shared" si="1"/>
        <v>film &amp; video</v>
      </c>
      <c r="R4" s="9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5"/>
        <v>104</v>
      </c>
      <c r="P5">
        <f t="shared" si="0"/>
        <v>69.27</v>
      </c>
      <c r="Q5" s="7" t="str">
        <f t="shared" si="1"/>
        <v>film &amp; video</v>
      </c>
      <c r="R5" s="9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5"/>
        <v>123</v>
      </c>
      <c r="P6">
        <f t="shared" si="0"/>
        <v>190.55</v>
      </c>
      <c r="Q6" s="7" t="str">
        <f t="shared" si="1"/>
        <v>film &amp; video</v>
      </c>
      <c r="R6" s="9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5"/>
        <v>110</v>
      </c>
      <c r="P7">
        <f t="shared" si="0"/>
        <v>93.4</v>
      </c>
      <c r="Q7" s="7" t="str">
        <f t="shared" si="1"/>
        <v>film &amp; video</v>
      </c>
      <c r="R7" s="9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5"/>
        <v>106</v>
      </c>
      <c r="P8">
        <f t="shared" si="0"/>
        <v>146.88</v>
      </c>
      <c r="Q8" s="7" t="str">
        <f t="shared" si="1"/>
        <v>film &amp; video</v>
      </c>
      <c r="R8" s="9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5"/>
        <v>101</v>
      </c>
      <c r="P9">
        <f t="shared" si="0"/>
        <v>159.82</v>
      </c>
      <c r="Q9" s="7" t="str">
        <f t="shared" si="1"/>
        <v>film &amp; video</v>
      </c>
      <c r="R9" s="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5"/>
        <v>100</v>
      </c>
      <c r="P10">
        <f t="shared" si="0"/>
        <v>291.79000000000002</v>
      </c>
      <c r="Q10" s="7" t="str">
        <f t="shared" si="1"/>
        <v>film &amp; video</v>
      </c>
      <c r="R10" s="9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5"/>
        <v>126</v>
      </c>
      <c r="P11">
        <f t="shared" si="0"/>
        <v>31.5</v>
      </c>
      <c r="Q11" s="7" t="str">
        <f t="shared" si="1"/>
        <v>film &amp; video</v>
      </c>
      <c r="R11" s="9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5"/>
        <v>101</v>
      </c>
      <c r="P12">
        <f t="shared" si="0"/>
        <v>158.68</v>
      </c>
      <c r="Q12" s="7" t="str">
        <f t="shared" si="1"/>
        <v>film &amp; video</v>
      </c>
      <c r="R12" s="9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5"/>
        <v>121</v>
      </c>
      <c r="P13">
        <f t="shared" si="0"/>
        <v>80.33</v>
      </c>
      <c r="Q13" s="7" t="str">
        <f t="shared" si="1"/>
        <v>film &amp; video</v>
      </c>
      <c r="R13" s="9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5"/>
        <v>165</v>
      </c>
      <c r="P14">
        <f t="shared" si="0"/>
        <v>59.96</v>
      </c>
      <c r="Q14" s="7" t="str">
        <f t="shared" si="1"/>
        <v>film &amp; video</v>
      </c>
      <c r="R14" s="9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5"/>
        <v>160</v>
      </c>
      <c r="P15">
        <f t="shared" si="0"/>
        <v>109.78</v>
      </c>
      <c r="Q15" s="7" t="str">
        <f t="shared" si="1"/>
        <v>film &amp; video</v>
      </c>
      <c r="R15" s="9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5"/>
        <v>101</v>
      </c>
      <c r="P16">
        <f t="shared" si="0"/>
        <v>147.71</v>
      </c>
      <c r="Q16" s="7" t="str">
        <f t="shared" si="1"/>
        <v>film &amp; video</v>
      </c>
      <c r="R16" s="9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5"/>
        <v>107</v>
      </c>
      <c r="P17">
        <f t="shared" si="0"/>
        <v>21.76</v>
      </c>
      <c r="Q17" s="7" t="str">
        <f t="shared" si="1"/>
        <v>film &amp; video</v>
      </c>
      <c r="R17" s="9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5"/>
        <v>100</v>
      </c>
      <c r="P18">
        <f t="shared" si="0"/>
        <v>171.84</v>
      </c>
      <c r="Q18" s="7" t="str">
        <f t="shared" si="1"/>
        <v>film &amp; video</v>
      </c>
      <c r="R18" s="9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5"/>
        <v>101</v>
      </c>
      <c r="P19">
        <f t="shared" si="0"/>
        <v>41.94</v>
      </c>
      <c r="Q19" s="7" t="str">
        <f t="shared" si="1"/>
        <v>film &amp; video</v>
      </c>
      <c r="R19" s="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5"/>
        <v>106</v>
      </c>
      <c r="P20">
        <f t="shared" si="0"/>
        <v>93.26</v>
      </c>
      <c r="Q20" s="7" t="str">
        <f t="shared" si="1"/>
        <v>film &amp; video</v>
      </c>
      <c r="R20" s="9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5"/>
        <v>145</v>
      </c>
      <c r="P21">
        <f t="shared" si="0"/>
        <v>56.14</v>
      </c>
      <c r="Q21" s="7" t="str">
        <f t="shared" si="1"/>
        <v>film &amp; video</v>
      </c>
      <c r="R21" s="9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5"/>
        <v>100</v>
      </c>
      <c r="P22">
        <f t="shared" si="0"/>
        <v>80.16</v>
      </c>
      <c r="Q22" s="7" t="str">
        <f t="shared" si="1"/>
        <v>film &amp; video</v>
      </c>
      <c r="R22" s="9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5"/>
        <v>109</v>
      </c>
      <c r="P23">
        <f t="shared" si="0"/>
        <v>199.9</v>
      </c>
      <c r="Q23" s="7" t="str">
        <f t="shared" si="1"/>
        <v>film &amp; video</v>
      </c>
      <c r="R23" s="9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5"/>
        <v>117</v>
      </c>
      <c r="P24">
        <f t="shared" si="0"/>
        <v>51.25</v>
      </c>
      <c r="Q24" s="7" t="str">
        <f t="shared" si="1"/>
        <v>film &amp; video</v>
      </c>
      <c r="R24" s="9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5"/>
        <v>119</v>
      </c>
      <c r="P25">
        <f t="shared" si="0"/>
        <v>103.04</v>
      </c>
      <c r="Q25" s="7" t="str">
        <f t="shared" si="1"/>
        <v>film &amp; video</v>
      </c>
      <c r="R25" s="9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5"/>
        <v>109</v>
      </c>
      <c r="P26">
        <f t="shared" si="0"/>
        <v>66.349999999999994</v>
      </c>
      <c r="Q26" s="7" t="str">
        <f t="shared" si="1"/>
        <v>film &amp; video</v>
      </c>
      <c r="R26" s="9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5"/>
        <v>133</v>
      </c>
      <c r="P27">
        <f t="shared" si="0"/>
        <v>57.14</v>
      </c>
      <c r="Q27" s="7" t="str">
        <f t="shared" si="1"/>
        <v>film &amp; video</v>
      </c>
      <c r="R27" s="9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5"/>
        <v>155</v>
      </c>
      <c r="P28">
        <f t="shared" si="0"/>
        <v>102.11</v>
      </c>
      <c r="Q28" s="7" t="str">
        <f t="shared" si="1"/>
        <v>film &amp; video</v>
      </c>
      <c r="R28" s="9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5"/>
        <v>112</v>
      </c>
      <c r="P29">
        <f t="shared" si="0"/>
        <v>148.97</v>
      </c>
      <c r="Q29" s="7" t="str">
        <f t="shared" si="1"/>
        <v>film &amp; video</v>
      </c>
      <c r="R29" s="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5"/>
        <v>100</v>
      </c>
      <c r="P30">
        <f t="shared" si="0"/>
        <v>169.61</v>
      </c>
      <c r="Q30" s="7" t="str">
        <f t="shared" si="1"/>
        <v>film &amp; video</v>
      </c>
      <c r="R30" s="9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5"/>
        <v>123</v>
      </c>
      <c r="P31">
        <f t="shared" si="0"/>
        <v>31.62</v>
      </c>
      <c r="Q31" s="7" t="str">
        <f t="shared" si="1"/>
        <v>film &amp; video</v>
      </c>
      <c r="R31" s="9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5"/>
        <v>101</v>
      </c>
      <c r="P32">
        <f t="shared" si="0"/>
        <v>76.45</v>
      </c>
      <c r="Q32" s="7" t="str">
        <f t="shared" si="1"/>
        <v>film &amp; video</v>
      </c>
      <c r="R32" s="9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5"/>
        <v>100</v>
      </c>
      <c r="P33">
        <f t="shared" si="0"/>
        <v>13</v>
      </c>
      <c r="Q33" s="7" t="str">
        <f t="shared" si="1"/>
        <v>film &amp; video</v>
      </c>
      <c r="R33" s="9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5"/>
        <v>100</v>
      </c>
      <c r="P34">
        <f t="shared" si="0"/>
        <v>320.45</v>
      </c>
      <c r="Q34" s="7" t="str">
        <f t="shared" si="1"/>
        <v>film &amp; video</v>
      </c>
      <c r="R34" s="9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5"/>
        <v>102</v>
      </c>
      <c r="P35">
        <f t="shared" si="0"/>
        <v>83.75</v>
      </c>
      <c r="Q35" s="7" t="str">
        <f t="shared" si="1"/>
        <v>film &amp; video</v>
      </c>
      <c r="R35" s="9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5"/>
        <v>130</v>
      </c>
      <c r="P36">
        <f t="shared" si="0"/>
        <v>49.88</v>
      </c>
      <c r="Q36" s="7" t="str">
        <f t="shared" si="1"/>
        <v>film &amp; video</v>
      </c>
      <c r="R36" s="9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5"/>
        <v>167</v>
      </c>
      <c r="P37">
        <f t="shared" si="0"/>
        <v>59.46</v>
      </c>
      <c r="Q37" s="7" t="str">
        <f t="shared" si="1"/>
        <v>film &amp; video</v>
      </c>
      <c r="R37" s="9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5"/>
        <v>142</v>
      </c>
      <c r="P38">
        <f t="shared" si="0"/>
        <v>193.84</v>
      </c>
      <c r="Q38" s="7" t="str">
        <f t="shared" si="1"/>
        <v>film &amp; video</v>
      </c>
      <c r="R38" s="9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5"/>
        <v>183</v>
      </c>
      <c r="P39">
        <f t="shared" si="0"/>
        <v>159.51</v>
      </c>
      <c r="Q39" s="7" t="str">
        <f t="shared" si="1"/>
        <v>film &amp; video</v>
      </c>
      <c r="R39" s="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5"/>
        <v>110</v>
      </c>
      <c r="P40">
        <f t="shared" si="0"/>
        <v>41.68</v>
      </c>
      <c r="Q40" s="7" t="str">
        <f t="shared" si="1"/>
        <v>film &amp; video</v>
      </c>
      <c r="R40" s="9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5"/>
        <v>131</v>
      </c>
      <c r="P41">
        <f t="shared" si="0"/>
        <v>150.9</v>
      </c>
      <c r="Q41" s="7" t="str">
        <f t="shared" si="1"/>
        <v>film &amp; video</v>
      </c>
      <c r="R41" s="9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5"/>
        <v>101</v>
      </c>
      <c r="P42">
        <f t="shared" si="0"/>
        <v>126.69</v>
      </c>
      <c r="Q42" s="7" t="str">
        <f t="shared" si="1"/>
        <v>film &amp; video</v>
      </c>
      <c r="R42" s="9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5"/>
        <v>100</v>
      </c>
      <c r="P43">
        <f t="shared" si="0"/>
        <v>105.26</v>
      </c>
      <c r="Q43" s="7" t="str">
        <f t="shared" si="1"/>
        <v>film &amp; video</v>
      </c>
      <c r="R43" s="9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5"/>
        <v>142</v>
      </c>
      <c r="P44">
        <f t="shared" si="0"/>
        <v>117.51</v>
      </c>
      <c r="Q44" s="7" t="str">
        <f t="shared" si="1"/>
        <v>film &amp; video</v>
      </c>
      <c r="R44" s="9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5"/>
        <v>309</v>
      </c>
      <c r="P45">
        <f t="shared" si="0"/>
        <v>117.36</v>
      </c>
      <c r="Q45" s="7" t="str">
        <f t="shared" si="1"/>
        <v>film &amp; video</v>
      </c>
      <c r="R45" s="9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5"/>
        <v>100</v>
      </c>
      <c r="P46">
        <f t="shared" si="0"/>
        <v>133.33000000000001</v>
      </c>
      <c r="Q46" s="7" t="str">
        <f t="shared" si="1"/>
        <v>film &amp; video</v>
      </c>
      <c r="R46" s="9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5"/>
        <v>120</v>
      </c>
      <c r="P47">
        <f t="shared" si="0"/>
        <v>98.36</v>
      </c>
      <c r="Q47" s="7" t="str">
        <f t="shared" si="1"/>
        <v>film &amp; video</v>
      </c>
      <c r="R47" s="9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5"/>
        <v>104</v>
      </c>
      <c r="P48">
        <f t="shared" si="0"/>
        <v>194.44</v>
      </c>
      <c r="Q48" s="7" t="str">
        <f t="shared" si="1"/>
        <v>film &amp; video</v>
      </c>
      <c r="R48" s="9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5"/>
        <v>108</v>
      </c>
      <c r="P49">
        <f t="shared" si="0"/>
        <v>76.87</v>
      </c>
      <c r="Q49" s="7" t="str">
        <f t="shared" si="1"/>
        <v>film &amp; video</v>
      </c>
      <c r="R49" s="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5"/>
        <v>108</v>
      </c>
      <c r="P50">
        <f t="shared" si="0"/>
        <v>56.82</v>
      </c>
      <c r="Q50" s="7" t="str">
        <f t="shared" si="1"/>
        <v>film &amp; video</v>
      </c>
      <c r="R50" s="9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5"/>
        <v>100</v>
      </c>
      <c r="P51">
        <f t="shared" si="0"/>
        <v>137.93</v>
      </c>
      <c r="Q51" s="7" t="str">
        <f t="shared" si="1"/>
        <v>film &amp; video</v>
      </c>
      <c r="R51" s="9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5"/>
        <v>100</v>
      </c>
      <c r="P52">
        <f t="shared" si="0"/>
        <v>27.27</v>
      </c>
      <c r="Q52" s="7" t="str">
        <f t="shared" si="1"/>
        <v>film &amp; video</v>
      </c>
      <c r="R52" s="9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5"/>
        <v>128</v>
      </c>
      <c r="P53">
        <f t="shared" si="0"/>
        <v>118.34</v>
      </c>
      <c r="Q53" s="7" t="str">
        <f t="shared" si="1"/>
        <v>film &amp; video</v>
      </c>
      <c r="R53" s="9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5"/>
        <v>116</v>
      </c>
      <c r="P54">
        <f t="shared" si="0"/>
        <v>223.48</v>
      </c>
      <c r="Q54" s="7" t="str">
        <f t="shared" si="1"/>
        <v>film &amp; video</v>
      </c>
      <c r="R54" s="9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5"/>
        <v>110</v>
      </c>
      <c r="P55">
        <f t="shared" si="0"/>
        <v>28.11</v>
      </c>
      <c r="Q55" s="7" t="str">
        <f t="shared" si="1"/>
        <v>film &amp; video</v>
      </c>
      <c r="R55" s="9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5"/>
        <v>101</v>
      </c>
      <c r="P56">
        <f t="shared" si="0"/>
        <v>194.23</v>
      </c>
      <c r="Q56" s="7" t="str">
        <f t="shared" si="1"/>
        <v>film &amp; video</v>
      </c>
      <c r="R56" s="9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5"/>
        <v>129</v>
      </c>
      <c r="P57">
        <f t="shared" si="0"/>
        <v>128.94999999999999</v>
      </c>
      <c r="Q57" s="7" t="str">
        <f t="shared" si="1"/>
        <v>film &amp; video</v>
      </c>
      <c r="R57" s="9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5"/>
        <v>107</v>
      </c>
      <c r="P58">
        <f t="shared" si="0"/>
        <v>49.32</v>
      </c>
      <c r="Q58" s="7" t="str">
        <f t="shared" si="1"/>
        <v>film &amp; video</v>
      </c>
      <c r="R58" s="9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5"/>
        <v>102</v>
      </c>
      <c r="P59">
        <f t="shared" si="0"/>
        <v>221.52</v>
      </c>
      <c r="Q59" s="7" t="str">
        <f t="shared" si="1"/>
        <v>film &amp; video</v>
      </c>
      <c r="R59" s="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5"/>
        <v>103</v>
      </c>
      <c r="P60">
        <f t="shared" si="0"/>
        <v>137.21</v>
      </c>
      <c r="Q60" s="7" t="str">
        <f t="shared" si="1"/>
        <v>film &amp; video</v>
      </c>
      <c r="R60" s="9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5"/>
        <v>100</v>
      </c>
      <c r="P61">
        <f t="shared" si="0"/>
        <v>606.82000000000005</v>
      </c>
      <c r="Q61" s="7" t="str">
        <f t="shared" si="1"/>
        <v>film &amp; video</v>
      </c>
      <c r="R61" s="9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5"/>
        <v>103</v>
      </c>
      <c r="P62">
        <f t="shared" si="0"/>
        <v>43.04</v>
      </c>
      <c r="Q62" s="7" t="str">
        <f t="shared" si="1"/>
        <v>film &amp; video</v>
      </c>
      <c r="R62" s="9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5"/>
        <v>148</v>
      </c>
      <c r="P63">
        <f t="shared" si="0"/>
        <v>322.39</v>
      </c>
      <c r="Q63" s="7" t="str">
        <f t="shared" si="1"/>
        <v>film &amp; video</v>
      </c>
      <c r="R63" s="9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5"/>
        <v>155</v>
      </c>
      <c r="P64">
        <f t="shared" si="0"/>
        <v>96.71</v>
      </c>
      <c r="Q64" s="7" t="str">
        <f t="shared" si="1"/>
        <v>film &amp; video</v>
      </c>
      <c r="R64" s="9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5"/>
        <v>114</v>
      </c>
      <c r="P65">
        <f t="shared" si="0"/>
        <v>35.47</v>
      </c>
      <c r="Q65" s="7" t="str">
        <f t="shared" si="1"/>
        <v>film &amp; video</v>
      </c>
      <c r="R65" s="9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5"/>
        <v>173</v>
      </c>
      <c r="P66">
        <f t="shared" si="0"/>
        <v>86.67</v>
      </c>
      <c r="Q66" s="7" t="str">
        <f t="shared" si="1"/>
        <v>film &amp; video</v>
      </c>
      <c r="R66" s="9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si="5"/>
        <v>108</v>
      </c>
      <c r="P67">
        <f t="shared" ref="P67:P130" si="6">ROUND(IF(L67=0,0, E67/L67),2)</f>
        <v>132.05000000000001</v>
      </c>
      <c r="Q67" s="7" t="str">
        <f t="shared" ref="Q67:Q130" si="7">LEFT(N67, SEARCH("/", N67,1) -1)</f>
        <v>film &amp; video</v>
      </c>
      <c r="R67" s="9" t="str">
        <f t="shared" ref="R67:R130" si="8">RIGHT(N67,LEN(N67)-SEARCH("/", N67,SEARCH("/", N67)-1))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ref="O68:O131" si="11">ROUND(E68/D68*100,0)</f>
        <v>119</v>
      </c>
      <c r="P68">
        <f t="shared" si="6"/>
        <v>91.23</v>
      </c>
      <c r="Q68" s="7" t="str">
        <f t="shared" si="7"/>
        <v>film &amp; video</v>
      </c>
      <c r="R68" s="9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11"/>
        <v>116</v>
      </c>
      <c r="P69">
        <f t="shared" si="6"/>
        <v>116.25</v>
      </c>
      <c r="Q69" s="7" t="str">
        <f t="shared" si="7"/>
        <v>film &amp; video</v>
      </c>
      <c r="R69" s="9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11"/>
        <v>127</v>
      </c>
      <c r="P70">
        <f t="shared" si="6"/>
        <v>21.19</v>
      </c>
      <c r="Q70" s="7" t="str">
        <f t="shared" si="7"/>
        <v>film &amp; video</v>
      </c>
      <c r="R70" s="9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11"/>
        <v>111</v>
      </c>
      <c r="P71">
        <f t="shared" si="6"/>
        <v>62.33</v>
      </c>
      <c r="Q71" s="7" t="str">
        <f t="shared" si="7"/>
        <v>film &amp; video</v>
      </c>
      <c r="R71" s="9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11"/>
        <v>127</v>
      </c>
      <c r="P72">
        <f t="shared" si="6"/>
        <v>37.409999999999997</v>
      </c>
      <c r="Q72" s="7" t="str">
        <f t="shared" si="7"/>
        <v>film &amp; video</v>
      </c>
      <c r="R72" s="9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11"/>
        <v>124</v>
      </c>
      <c r="P73">
        <f t="shared" si="6"/>
        <v>69.72</v>
      </c>
      <c r="Q73" s="7" t="str">
        <f t="shared" si="7"/>
        <v>film &amp; video</v>
      </c>
      <c r="R73" s="9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11"/>
        <v>108</v>
      </c>
      <c r="P74">
        <f t="shared" si="6"/>
        <v>58.17</v>
      </c>
      <c r="Q74" s="7" t="str">
        <f t="shared" si="7"/>
        <v>film &amp; video</v>
      </c>
      <c r="R74" s="9" t="str">
        <f t="shared" si="8"/>
        <v>shorts</v>
      </c>
      <c r="S74" s="13">
        <f t="shared" si="9"/>
        <v>41208.010196759256</v>
      </c>
      <c r="T74" s="13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11"/>
        <v>100</v>
      </c>
      <c r="P75">
        <f t="shared" si="6"/>
        <v>50</v>
      </c>
      <c r="Q75" s="7" t="str">
        <f t="shared" si="7"/>
        <v>film &amp; video</v>
      </c>
      <c r="R75" s="9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11"/>
        <v>113</v>
      </c>
      <c r="P76">
        <f t="shared" si="6"/>
        <v>19.47</v>
      </c>
      <c r="Q76" s="7" t="str">
        <f t="shared" si="7"/>
        <v>film &amp; video</v>
      </c>
      <c r="R76" s="9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11"/>
        <v>115</v>
      </c>
      <c r="P77">
        <f t="shared" si="6"/>
        <v>85.96</v>
      </c>
      <c r="Q77" s="7" t="str">
        <f t="shared" si="7"/>
        <v>film &amp; video</v>
      </c>
      <c r="R77" s="9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11"/>
        <v>153</v>
      </c>
      <c r="P78">
        <f t="shared" si="6"/>
        <v>30.67</v>
      </c>
      <c r="Q78" s="7" t="str">
        <f t="shared" si="7"/>
        <v>film &amp; video</v>
      </c>
      <c r="R78" s="9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11"/>
        <v>393</v>
      </c>
      <c r="P79">
        <f t="shared" si="6"/>
        <v>60.38</v>
      </c>
      <c r="Q79" s="7" t="str">
        <f t="shared" si="7"/>
        <v>film &amp; video</v>
      </c>
      <c r="R79" s="9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11"/>
        <v>2702</v>
      </c>
      <c r="P80">
        <f t="shared" si="6"/>
        <v>38.6</v>
      </c>
      <c r="Q80" s="7" t="str">
        <f t="shared" si="7"/>
        <v>film &amp; video</v>
      </c>
      <c r="R80" s="9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11"/>
        <v>127</v>
      </c>
      <c r="P81">
        <f t="shared" si="6"/>
        <v>40.270000000000003</v>
      </c>
      <c r="Q81" s="7" t="str">
        <f t="shared" si="7"/>
        <v>film &amp; video</v>
      </c>
      <c r="R81" s="9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11"/>
        <v>107</v>
      </c>
      <c r="P82">
        <f t="shared" si="6"/>
        <v>273.83</v>
      </c>
      <c r="Q82" s="7" t="str">
        <f t="shared" si="7"/>
        <v>film &amp; video</v>
      </c>
      <c r="R82" s="9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11"/>
        <v>198</v>
      </c>
      <c r="P83">
        <f t="shared" si="6"/>
        <v>53.04</v>
      </c>
      <c r="Q83" s="7" t="str">
        <f t="shared" si="7"/>
        <v>film &amp; video</v>
      </c>
      <c r="R83" s="9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11"/>
        <v>100</v>
      </c>
      <c r="P84">
        <f t="shared" si="6"/>
        <v>40.01</v>
      </c>
      <c r="Q84" s="7" t="str">
        <f t="shared" si="7"/>
        <v>film &amp; video</v>
      </c>
      <c r="R84" s="9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11"/>
        <v>103</v>
      </c>
      <c r="P85">
        <f t="shared" si="6"/>
        <v>15.77</v>
      </c>
      <c r="Q85" s="7" t="str">
        <f t="shared" si="7"/>
        <v>film &amp; video</v>
      </c>
      <c r="R85" s="9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11"/>
        <v>100</v>
      </c>
      <c r="P86">
        <f t="shared" si="6"/>
        <v>71.430000000000007</v>
      </c>
      <c r="Q86" s="7" t="str">
        <f t="shared" si="7"/>
        <v>film &amp; video</v>
      </c>
      <c r="R86" s="9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11"/>
        <v>126</v>
      </c>
      <c r="P87">
        <f t="shared" si="6"/>
        <v>71.709999999999994</v>
      </c>
      <c r="Q87" s="7" t="str">
        <f t="shared" si="7"/>
        <v>film &amp; video</v>
      </c>
      <c r="R87" s="9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11"/>
        <v>106</v>
      </c>
      <c r="P88">
        <f t="shared" si="6"/>
        <v>375.76</v>
      </c>
      <c r="Q88" s="7" t="str">
        <f t="shared" si="7"/>
        <v>film &amp; video</v>
      </c>
      <c r="R88" s="9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11"/>
        <v>105</v>
      </c>
      <c r="P89">
        <f t="shared" si="6"/>
        <v>104.6</v>
      </c>
      <c r="Q89" s="7" t="str">
        <f t="shared" si="7"/>
        <v>film &amp; video</v>
      </c>
      <c r="R89" s="9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11"/>
        <v>103</v>
      </c>
      <c r="P90">
        <f t="shared" si="6"/>
        <v>60</v>
      </c>
      <c r="Q90" s="7" t="str">
        <f t="shared" si="7"/>
        <v>film &amp; video</v>
      </c>
      <c r="R90" s="9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11"/>
        <v>115</v>
      </c>
      <c r="P91">
        <f t="shared" si="6"/>
        <v>123.29</v>
      </c>
      <c r="Q91" s="7" t="str">
        <f t="shared" si="7"/>
        <v>film &amp; video</v>
      </c>
      <c r="R91" s="9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11"/>
        <v>100</v>
      </c>
      <c r="P92">
        <f t="shared" si="6"/>
        <v>31.38</v>
      </c>
      <c r="Q92" s="7" t="str">
        <f t="shared" si="7"/>
        <v>film &amp; video</v>
      </c>
      <c r="R92" s="9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11"/>
        <v>120</v>
      </c>
      <c r="P93">
        <f t="shared" si="6"/>
        <v>78.260000000000005</v>
      </c>
      <c r="Q93" s="7" t="str">
        <f t="shared" si="7"/>
        <v>film &amp; video</v>
      </c>
      <c r="R93" s="9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11"/>
        <v>105</v>
      </c>
      <c r="P94">
        <f t="shared" si="6"/>
        <v>122.33</v>
      </c>
      <c r="Q94" s="7" t="str">
        <f t="shared" si="7"/>
        <v>film &amp; video</v>
      </c>
      <c r="R94" s="9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11"/>
        <v>111</v>
      </c>
      <c r="P95">
        <f t="shared" si="6"/>
        <v>73.73</v>
      </c>
      <c r="Q95" s="7" t="str">
        <f t="shared" si="7"/>
        <v>film &amp; video</v>
      </c>
      <c r="R95" s="9" t="str">
        <f t="shared" si="8"/>
        <v>shorts</v>
      </c>
      <c r="S95" s="13">
        <f t="shared" si="9"/>
        <v>41065.858067129629</v>
      </c>
      <c r="T95" s="13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11"/>
        <v>104</v>
      </c>
      <c r="P96">
        <f t="shared" si="6"/>
        <v>21.67</v>
      </c>
      <c r="Q96" s="7" t="str">
        <f t="shared" si="7"/>
        <v>film &amp; video</v>
      </c>
      <c r="R96" s="9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11"/>
        <v>131</v>
      </c>
      <c r="P97">
        <f t="shared" si="6"/>
        <v>21.9</v>
      </c>
      <c r="Q97" s="7" t="str">
        <f t="shared" si="7"/>
        <v>film &amp; video</v>
      </c>
      <c r="R97" s="9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11"/>
        <v>115</v>
      </c>
      <c r="P98">
        <f t="shared" si="6"/>
        <v>50.59</v>
      </c>
      <c r="Q98" s="7" t="str">
        <f t="shared" si="7"/>
        <v>film &amp; video</v>
      </c>
      <c r="R98" s="9" t="str">
        <f t="shared" si="8"/>
        <v>shorts</v>
      </c>
      <c r="S98" s="13">
        <f t="shared" si="9"/>
        <v>40324.662511574075</v>
      </c>
      <c r="T98" s="13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11"/>
        <v>106</v>
      </c>
      <c r="P99">
        <f t="shared" si="6"/>
        <v>53.13</v>
      </c>
      <c r="Q99" s="7" t="str">
        <f t="shared" si="7"/>
        <v>film &amp; video</v>
      </c>
      <c r="R99" s="9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11"/>
        <v>106</v>
      </c>
      <c r="P100">
        <f t="shared" si="6"/>
        <v>56.67</v>
      </c>
      <c r="Q100" s="7" t="str">
        <f t="shared" si="7"/>
        <v>film &amp; video</v>
      </c>
      <c r="R100" s="9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11"/>
        <v>106</v>
      </c>
      <c r="P101">
        <f t="shared" si="6"/>
        <v>40.78</v>
      </c>
      <c r="Q101" s="7" t="str">
        <f t="shared" si="7"/>
        <v>film &amp; video</v>
      </c>
      <c r="R101" s="9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11"/>
        <v>100</v>
      </c>
      <c r="P102">
        <f t="shared" si="6"/>
        <v>192.31</v>
      </c>
      <c r="Q102" s="7" t="str">
        <f t="shared" si="7"/>
        <v>film &amp; video</v>
      </c>
      <c r="R102" s="9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11"/>
        <v>100</v>
      </c>
      <c r="P103">
        <f t="shared" si="6"/>
        <v>100</v>
      </c>
      <c r="Q103" s="7" t="str">
        <f t="shared" si="7"/>
        <v>film &amp; video</v>
      </c>
      <c r="R103" s="9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11"/>
        <v>128</v>
      </c>
      <c r="P104">
        <f t="shared" si="6"/>
        <v>117.92</v>
      </c>
      <c r="Q104" s="7" t="str">
        <f t="shared" si="7"/>
        <v>film &amp; video</v>
      </c>
      <c r="R104" s="9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11"/>
        <v>105</v>
      </c>
      <c r="P105">
        <f t="shared" si="6"/>
        <v>27.9</v>
      </c>
      <c r="Q105" s="7" t="str">
        <f t="shared" si="7"/>
        <v>film &amp; video</v>
      </c>
      <c r="R105" s="9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11"/>
        <v>120</v>
      </c>
      <c r="P106">
        <f t="shared" si="6"/>
        <v>60</v>
      </c>
      <c r="Q106" s="7" t="str">
        <f t="shared" si="7"/>
        <v>film &amp; video</v>
      </c>
      <c r="R106" s="9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11"/>
        <v>107</v>
      </c>
      <c r="P107">
        <f t="shared" si="6"/>
        <v>39.380000000000003</v>
      </c>
      <c r="Q107" s="7" t="str">
        <f t="shared" si="7"/>
        <v>film &amp; video</v>
      </c>
      <c r="R107" s="9" t="str">
        <f t="shared" si="8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11"/>
        <v>101</v>
      </c>
      <c r="P108">
        <f t="shared" si="6"/>
        <v>186.11</v>
      </c>
      <c r="Q108" s="7" t="str">
        <f t="shared" si="7"/>
        <v>film &amp; video</v>
      </c>
      <c r="R108" s="9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11"/>
        <v>102</v>
      </c>
      <c r="P109">
        <f t="shared" si="6"/>
        <v>111.38</v>
      </c>
      <c r="Q109" s="7" t="str">
        <f t="shared" si="7"/>
        <v>film &amp; video</v>
      </c>
      <c r="R109" s="9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11"/>
        <v>247</v>
      </c>
      <c r="P110">
        <f t="shared" si="6"/>
        <v>78.72</v>
      </c>
      <c r="Q110" s="7" t="str">
        <f t="shared" si="7"/>
        <v>film &amp; video</v>
      </c>
      <c r="R110" s="9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11"/>
        <v>220</v>
      </c>
      <c r="P111">
        <f t="shared" si="6"/>
        <v>46.7</v>
      </c>
      <c r="Q111" s="7" t="str">
        <f t="shared" si="7"/>
        <v>film &amp; video</v>
      </c>
      <c r="R111" s="9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11"/>
        <v>131</v>
      </c>
      <c r="P112">
        <f t="shared" si="6"/>
        <v>65.38</v>
      </c>
      <c r="Q112" s="7" t="str">
        <f t="shared" si="7"/>
        <v>film &amp; video</v>
      </c>
      <c r="R112" s="9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11"/>
        <v>155</v>
      </c>
      <c r="P113">
        <f t="shared" si="6"/>
        <v>102.08</v>
      </c>
      <c r="Q113" s="7" t="str">
        <f t="shared" si="7"/>
        <v>film &amp; video</v>
      </c>
      <c r="R113" s="9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11"/>
        <v>104</v>
      </c>
      <c r="P114">
        <f t="shared" si="6"/>
        <v>64.2</v>
      </c>
      <c r="Q114" s="7" t="str">
        <f t="shared" si="7"/>
        <v>film &amp; video</v>
      </c>
      <c r="R114" s="9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11"/>
        <v>141</v>
      </c>
      <c r="P115">
        <f t="shared" si="6"/>
        <v>90.38</v>
      </c>
      <c r="Q115" s="7" t="str">
        <f t="shared" si="7"/>
        <v>film &amp; video</v>
      </c>
      <c r="R115" s="9" t="str">
        <f t="shared" si="8"/>
        <v>shorts</v>
      </c>
      <c r="S115" s="13">
        <f t="shared" si="9"/>
        <v>40753.758425925924</v>
      </c>
      <c r="T115" s="13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11"/>
        <v>103</v>
      </c>
      <c r="P116">
        <f t="shared" si="6"/>
        <v>88.57</v>
      </c>
      <c r="Q116" s="7" t="str">
        <f t="shared" si="7"/>
        <v>film &amp; video</v>
      </c>
      <c r="R116" s="9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11"/>
        <v>140</v>
      </c>
      <c r="P117">
        <f t="shared" si="6"/>
        <v>28.73</v>
      </c>
      <c r="Q117" s="7" t="str">
        <f t="shared" si="7"/>
        <v>film &amp; video</v>
      </c>
      <c r="R117" s="9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11"/>
        <v>114</v>
      </c>
      <c r="P118">
        <f t="shared" si="6"/>
        <v>69.790000000000006</v>
      </c>
      <c r="Q118" s="7" t="str">
        <f t="shared" si="7"/>
        <v>film &amp; video</v>
      </c>
      <c r="R118" s="9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11"/>
        <v>100</v>
      </c>
      <c r="P119">
        <f t="shared" si="6"/>
        <v>167.49</v>
      </c>
      <c r="Q119" s="7" t="str">
        <f t="shared" si="7"/>
        <v>film &amp; video</v>
      </c>
      <c r="R119" s="9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11"/>
        <v>113</v>
      </c>
      <c r="P120">
        <f t="shared" si="6"/>
        <v>144.91</v>
      </c>
      <c r="Q120" s="7" t="str">
        <f t="shared" si="7"/>
        <v>film &amp; video</v>
      </c>
      <c r="R120" s="9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11"/>
        <v>105</v>
      </c>
      <c r="P121">
        <f t="shared" si="6"/>
        <v>91.84</v>
      </c>
      <c r="Q121" s="7" t="str">
        <f t="shared" si="7"/>
        <v>film &amp; video</v>
      </c>
      <c r="R121" s="9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11"/>
        <v>0</v>
      </c>
      <c r="P122">
        <f t="shared" si="6"/>
        <v>10</v>
      </c>
      <c r="Q122" s="7" t="str">
        <f t="shared" si="7"/>
        <v>film &amp; video</v>
      </c>
      <c r="R122" s="9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11"/>
        <v>0</v>
      </c>
      <c r="P123">
        <f t="shared" si="6"/>
        <v>1</v>
      </c>
      <c r="Q123" s="7" t="str">
        <f t="shared" si="7"/>
        <v>film &amp; video</v>
      </c>
      <c r="R123" s="9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11"/>
        <v>0</v>
      </c>
      <c r="P124">
        <f t="shared" si="6"/>
        <v>0</v>
      </c>
      <c r="Q124" s="7" t="str">
        <f t="shared" si="7"/>
        <v>film &amp; video</v>
      </c>
      <c r="R124" s="9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11"/>
        <v>0</v>
      </c>
      <c r="P125">
        <f t="shared" si="6"/>
        <v>25.17</v>
      </c>
      <c r="Q125" s="7" t="str">
        <f t="shared" si="7"/>
        <v>film &amp; video</v>
      </c>
      <c r="R125" s="9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11"/>
        <v>0</v>
      </c>
      <c r="P126">
        <f t="shared" si="6"/>
        <v>0</v>
      </c>
      <c r="Q126" s="7" t="str">
        <f t="shared" si="7"/>
        <v>film &amp; video</v>
      </c>
      <c r="R126" s="9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11"/>
        <v>14</v>
      </c>
      <c r="P127">
        <f t="shared" si="6"/>
        <v>11.67</v>
      </c>
      <c r="Q127" s="7" t="str">
        <f t="shared" si="7"/>
        <v>film &amp; video</v>
      </c>
      <c r="R127" s="9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11"/>
        <v>6</v>
      </c>
      <c r="P128">
        <f t="shared" si="6"/>
        <v>106.69</v>
      </c>
      <c r="Q128" s="7" t="str">
        <f t="shared" si="7"/>
        <v>film &amp; video</v>
      </c>
      <c r="R128" s="9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11"/>
        <v>2</v>
      </c>
      <c r="P129">
        <f t="shared" si="6"/>
        <v>47.5</v>
      </c>
      <c r="Q129" s="7" t="str">
        <f t="shared" si="7"/>
        <v>film &amp; video</v>
      </c>
      <c r="R129" s="9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11"/>
        <v>2</v>
      </c>
      <c r="P130">
        <f t="shared" si="6"/>
        <v>311.17</v>
      </c>
      <c r="Q130" s="7" t="str">
        <f t="shared" si="7"/>
        <v>film &amp; video</v>
      </c>
      <c r="R130" s="9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si="11"/>
        <v>0</v>
      </c>
      <c r="P131">
        <f t="shared" ref="P131:P194" si="12">ROUND(IF(L131=0,0, E131/L131),2)</f>
        <v>0</v>
      </c>
      <c r="Q131" s="7" t="str">
        <f t="shared" ref="Q131:Q194" si="13">LEFT(N131, SEARCH("/", N131,1) -1)</f>
        <v>film &amp; video</v>
      </c>
      <c r="R131" s="9" t="str">
        <f t="shared" ref="R131:R194" si="14">RIGHT(N131,LEN(N131)-SEARCH("/", N131,SEARCH("/", N131)-1))</f>
        <v>science fiction</v>
      </c>
      <c r="S131" s="13">
        <f t="shared" ref="S131:S194" si="15">(((J131/60)/60)/24)+DATE(1970,1,1)</f>
        <v>41882.937303240738</v>
      </c>
      <c r="T131" s="13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ref="O132:O195" si="17">ROUND(E132/D132*100,0)</f>
        <v>0</v>
      </c>
      <c r="P132">
        <f t="shared" si="12"/>
        <v>0</v>
      </c>
      <c r="Q132" s="7" t="str">
        <f t="shared" si="13"/>
        <v>film &amp; video</v>
      </c>
      <c r="R132" s="9" t="str">
        <f t="shared" si="14"/>
        <v>science fiction</v>
      </c>
      <c r="S132" s="13">
        <f t="shared" si="15"/>
        <v>41778.915416666663</v>
      </c>
      <c r="T132" s="13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7"/>
        <v>0</v>
      </c>
      <c r="P133">
        <f t="shared" si="12"/>
        <v>0</v>
      </c>
      <c r="Q133" s="7" t="str">
        <f t="shared" si="13"/>
        <v>film &amp; video</v>
      </c>
      <c r="R133" s="9" t="str">
        <f t="shared" si="14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7"/>
        <v>10</v>
      </c>
      <c r="P134">
        <f t="shared" si="12"/>
        <v>94.51</v>
      </c>
      <c r="Q134" s="7" t="str">
        <f t="shared" si="13"/>
        <v>film &amp; video</v>
      </c>
      <c r="R134" s="9" t="str">
        <f t="shared" si="14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7"/>
        <v>0</v>
      </c>
      <c r="P135">
        <f t="shared" si="12"/>
        <v>0</v>
      </c>
      <c r="Q135" s="7" t="str">
        <f t="shared" si="13"/>
        <v>film &amp; video</v>
      </c>
      <c r="R135" s="9" t="str">
        <f t="shared" si="14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7"/>
        <v>0</v>
      </c>
      <c r="P136">
        <f t="shared" si="12"/>
        <v>0</v>
      </c>
      <c r="Q136" s="7" t="str">
        <f t="shared" si="13"/>
        <v>film &amp; video</v>
      </c>
      <c r="R136" s="9" t="str">
        <f t="shared" si="14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7"/>
        <v>13</v>
      </c>
      <c r="P137">
        <f t="shared" si="12"/>
        <v>80.599999999999994</v>
      </c>
      <c r="Q137" s="7" t="str">
        <f t="shared" si="13"/>
        <v>film &amp; video</v>
      </c>
      <c r="R137" s="9" t="str">
        <f t="shared" si="14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7"/>
        <v>0</v>
      </c>
      <c r="P138">
        <f t="shared" si="12"/>
        <v>0</v>
      </c>
      <c r="Q138" s="7" t="str">
        <f t="shared" si="13"/>
        <v>film &amp; video</v>
      </c>
      <c r="R138" s="9" t="str">
        <f t="shared" si="14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7"/>
        <v>0</v>
      </c>
      <c r="P139">
        <f t="shared" si="12"/>
        <v>0</v>
      </c>
      <c r="Q139" s="7" t="str">
        <f t="shared" si="13"/>
        <v>film &amp; video</v>
      </c>
      <c r="R139" s="9" t="str">
        <f t="shared" si="14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7"/>
        <v>3</v>
      </c>
      <c r="P140">
        <f t="shared" si="12"/>
        <v>81.239999999999995</v>
      </c>
      <c r="Q140" s="7" t="str">
        <f t="shared" si="13"/>
        <v>film &amp; video</v>
      </c>
      <c r="R140" s="9" t="str">
        <f t="shared" si="14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7"/>
        <v>100</v>
      </c>
      <c r="P141">
        <f t="shared" si="12"/>
        <v>500</v>
      </c>
      <c r="Q141" s="7" t="str">
        <f t="shared" si="13"/>
        <v>film &amp; video</v>
      </c>
      <c r="R141" s="9" t="str">
        <f t="shared" si="14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7"/>
        <v>0</v>
      </c>
      <c r="P142">
        <f t="shared" si="12"/>
        <v>0</v>
      </c>
      <c r="Q142" s="7" t="str">
        <f t="shared" si="13"/>
        <v>film &amp; video</v>
      </c>
      <c r="R142" s="9" t="str">
        <f t="shared" si="14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7"/>
        <v>11</v>
      </c>
      <c r="P143">
        <f t="shared" si="12"/>
        <v>46.18</v>
      </c>
      <c r="Q143" s="7" t="str">
        <f t="shared" si="13"/>
        <v>film &amp; video</v>
      </c>
      <c r="R143" s="9" t="str">
        <f t="shared" si="14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7"/>
        <v>0</v>
      </c>
      <c r="P144">
        <f t="shared" si="12"/>
        <v>10</v>
      </c>
      <c r="Q144" s="7" t="str">
        <f t="shared" si="13"/>
        <v>film &amp; video</v>
      </c>
      <c r="R144" s="9" t="str">
        <f t="shared" si="14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7"/>
        <v>0</v>
      </c>
      <c r="P145">
        <f t="shared" si="12"/>
        <v>0</v>
      </c>
      <c r="Q145" s="7" t="str">
        <f t="shared" si="13"/>
        <v>film &amp; video</v>
      </c>
      <c r="R145" s="9" t="str">
        <f t="shared" si="14"/>
        <v>science fiction</v>
      </c>
      <c r="S145" s="13">
        <f t="shared" si="15"/>
        <v>42559.064143518524</v>
      </c>
      <c r="T145" s="13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7"/>
        <v>28</v>
      </c>
      <c r="P146">
        <f t="shared" si="12"/>
        <v>55.95</v>
      </c>
      <c r="Q146" s="7" t="str">
        <f t="shared" si="13"/>
        <v>film &amp; video</v>
      </c>
      <c r="R146" s="9" t="str">
        <f t="shared" si="14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7"/>
        <v>8</v>
      </c>
      <c r="P147">
        <f t="shared" si="12"/>
        <v>37.56</v>
      </c>
      <c r="Q147" s="7" t="str">
        <f t="shared" si="13"/>
        <v>film &amp; video</v>
      </c>
      <c r="R147" s="9" t="str">
        <f t="shared" si="14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7"/>
        <v>1</v>
      </c>
      <c r="P148">
        <f t="shared" si="12"/>
        <v>38.33</v>
      </c>
      <c r="Q148" s="7" t="str">
        <f t="shared" si="13"/>
        <v>film &amp; video</v>
      </c>
      <c r="R148" s="9" t="str">
        <f t="shared" si="14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7"/>
        <v>0</v>
      </c>
      <c r="P149">
        <f t="shared" si="12"/>
        <v>0</v>
      </c>
      <c r="Q149" s="7" t="str">
        <f t="shared" si="13"/>
        <v>film &amp; video</v>
      </c>
      <c r="R149" s="9" t="str">
        <f t="shared" si="14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7"/>
        <v>0</v>
      </c>
      <c r="P150">
        <f t="shared" si="12"/>
        <v>20</v>
      </c>
      <c r="Q150" s="7" t="str">
        <f t="shared" si="13"/>
        <v>film &amp; video</v>
      </c>
      <c r="R150" s="9" t="str">
        <f t="shared" si="14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7"/>
        <v>1</v>
      </c>
      <c r="P151">
        <f t="shared" si="12"/>
        <v>15.33</v>
      </c>
      <c r="Q151" s="7" t="str">
        <f t="shared" si="13"/>
        <v>film &amp; video</v>
      </c>
      <c r="R151" s="9" t="str">
        <f t="shared" si="14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7"/>
        <v>23</v>
      </c>
      <c r="P152">
        <f t="shared" si="12"/>
        <v>449.43</v>
      </c>
      <c r="Q152" s="7" t="str">
        <f t="shared" si="13"/>
        <v>film &amp; video</v>
      </c>
      <c r="R152" s="9" t="str">
        <f t="shared" si="14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7"/>
        <v>0</v>
      </c>
      <c r="P153">
        <f t="shared" si="12"/>
        <v>28</v>
      </c>
      <c r="Q153" s="7" t="str">
        <f t="shared" si="13"/>
        <v>film &amp; video</v>
      </c>
      <c r="R153" s="9" t="str">
        <f t="shared" si="14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7"/>
        <v>0</v>
      </c>
      <c r="P154">
        <f t="shared" si="12"/>
        <v>15</v>
      </c>
      <c r="Q154" s="7" t="str">
        <f t="shared" si="13"/>
        <v>film &amp; video</v>
      </c>
      <c r="R154" s="9" t="str">
        <f t="shared" si="14"/>
        <v>science fiction</v>
      </c>
      <c r="S154" s="13">
        <f t="shared" si="15"/>
        <v>41875.077546296299</v>
      </c>
      <c r="T154" s="13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7"/>
        <v>1</v>
      </c>
      <c r="P155">
        <f t="shared" si="12"/>
        <v>35.9</v>
      </c>
      <c r="Q155" s="7" t="str">
        <f t="shared" si="13"/>
        <v>film &amp; video</v>
      </c>
      <c r="R155" s="9" t="str">
        <f t="shared" si="14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7"/>
        <v>3</v>
      </c>
      <c r="P156">
        <f t="shared" si="12"/>
        <v>13.33</v>
      </c>
      <c r="Q156" s="7" t="str">
        <f t="shared" si="13"/>
        <v>film &amp; video</v>
      </c>
      <c r="R156" s="9" t="str">
        <f t="shared" si="14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7"/>
        <v>0</v>
      </c>
      <c r="P157">
        <f t="shared" si="12"/>
        <v>20.25</v>
      </c>
      <c r="Q157" s="7" t="str">
        <f t="shared" si="13"/>
        <v>film &amp; video</v>
      </c>
      <c r="R157" s="9" t="str">
        <f t="shared" si="14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7"/>
        <v>5</v>
      </c>
      <c r="P158">
        <f t="shared" si="12"/>
        <v>119</v>
      </c>
      <c r="Q158" s="7" t="str">
        <f t="shared" si="13"/>
        <v>film &amp; video</v>
      </c>
      <c r="R158" s="9" t="str">
        <f t="shared" si="14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7"/>
        <v>0</v>
      </c>
      <c r="P159">
        <f t="shared" si="12"/>
        <v>4</v>
      </c>
      <c r="Q159" s="7" t="str">
        <f t="shared" si="13"/>
        <v>film &amp; video</v>
      </c>
      <c r="R159" s="9" t="str">
        <f t="shared" si="14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7"/>
        <v>0</v>
      </c>
      <c r="P160">
        <f t="shared" si="12"/>
        <v>0</v>
      </c>
      <c r="Q160" s="7" t="str">
        <f t="shared" si="13"/>
        <v>film &amp; video</v>
      </c>
      <c r="R160" s="9" t="str">
        <f t="shared" si="14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7"/>
        <v>0</v>
      </c>
      <c r="P161">
        <f t="shared" si="12"/>
        <v>10</v>
      </c>
      <c r="Q161" s="7" t="str">
        <f t="shared" si="13"/>
        <v>film &amp; video</v>
      </c>
      <c r="R161" s="9" t="str">
        <f t="shared" si="14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7"/>
        <v>0</v>
      </c>
      <c r="P162">
        <f t="shared" si="12"/>
        <v>0</v>
      </c>
      <c r="Q162" s="7" t="str">
        <f t="shared" si="13"/>
        <v>film &amp; video</v>
      </c>
      <c r="R162" s="9" t="str">
        <f t="shared" si="14"/>
        <v>drama</v>
      </c>
      <c r="S162" s="13">
        <f t="shared" si="15"/>
        <v>42171.913090277783</v>
      </c>
      <c r="T162" s="13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7"/>
        <v>0</v>
      </c>
      <c r="P163">
        <f t="shared" si="12"/>
        <v>5</v>
      </c>
      <c r="Q163" s="7" t="str">
        <f t="shared" si="13"/>
        <v>film &amp; video</v>
      </c>
      <c r="R163" s="9" t="str">
        <f t="shared" si="14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7"/>
        <v>16</v>
      </c>
      <c r="P164">
        <f t="shared" si="12"/>
        <v>43.5</v>
      </c>
      <c r="Q164" s="7" t="str">
        <f t="shared" si="13"/>
        <v>film &amp; video</v>
      </c>
      <c r="R164" s="9" t="str">
        <f t="shared" si="14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7"/>
        <v>0</v>
      </c>
      <c r="P165">
        <f t="shared" si="12"/>
        <v>0</v>
      </c>
      <c r="Q165" s="7" t="str">
        <f t="shared" si="13"/>
        <v>film &amp; video</v>
      </c>
      <c r="R165" s="9" t="str">
        <f t="shared" si="14"/>
        <v>drama</v>
      </c>
      <c r="S165" s="13">
        <f t="shared" si="15"/>
        <v>42243.961273148147</v>
      </c>
      <c r="T165" s="13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7"/>
        <v>1</v>
      </c>
      <c r="P166">
        <f t="shared" si="12"/>
        <v>91.43</v>
      </c>
      <c r="Q166" s="7" t="str">
        <f t="shared" si="13"/>
        <v>film &amp; video</v>
      </c>
      <c r="R166" s="9" t="str">
        <f t="shared" si="14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7"/>
        <v>0</v>
      </c>
      <c r="P167">
        <f t="shared" si="12"/>
        <v>0</v>
      </c>
      <c r="Q167" s="7" t="str">
        <f t="shared" si="13"/>
        <v>film &amp; video</v>
      </c>
      <c r="R167" s="9" t="str">
        <f t="shared" si="14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7"/>
        <v>60</v>
      </c>
      <c r="P168">
        <f t="shared" si="12"/>
        <v>3000</v>
      </c>
      <c r="Q168" s="7" t="str">
        <f t="shared" si="13"/>
        <v>film &amp; video</v>
      </c>
      <c r="R168" s="9" t="str">
        <f t="shared" si="14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7"/>
        <v>0</v>
      </c>
      <c r="P169">
        <f t="shared" si="12"/>
        <v>5.5</v>
      </c>
      <c r="Q169" s="7" t="str">
        <f t="shared" si="13"/>
        <v>film &amp; video</v>
      </c>
      <c r="R169" s="9" t="str">
        <f t="shared" si="14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7"/>
        <v>4</v>
      </c>
      <c r="P170">
        <f t="shared" si="12"/>
        <v>108.33</v>
      </c>
      <c r="Q170" s="7" t="str">
        <f t="shared" si="13"/>
        <v>film &amp; video</v>
      </c>
      <c r="R170" s="9" t="str">
        <f t="shared" si="14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7"/>
        <v>22</v>
      </c>
      <c r="P171">
        <f t="shared" si="12"/>
        <v>56</v>
      </c>
      <c r="Q171" s="7" t="str">
        <f t="shared" si="13"/>
        <v>film &amp; video</v>
      </c>
      <c r="R171" s="9" t="str">
        <f t="shared" si="14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7"/>
        <v>3</v>
      </c>
      <c r="P172">
        <f t="shared" si="12"/>
        <v>32.5</v>
      </c>
      <c r="Q172" s="7" t="str">
        <f t="shared" si="13"/>
        <v>film &amp; video</v>
      </c>
      <c r="R172" s="9" t="str">
        <f t="shared" si="14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7"/>
        <v>0</v>
      </c>
      <c r="P173">
        <f t="shared" si="12"/>
        <v>1</v>
      </c>
      <c r="Q173" s="7" t="str">
        <f t="shared" si="13"/>
        <v>film &amp; video</v>
      </c>
      <c r="R173" s="9" t="str">
        <f t="shared" si="14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7"/>
        <v>0</v>
      </c>
      <c r="P174">
        <f t="shared" si="12"/>
        <v>0</v>
      </c>
      <c r="Q174" s="7" t="str">
        <f t="shared" si="13"/>
        <v>film &amp; video</v>
      </c>
      <c r="R174" s="9" t="str">
        <f t="shared" si="14"/>
        <v>drama</v>
      </c>
      <c r="S174" s="13">
        <f t="shared" si="15"/>
        <v>42047.394942129627</v>
      </c>
      <c r="T174" s="13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7"/>
        <v>0</v>
      </c>
      <c r="P175">
        <f t="shared" si="12"/>
        <v>0</v>
      </c>
      <c r="Q175" s="7" t="str">
        <f t="shared" si="13"/>
        <v>film &amp; video</v>
      </c>
      <c r="R175" s="9" t="str">
        <f t="shared" si="14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7"/>
        <v>0</v>
      </c>
      <c r="P176">
        <f t="shared" si="12"/>
        <v>0</v>
      </c>
      <c r="Q176" s="7" t="str">
        <f t="shared" si="13"/>
        <v>film &amp; video</v>
      </c>
      <c r="R176" s="9" t="str">
        <f t="shared" si="14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7"/>
        <v>6</v>
      </c>
      <c r="P177">
        <f t="shared" si="12"/>
        <v>49.88</v>
      </c>
      <c r="Q177" s="7" t="str">
        <f t="shared" si="13"/>
        <v>film &amp; video</v>
      </c>
      <c r="R177" s="9" t="str">
        <f t="shared" si="14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7"/>
        <v>0</v>
      </c>
      <c r="P178">
        <f t="shared" si="12"/>
        <v>0</v>
      </c>
      <c r="Q178" s="7" t="str">
        <f t="shared" si="13"/>
        <v>film &amp; video</v>
      </c>
      <c r="R178" s="9" t="str">
        <f t="shared" si="14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7"/>
        <v>40</v>
      </c>
      <c r="P179">
        <f t="shared" si="12"/>
        <v>25.71</v>
      </c>
      <c r="Q179" s="7" t="str">
        <f t="shared" si="13"/>
        <v>film &amp; video</v>
      </c>
      <c r="R179" s="9" t="str">
        <f t="shared" si="14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7"/>
        <v>0</v>
      </c>
      <c r="P180">
        <f t="shared" si="12"/>
        <v>0</v>
      </c>
      <c r="Q180" s="7" t="str">
        <f t="shared" si="13"/>
        <v>film &amp; video</v>
      </c>
      <c r="R180" s="9" t="str">
        <f t="shared" si="14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7"/>
        <v>20</v>
      </c>
      <c r="P181">
        <f t="shared" si="12"/>
        <v>100</v>
      </c>
      <c r="Q181" s="7" t="str">
        <f t="shared" si="13"/>
        <v>film &amp; video</v>
      </c>
      <c r="R181" s="9" t="str">
        <f t="shared" si="14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7"/>
        <v>33</v>
      </c>
      <c r="P182">
        <f t="shared" si="12"/>
        <v>30.85</v>
      </c>
      <c r="Q182" s="7" t="str">
        <f t="shared" si="13"/>
        <v>film &amp; video</v>
      </c>
      <c r="R182" s="9" t="str">
        <f t="shared" si="14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7"/>
        <v>21</v>
      </c>
      <c r="P183">
        <f t="shared" si="12"/>
        <v>180.5</v>
      </c>
      <c r="Q183" s="7" t="str">
        <f t="shared" si="13"/>
        <v>film &amp; video</v>
      </c>
      <c r="R183" s="9" t="str">
        <f t="shared" si="14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7"/>
        <v>0</v>
      </c>
      <c r="P184">
        <f t="shared" si="12"/>
        <v>0</v>
      </c>
      <c r="Q184" s="7" t="str">
        <f t="shared" si="13"/>
        <v>film &amp; video</v>
      </c>
      <c r="R184" s="9" t="str">
        <f t="shared" si="14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7"/>
        <v>36</v>
      </c>
      <c r="P185">
        <f t="shared" si="12"/>
        <v>373.5</v>
      </c>
      <c r="Q185" s="7" t="str">
        <f t="shared" si="13"/>
        <v>film &amp; video</v>
      </c>
      <c r="R185" s="9" t="str">
        <f t="shared" si="14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7"/>
        <v>3</v>
      </c>
      <c r="P186">
        <f t="shared" si="12"/>
        <v>25.5</v>
      </c>
      <c r="Q186" s="7" t="str">
        <f t="shared" si="13"/>
        <v>film &amp; video</v>
      </c>
      <c r="R186" s="9" t="str">
        <f t="shared" si="14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7"/>
        <v>6</v>
      </c>
      <c r="P187">
        <f t="shared" si="12"/>
        <v>220</v>
      </c>
      <c r="Q187" s="7" t="str">
        <f t="shared" si="13"/>
        <v>film &amp; video</v>
      </c>
      <c r="R187" s="9" t="str">
        <f t="shared" si="14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7"/>
        <v>0</v>
      </c>
      <c r="P188">
        <f t="shared" si="12"/>
        <v>0</v>
      </c>
      <c r="Q188" s="7" t="str">
        <f t="shared" si="13"/>
        <v>film &amp; video</v>
      </c>
      <c r="R188" s="9" t="str">
        <f t="shared" si="14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7"/>
        <v>16</v>
      </c>
      <c r="P189">
        <f t="shared" si="12"/>
        <v>160</v>
      </c>
      <c r="Q189" s="7" t="str">
        <f t="shared" si="13"/>
        <v>film &amp; video</v>
      </c>
      <c r="R189" s="9" t="str">
        <f t="shared" si="14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7"/>
        <v>0</v>
      </c>
      <c r="P190">
        <f t="shared" si="12"/>
        <v>0</v>
      </c>
      <c r="Q190" s="7" t="str">
        <f t="shared" si="13"/>
        <v>film &amp; video</v>
      </c>
      <c r="R190" s="9" t="str">
        <f t="shared" si="14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7"/>
        <v>0</v>
      </c>
      <c r="P191">
        <f t="shared" si="12"/>
        <v>69</v>
      </c>
      <c r="Q191" s="7" t="str">
        <f t="shared" si="13"/>
        <v>film &amp; video</v>
      </c>
      <c r="R191" s="9" t="str">
        <f t="shared" si="14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7"/>
        <v>0</v>
      </c>
      <c r="P192">
        <f t="shared" si="12"/>
        <v>50</v>
      </c>
      <c r="Q192" s="7" t="str">
        <f t="shared" si="13"/>
        <v>film &amp; video</v>
      </c>
      <c r="R192" s="9" t="str">
        <f t="shared" si="14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7"/>
        <v>5</v>
      </c>
      <c r="P193">
        <f t="shared" si="12"/>
        <v>83.33</v>
      </c>
      <c r="Q193" s="7" t="str">
        <f t="shared" si="13"/>
        <v>film &amp; video</v>
      </c>
      <c r="R193" s="9" t="str">
        <f t="shared" si="14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7"/>
        <v>0</v>
      </c>
      <c r="P194">
        <f t="shared" si="12"/>
        <v>5.67</v>
      </c>
      <c r="Q194" s="7" t="str">
        <f t="shared" si="13"/>
        <v>film &amp; video</v>
      </c>
      <c r="R194" s="9" t="str">
        <f t="shared" si="14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si="17"/>
        <v>0</v>
      </c>
      <c r="P195">
        <f t="shared" ref="P195:P258" si="18">ROUND(IF(L195=0,0, E195/L195),2)</f>
        <v>0</v>
      </c>
      <c r="Q195" s="7" t="str">
        <f t="shared" ref="Q195:Q258" si="19">LEFT(N195, SEARCH("/", N195,1) -1)</f>
        <v>film &amp; video</v>
      </c>
      <c r="R195" s="9" t="str">
        <f t="shared" ref="R195:R258" si="20">RIGHT(N195,LEN(N195)-SEARCH("/", N195,SEARCH("/", N195)-1))</f>
        <v>drama</v>
      </c>
      <c r="S195" s="13">
        <f t="shared" ref="S195:S258" si="21">(((J195/60)/60)/24)+DATE(1970,1,1)</f>
        <v>41911.934791666667</v>
      </c>
      <c r="T195" s="13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ref="O196:O259" si="23">ROUND(E196/D196*100,0)</f>
        <v>0</v>
      </c>
      <c r="P196">
        <f t="shared" si="18"/>
        <v>1</v>
      </c>
      <c r="Q196" s="7" t="str">
        <f t="shared" si="19"/>
        <v>film &amp; video</v>
      </c>
      <c r="R196" s="9" t="str">
        <f t="shared" si="20"/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23"/>
        <v>0</v>
      </c>
      <c r="P197">
        <f t="shared" si="18"/>
        <v>0</v>
      </c>
      <c r="Q197" s="7" t="str">
        <f t="shared" si="19"/>
        <v>film &amp; video</v>
      </c>
      <c r="R197" s="9" t="str">
        <f t="shared" si="20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23"/>
        <v>42</v>
      </c>
      <c r="P198">
        <f t="shared" si="18"/>
        <v>77.11</v>
      </c>
      <c r="Q198" s="7" t="str">
        <f t="shared" si="19"/>
        <v>film &amp; video</v>
      </c>
      <c r="R198" s="9" t="str">
        <f t="shared" si="20"/>
        <v>drama</v>
      </c>
      <c r="S198" s="13">
        <f t="shared" si="21"/>
        <v>42259.542800925927</v>
      </c>
      <c r="T198" s="13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23"/>
        <v>10</v>
      </c>
      <c r="P199">
        <f t="shared" si="18"/>
        <v>32.75</v>
      </c>
      <c r="Q199" s="7" t="str">
        <f t="shared" si="19"/>
        <v>film &amp; video</v>
      </c>
      <c r="R199" s="9" t="str">
        <f t="shared" si="20"/>
        <v>drama</v>
      </c>
      <c r="S199" s="13">
        <f t="shared" si="21"/>
        <v>42741.848379629635</v>
      </c>
      <c r="T199" s="13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23"/>
        <v>1</v>
      </c>
      <c r="P200">
        <f t="shared" si="18"/>
        <v>46.5</v>
      </c>
      <c r="Q200" s="7" t="str">
        <f t="shared" si="19"/>
        <v>film &amp; video</v>
      </c>
      <c r="R200" s="9" t="str">
        <f t="shared" si="20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23"/>
        <v>0</v>
      </c>
      <c r="P201">
        <f t="shared" si="18"/>
        <v>0</v>
      </c>
      <c r="Q201" s="7" t="str">
        <f t="shared" si="19"/>
        <v>film &amp; video</v>
      </c>
      <c r="R201" s="9" t="str">
        <f t="shared" si="20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23"/>
        <v>26</v>
      </c>
      <c r="P202">
        <f t="shared" si="18"/>
        <v>87.31</v>
      </c>
      <c r="Q202" s="7" t="str">
        <f t="shared" si="19"/>
        <v>film &amp; video</v>
      </c>
      <c r="R202" s="9" t="str">
        <f t="shared" si="20"/>
        <v>drama</v>
      </c>
      <c r="S202" s="13">
        <f t="shared" si="21"/>
        <v>41867.083368055559</v>
      </c>
      <c r="T202" s="13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23"/>
        <v>58</v>
      </c>
      <c r="P203">
        <f t="shared" si="18"/>
        <v>54.29</v>
      </c>
      <c r="Q203" s="7" t="str">
        <f t="shared" si="19"/>
        <v>film &amp; video</v>
      </c>
      <c r="R203" s="9" t="str">
        <f t="shared" si="20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23"/>
        <v>0</v>
      </c>
      <c r="P204">
        <f t="shared" si="18"/>
        <v>0</v>
      </c>
      <c r="Q204" s="7" t="str">
        <f t="shared" si="19"/>
        <v>film &amp; video</v>
      </c>
      <c r="R204" s="9" t="str">
        <f t="shared" si="20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23"/>
        <v>30</v>
      </c>
      <c r="P205">
        <f t="shared" si="18"/>
        <v>93.25</v>
      </c>
      <c r="Q205" s="7" t="str">
        <f t="shared" si="19"/>
        <v>film &amp; video</v>
      </c>
      <c r="R205" s="9" t="str">
        <f t="shared" si="20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23"/>
        <v>51</v>
      </c>
      <c r="P206">
        <f t="shared" si="18"/>
        <v>117.68</v>
      </c>
      <c r="Q206" s="7" t="str">
        <f t="shared" si="19"/>
        <v>film &amp; video</v>
      </c>
      <c r="R206" s="9" t="str">
        <f t="shared" si="20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23"/>
        <v>16</v>
      </c>
      <c r="P207">
        <f t="shared" si="18"/>
        <v>76.47</v>
      </c>
      <c r="Q207" s="7" t="str">
        <f t="shared" si="19"/>
        <v>film &amp; video</v>
      </c>
      <c r="R207" s="9" t="str">
        <f t="shared" si="20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23"/>
        <v>0</v>
      </c>
      <c r="P208">
        <f t="shared" si="18"/>
        <v>0</v>
      </c>
      <c r="Q208" s="7" t="str">
        <f t="shared" si="19"/>
        <v>film &amp; video</v>
      </c>
      <c r="R208" s="9" t="str">
        <f t="shared" si="20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23"/>
        <v>15</v>
      </c>
      <c r="P209">
        <f t="shared" si="18"/>
        <v>163.85</v>
      </c>
      <c r="Q209" s="7" t="str">
        <f t="shared" si="19"/>
        <v>film &amp; video</v>
      </c>
      <c r="R209" s="9" t="str">
        <f t="shared" si="20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23"/>
        <v>0</v>
      </c>
      <c r="P210">
        <f t="shared" si="18"/>
        <v>0</v>
      </c>
      <c r="Q210" s="7" t="str">
        <f t="shared" si="19"/>
        <v>film &amp; video</v>
      </c>
      <c r="R210" s="9" t="str">
        <f t="shared" si="20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23"/>
        <v>0</v>
      </c>
      <c r="P211">
        <f t="shared" si="18"/>
        <v>0</v>
      </c>
      <c r="Q211" s="7" t="str">
        <f t="shared" si="19"/>
        <v>film &amp; video</v>
      </c>
      <c r="R211" s="9" t="str">
        <f t="shared" si="20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23"/>
        <v>25</v>
      </c>
      <c r="P212">
        <f t="shared" si="18"/>
        <v>91.82</v>
      </c>
      <c r="Q212" s="7" t="str">
        <f t="shared" si="19"/>
        <v>film &amp; video</v>
      </c>
      <c r="R212" s="9" t="str">
        <f t="shared" si="20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23"/>
        <v>45</v>
      </c>
      <c r="P213">
        <f t="shared" si="18"/>
        <v>185.83</v>
      </c>
      <c r="Q213" s="7" t="str">
        <f t="shared" si="19"/>
        <v>film &amp; video</v>
      </c>
      <c r="R213" s="9" t="str">
        <f t="shared" si="20"/>
        <v>drama</v>
      </c>
      <c r="S213" s="13">
        <f t="shared" si="21"/>
        <v>42236.159918981488</v>
      </c>
      <c r="T213" s="13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23"/>
        <v>0</v>
      </c>
      <c r="P214">
        <f t="shared" si="18"/>
        <v>1</v>
      </c>
      <c r="Q214" s="7" t="str">
        <f t="shared" si="19"/>
        <v>film &amp; video</v>
      </c>
      <c r="R214" s="9" t="str">
        <f t="shared" si="20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23"/>
        <v>0</v>
      </c>
      <c r="P215">
        <f t="shared" si="18"/>
        <v>20</v>
      </c>
      <c r="Q215" s="7" t="str">
        <f t="shared" si="19"/>
        <v>film &amp; video</v>
      </c>
      <c r="R215" s="9" t="str">
        <f t="shared" si="20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23"/>
        <v>0</v>
      </c>
      <c r="P216">
        <f t="shared" si="18"/>
        <v>1</v>
      </c>
      <c r="Q216" s="7" t="str">
        <f t="shared" si="19"/>
        <v>film &amp; video</v>
      </c>
      <c r="R216" s="9" t="str">
        <f t="shared" si="20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23"/>
        <v>0</v>
      </c>
      <c r="P217">
        <f t="shared" si="18"/>
        <v>10</v>
      </c>
      <c r="Q217" s="7" t="str">
        <f t="shared" si="19"/>
        <v>film &amp; video</v>
      </c>
      <c r="R217" s="9" t="str">
        <f t="shared" si="20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23"/>
        <v>56</v>
      </c>
      <c r="P218">
        <f t="shared" si="18"/>
        <v>331.54</v>
      </c>
      <c r="Q218" s="7" t="str">
        <f t="shared" si="19"/>
        <v>film &amp; video</v>
      </c>
      <c r="R218" s="9" t="str">
        <f t="shared" si="20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23"/>
        <v>12</v>
      </c>
      <c r="P219">
        <f t="shared" si="18"/>
        <v>314.29000000000002</v>
      </c>
      <c r="Q219" s="7" t="str">
        <f t="shared" si="19"/>
        <v>film &amp; video</v>
      </c>
      <c r="R219" s="9" t="str">
        <f t="shared" si="20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23"/>
        <v>2</v>
      </c>
      <c r="P220">
        <f t="shared" si="18"/>
        <v>100</v>
      </c>
      <c r="Q220" s="7" t="str">
        <f t="shared" si="19"/>
        <v>film &amp; video</v>
      </c>
      <c r="R220" s="9" t="str">
        <f t="shared" si="20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23"/>
        <v>18</v>
      </c>
      <c r="P221">
        <f t="shared" si="18"/>
        <v>115.99</v>
      </c>
      <c r="Q221" s="7" t="str">
        <f t="shared" si="19"/>
        <v>film &amp; video</v>
      </c>
      <c r="R221" s="9" t="str">
        <f t="shared" si="20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23"/>
        <v>1</v>
      </c>
      <c r="P222">
        <f t="shared" si="18"/>
        <v>120</v>
      </c>
      <c r="Q222" s="7" t="str">
        <f t="shared" si="19"/>
        <v>film &amp; video</v>
      </c>
      <c r="R222" s="9" t="str">
        <f t="shared" si="20"/>
        <v>drama</v>
      </c>
      <c r="S222" s="13">
        <f t="shared" si="21"/>
        <v>42195.643865740742</v>
      </c>
      <c r="T222" s="13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23"/>
        <v>0</v>
      </c>
      <c r="P223">
        <f t="shared" si="18"/>
        <v>0</v>
      </c>
      <c r="Q223" s="7" t="str">
        <f t="shared" si="19"/>
        <v>film &amp; video</v>
      </c>
      <c r="R223" s="9" t="str">
        <f t="shared" si="20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23"/>
        <v>13</v>
      </c>
      <c r="P224">
        <f t="shared" si="18"/>
        <v>65</v>
      </c>
      <c r="Q224" s="7" t="str">
        <f t="shared" si="19"/>
        <v>film &amp; video</v>
      </c>
      <c r="R224" s="9" t="str">
        <f t="shared" si="20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23"/>
        <v>0</v>
      </c>
      <c r="P225">
        <f t="shared" si="18"/>
        <v>0</v>
      </c>
      <c r="Q225" s="7" t="str">
        <f t="shared" si="19"/>
        <v>film &amp; video</v>
      </c>
      <c r="R225" s="9" t="str">
        <f t="shared" si="20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23"/>
        <v>0</v>
      </c>
      <c r="P226">
        <f t="shared" si="18"/>
        <v>0</v>
      </c>
      <c r="Q226" s="7" t="str">
        <f t="shared" si="19"/>
        <v>film &amp; video</v>
      </c>
      <c r="R226" s="9" t="str">
        <f t="shared" si="20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23"/>
        <v>0</v>
      </c>
      <c r="P227">
        <f t="shared" si="18"/>
        <v>0</v>
      </c>
      <c r="Q227" s="7" t="str">
        <f t="shared" si="19"/>
        <v>film &amp; video</v>
      </c>
      <c r="R227" s="9" t="str">
        <f t="shared" si="20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23"/>
        <v>1</v>
      </c>
      <c r="P228">
        <f t="shared" si="18"/>
        <v>125</v>
      </c>
      <c r="Q228" s="7" t="str">
        <f t="shared" si="19"/>
        <v>film &amp; video</v>
      </c>
      <c r="R228" s="9" t="str">
        <f t="shared" si="20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23"/>
        <v>0</v>
      </c>
      <c r="P229">
        <f t="shared" si="18"/>
        <v>0</v>
      </c>
      <c r="Q229" s="7" t="str">
        <f t="shared" si="19"/>
        <v>film &amp; video</v>
      </c>
      <c r="R229" s="9" t="str">
        <f t="shared" si="20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23"/>
        <v>0</v>
      </c>
      <c r="P230">
        <f t="shared" si="18"/>
        <v>0</v>
      </c>
      <c r="Q230" s="7" t="str">
        <f t="shared" si="19"/>
        <v>film &amp; video</v>
      </c>
      <c r="R230" s="9" t="str">
        <f t="shared" si="20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23"/>
        <v>0</v>
      </c>
      <c r="P231">
        <f t="shared" si="18"/>
        <v>0</v>
      </c>
      <c r="Q231" s="7" t="str">
        <f t="shared" si="19"/>
        <v>film &amp; video</v>
      </c>
      <c r="R231" s="9" t="str">
        <f t="shared" si="20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23"/>
        <v>0</v>
      </c>
      <c r="P232">
        <f t="shared" si="18"/>
        <v>30</v>
      </c>
      <c r="Q232" s="7" t="str">
        <f t="shared" si="19"/>
        <v>film &amp; video</v>
      </c>
      <c r="R232" s="9" t="str">
        <f t="shared" si="20"/>
        <v>drama</v>
      </c>
      <c r="S232" s="13">
        <f t="shared" si="21"/>
        <v>42129.777210648142</v>
      </c>
      <c r="T232" s="13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23"/>
        <v>0</v>
      </c>
      <c r="P233">
        <f t="shared" si="18"/>
        <v>0</v>
      </c>
      <c r="Q233" s="7" t="str">
        <f t="shared" si="19"/>
        <v>film &amp; video</v>
      </c>
      <c r="R233" s="9" t="str">
        <f t="shared" si="20"/>
        <v>drama</v>
      </c>
      <c r="S233" s="13">
        <f t="shared" si="21"/>
        <v>42341.958923611113</v>
      </c>
      <c r="T233" s="13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23"/>
        <v>3</v>
      </c>
      <c r="P234">
        <f t="shared" si="18"/>
        <v>15.71</v>
      </c>
      <c r="Q234" s="7" t="str">
        <f t="shared" si="19"/>
        <v>film &amp; video</v>
      </c>
      <c r="R234" s="9" t="str">
        <f t="shared" si="20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23"/>
        <v>0</v>
      </c>
      <c r="P235">
        <f t="shared" si="18"/>
        <v>0</v>
      </c>
      <c r="Q235" s="7" t="str">
        <f t="shared" si="19"/>
        <v>film &amp; video</v>
      </c>
      <c r="R235" s="9" t="str">
        <f t="shared" si="20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23"/>
        <v>40</v>
      </c>
      <c r="P236">
        <f t="shared" si="18"/>
        <v>80.2</v>
      </c>
      <c r="Q236" s="7" t="str">
        <f t="shared" si="19"/>
        <v>film &amp; video</v>
      </c>
      <c r="R236" s="9" t="str">
        <f t="shared" si="20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23"/>
        <v>0</v>
      </c>
      <c r="P237">
        <f t="shared" si="18"/>
        <v>0</v>
      </c>
      <c r="Q237" s="7" t="str">
        <f t="shared" si="19"/>
        <v>film &amp; video</v>
      </c>
      <c r="R237" s="9" t="str">
        <f t="shared" si="20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23"/>
        <v>0</v>
      </c>
      <c r="P238">
        <f t="shared" si="18"/>
        <v>0</v>
      </c>
      <c r="Q238" s="7" t="str">
        <f t="shared" si="19"/>
        <v>film &amp; video</v>
      </c>
      <c r="R238" s="9" t="str">
        <f t="shared" si="20"/>
        <v>drama</v>
      </c>
      <c r="S238" s="13">
        <f t="shared" si="21"/>
        <v>42321.08447916666</v>
      </c>
      <c r="T238" s="13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23"/>
        <v>0</v>
      </c>
      <c r="P239">
        <f t="shared" si="18"/>
        <v>50</v>
      </c>
      <c r="Q239" s="7" t="str">
        <f t="shared" si="19"/>
        <v>film &amp; video</v>
      </c>
      <c r="R239" s="9" t="str">
        <f t="shared" si="20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23"/>
        <v>0</v>
      </c>
      <c r="P240">
        <f t="shared" si="18"/>
        <v>0</v>
      </c>
      <c r="Q240" s="7" t="str">
        <f t="shared" si="19"/>
        <v>film &amp; video</v>
      </c>
      <c r="R240" s="9" t="str">
        <f t="shared" si="20"/>
        <v>drama</v>
      </c>
      <c r="S240" s="13">
        <f t="shared" si="21"/>
        <v>42713.962499999994</v>
      </c>
      <c r="T240" s="13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23"/>
        <v>25</v>
      </c>
      <c r="P241">
        <f t="shared" si="18"/>
        <v>50</v>
      </c>
      <c r="Q241" s="7" t="str">
        <f t="shared" si="19"/>
        <v>film &amp; video</v>
      </c>
      <c r="R241" s="9" t="str">
        <f t="shared" si="20"/>
        <v>drama</v>
      </c>
      <c r="S241" s="13">
        <f t="shared" si="21"/>
        <v>42297.110300925924</v>
      </c>
      <c r="T241" s="13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23"/>
        <v>108</v>
      </c>
      <c r="P242">
        <f t="shared" si="18"/>
        <v>117.85</v>
      </c>
      <c r="Q242" s="7" t="str">
        <f t="shared" si="19"/>
        <v>film &amp; video</v>
      </c>
      <c r="R242" s="9" t="str">
        <f t="shared" si="20"/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23"/>
        <v>113</v>
      </c>
      <c r="P243">
        <f t="shared" si="18"/>
        <v>109.04</v>
      </c>
      <c r="Q243" s="7" t="str">
        <f t="shared" si="19"/>
        <v>film &amp; video</v>
      </c>
      <c r="R243" s="9" t="str">
        <f t="shared" si="20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23"/>
        <v>113</v>
      </c>
      <c r="P244">
        <f t="shared" si="18"/>
        <v>73.02</v>
      </c>
      <c r="Q244" s="7" t="str">
        <f t="shared" si="19"/>
        <v>film &amp; video</v>
      </c>
      <c r="R244" s="9" t="str">
        <f t="shared" si="20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23"/>
        <v>103</v>
      </c>
      <c r="P245">
        <f t="shared" si="18"/>
        <v>78.2</v>
      </c>
      <c r="Q245" s="7" t="str">
        <f t="shared" si="19"/>
        <v>film &amp; video</v>
      </c>
      <c r="R245" s="9" t="str">
        <f t="shared" si="20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23"/>
        <v>114</v>
      </c>
      <c r="P246">
        <f t="shared" si="18"/>
        <v>47.4</v>
      </c>
      <c r="Q246" s="7" t="str">
        <f t="shared" si="19"/>
        <v>film &amp; video</v>
      </c>
      <c r="R246" s="9" t="str">
        <f t="shared" si="20"/>
        <v>documentary</v>
      </c>
      <c r="S246" s="13">
        <f t="shared" si="21"/>
        <v>40213.323599537034</v>
      </c>
      <c r="T246" s="13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23"/>
        <v>104</v>
      </c>
      <c r="P247">
        <f t="shared" si="18"/>
        <v>54.02</v>
      </c>
      <c r="Q247" s="7" t="str">
        <f t="shared" si="19"/>
        <v>film &amp; video</v>
      </c>
      <c r="R247" s="9" t="str">
        <f t="shared" si="20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23"/>
        <v>305</v>
      </c>
      <c r="P248">
        <f t="shared" si="18"/>
        <v>68.489999999999995</v>
      </c>
      <c r="Q248" s="7" t="str">
        <f t="shared" si="19"/>
        <v>film &amp; video</v>
      </c>
      <c r="R248" s="9" t="str">
        <f t="shared" si="20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23"/>
        <v>134</v>
      </c>
      <c r="P249">
        <f t="shared" si="18"/>
        <v>108.15</v>
      </c>
      <c r="Q249" s="7" t="str">
        <f t="shared" si="19"/>
        <v>film &amp; video</v>
      </c>
      <c r="R249" s="9" t="str">
        <f t="shared" si="20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23"/>
        <v>101</v>
      </c>
      <c r="P250">
        <f t="shared" si="18"/>
        <v>589.95000000000005</v>
      </c>
      <c r="Q250" s="7" t="str">
        <f t="shared" si="19"/>
        <v>film &amp; video</v>
      </c>
      <c r="R250" s="9" t="str">
        <f t="shared" si="20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23"/>
        <v>113</v>
      </c>
      <c r="P251">
        <f t="shared" si="18"/>
        <v>48.05</v>
      </c>
      <c r="Q251" s="7" t="str">
        <f t="shared" si="19"/>
        <v>film &amp; video</v>
      </c>
      <c r="R251" s="9" t="str">
        <f t="shared" si="20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23"/>
        <v>106</v>
      </c>
      <c r="P252">
        <f t="shared" si="18"/>
        <v>72.48</v>
      </c>
      <c r="Q252" s="7" t="str">
        <f t="shared" si="19"/>
        <v>film &amp; video</v>
      </c>
      <c r="R252" s="9" t="str">
        <f t="shared" si="20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23"/>
        <v>126</v>
      </c>
      <c r="P253">
        <f t="shared" si="18"/>
        <v>57.08</v>
      </c>
      <c r="Q253" s="7" t="str">
        <f t="shared" si="19"/>
        <v>film &amp; video</v>
      </c>
      <c r="R253" s="9" t="str">
        <f t="shared" si="20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23"/>
        <v>185</v>
      </c>
      <c r="P254">
        <f t="shared" si="18"/>
        <v>85.44</v>
      </c>
      <c r="Q254" s="7" t="str">
        <f t="shared" si="19"/>
        <v>film &amp; video</v>
      </c>
      <c r="R254" s="9" t="str">
        <f t="shared" si="20"/>
        <v>documentary</v>
      </c>
      <c r="S254" s="13">
        <f t="shared" si="21"/>
        <v>40266.662708333337</v>
      </c>
      <c r="T254" s="13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23"/>
        <v>101</v>
      </c>
      <c r="P255">
        <f t="shared" si="18"/>
        <v>215.86</v>
      </c>
      <c r="Q255" s="7" t="str">
        <f t="shared" si="19"/>
        <v>film &amp; video</v>
      </c>
      <c r="R255" s="9" t="str">
        <f t="shared" si="20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23"/>
        <v>117</v>
      </c>
      <c r="P256">
        <f t="shared" si="18"/>
        <v>89.39</v>
      </c>
      <c r="Q256" s="7" t="str">
        <f t="shared" si="19"/>
        <v>film &amp; video</v>
      </c>
      <c r="R256" s="9" t="str">
        <f t="shared" si="20"/>
        <v>documentary</v>
      </c>
      <c r="S256" s="13">
        <f t="shared" si="21"/>
        <v>42263.952662037031</v>
      </c>
      <c r="T256" s="13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23"/>
        <v>107</v>
      </c>
      <c r="P257">
        <f t="shared" si="18"/>
        <v>45.42</v>
      </c>
      <c r="Q257" s="7" t="str">
        <f t="shared" si="19"/>
        <v>film &amp; video</v>
      </c>
      <c r="R257" s="9" t="str">
        <f t="shared" si="20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23"/>
        <v>139</v>
      </c>
      <c r="P258">
        <f t="shared" si="18"/>
        <v>65.760000000000005</v>
      </c>
      <c r="Q258" s="7" t="str">
        <f t="shared" si="19"/>
        <v>film &amp; video</v>
      </c>
      <c r="R258" s="9" t="str">
        <f t="shared" si="20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si="23"/>
        <v>107</v>
      </c>
      <c r="P259">
        <f t="shared" ref="P259:P322" si="24">ROUND(IF(L259=0,0, E259/L259),2)</f>
        <v>66.7</v>
      </c>
      <c r="Q259" s="7" t="str">
        <f t="shared" ref="Q259:Q322" si="25">LEFT(N259, SEARCH("/", N259,1) -1)</f>
        <v>film &amp; video</v>
      </c>
      <c r="R259" s="9" t="str">
        <f t="shared" ref="R259:R322" si="26">RIGHT(N259,LEN(N259)-SEARCH("/", N259,SEARCH("/", N259)-1))</f>
        <v>documentary</v>
      </c>
      <c r="S259" s="13">
        <f t="shared" ref="S259:S322" si="27">(((J259/60)/60)/24)+DATE(1970,1,1)</f>
        <v>42479.626875000002</v>
      </c>
      <c r="T259" s="13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ref="O260:O323" si="29">ROUND(E260/D260*100,0)</f>
        <v>191</v>
      </c>
      <c r="P260">
        <f t="shared" si="24"/>
        <v>83.35</v>
      </c>
      <c r="Q260" s="7" t="str">
        <f t="shared" si="25"/>
        <v>film &amp; video</v>
      </c>
      <c r="R260" s="9" t="str">
        <f t="shared" si="26"/>
        <v>documentary</v>
      </c>
      <c r="S260" s="13">
        <f t="shared" si="27"/>
        <v>40682.051689814813</v>
      </c>
      <c r="T260" s="13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9"/>
        <v>132</v>
      </c>
      <c r="P261">
        <f t="shared" si="24"/>
        <v>105.05</v>
      </c>
      <c r="Q261" s="7" t="str">
        <f t="shared" si="25"/>
        <v>film &amp; video</v>
      </c>
      <c r="R261" s="9" t="str">
        <f t="shared" si="26"/>
        <v>documentary</v>
      </c>
      <c r="S261" s="13">
        <f t="shared" si="27"/>
        <v>42072.738067129627</v>
      </c>
      <c r="T261" s="13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9"/>
        <v>106</v>
      </c>
      <c r="P262">
        <f t="shared" si="24"/>
        <v>120.91</v>
      </c>
      <c r="Q262" s="7" t="str">
        <f t="shared" si="25"/>
        <v>film &amp; video</v>
      </c>
      <c r="R262" s="9" t="str">
        <f t="shared" si="26"/>
        <v>documentary</v>
      </c>
      <c r="S262" s="13">
        <f t="shared" si="27"/>
        <v>40330.755543981482</v>
      </c>
      <c r="T262" s="13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9"/>
        <v>107</v>
      </c>
      <c r="P263">
        <f t="shared" si="24"/>
        <v>97.64</v>
      </c>
      <c r="Q263" s="7" t="str">
        <f t="shared" si="25"/>
        <v>film &amp; video</v>
      </c>
      <c r="R263" s="9" t="str">
        <f t="shared" si="26"/>
        <v>documentary</v>
      </c>
      <c r="S263" s="13">
        <f t="shared" si="27"/>
        <v>41017.885462962964</v>
      </c>
      <c r="T263" s="13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9"/>
        <v>240</v>
      </c>
      <c r="P264">
        <f t="shared" si="24"/>
        <v>41.38</v>
      </c>
      <c r="Q264" s="7" t="str">
        <f t="shared" si="25"/>
        <v>film &amp; video</v>
      </c>
      <c r="R264" s="9" t="str">
        <f t="shared" si="26"/>
        <v>documentary</v>
      </c>
      <c r="S264" s="13">
        <f t="shared" si="27"/>
        <v>40555.24800925926</v>
      </c>
      <c r="T264" s="13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9"/>
        <v>118</v>
      </c>
      <c r="P265">
        <f t="shared" si="24"/>
        <v>30.65</v>
      </c>
      <c r="Q265" s="7" t="str">
        <f t="shared" si="25"/>
        <v>film &amp; video</v>
      </c>
      <c r="R265" s="9" t="str">
        <f t="shared" si="26"/>
        <v>documentary</v>
      </c>
      <c r="S265" s="13">
        <f t="shared" si="27"/>
        <v>41149.954791666663</v>
      </c>
      <c r="T265" s="13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9"/>
        <v>118</v>
      </c>
      <c r="P266">
        <f t="shared" si="24"/>
        <v>64.95</v>
      </c>
      <c r="Q266" s="7" t="str">
        <f t="shared" si="25"/>
        <v>film &amp; video</v>
      </c>
      <c r="R266" s="9" t="str">
        <f t="shared" si="26"/>
        <v>documentary</v>
      </c>
      <c r="S266" s="13">
        <f t="shared" si="27"/>
        <v>41010.620312500003</v>
      </c>
      <c r="T266" s="13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9"/>
        <v>111</v>
      </c>
      <c r="P267">
        <f t="shared" si="24"/>
        <v>95.78</v>
      </c>
      <c r="Q267" s="7" t="str">
        <f t="shared" si="25"/>
        <v>film &amp; video</v>
      </c>
      <c r="R267" s="9" t="str">
        <f t="shared" si="26"/>
        <v>documentary</v>
      </c>
      <c r="S267" s="13">
        <f t="shared" si="27"/>
        <v>40267.245717592588</v>
      </c>
      <c r="T267" s="13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9"/>
        <v>146</v>
      </c>
      <c r="P268">
        <f t="shared" si="24"/>
        <v>40.42</v>
      </c>
      <c r="Q268" s="7" t="str">
        <f t="shared" si="25"/>
        <v>film &amp; video</v>
      </c>
      <c r="R268" s="9" t="str">
        <f t="shared" si="26"/>
        <v>documentary</v>
      </c>
      <c r="S268" s="13">
        <f t="shared" si="27"/>
        <v>40205.174849537041</v>
      </c>
      <c r="T268" s="13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9"/>
        <v>132</v>
      </c>
      <c r="P269">
        <f t="shared" si="24"/>
        <v>78.58</v>
      </c>
      <c r="Q269" s="7" t="str">
        <f t="shared" si="25"/>
        <v>film &amp; video</v>
      </c>
      <c r="R269" s="9" t="str">
        <f t="shared" si="26"/>
        <v>documentary</v>
      </c>
      <c r="S269" s="13">
        <f t="shared" si="27"/>
        <v>41785.452534722222</v>
      </c>
      <c r="T269" s="13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9"/>
        <v>111</v>
      </c>
      <c r="P270">
        <f t="shared" si="24"/>
        <v>50.18</v>
      </c>
      <c r="Q270" s="7" t="str">
        <f t="shared" si="25"/>
        <v>film &amp; video</v>
      </c>
      <c r="R270" s="9" t="str">
        <f t="shared" si="26"/>
        <v>documentary</v>
      </c>
      <c r="S270" s="13">
        <f t="shared" si="27"/>
        <v>40809.15252314815</v>
      </c>
      <c r="T270" s="13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9"/>
        <v>147</v>
      </c>
      <c r="P271">
        <f t="shared" si="24"/>
        <v>92.25</v>
      </c>
      <c r="Q271" s="7" t="str">
        <f t="shared" si="25"/>
        <v>film &amp; video</v>
      </c>
      <c r="R271" s="9" t="str">
        <f t="shared" si="26"/>
        <v>documentary</v>
      </c>
      <c r="S271" s="13">
        <f t="shared" si="27"/>
        <v>42758.197013888886</v>
      </c>
      <c r="T271" s="13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9"/>
        <v>153</v>
      </c>
      <c r="P272">
        <f t="shared" si="24"/>
        <v>57.54</v>
      </c>
      <c r="Q272" s="7" t="str">
        <f t="shared" si="25"/>
        <v>film &amp; video</v>
      </c>
      <c r="R272" s="9" t="str">
        <f t="shared" si="26"/>
        <v>documentary</v>
      </c>
      <c r="S272" s="13">
        <f t="shared" si="27"/>
        <v>40637.866550925923</v>
      </c>
      <c r="T272" s="13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9"/>
        <v>105</v>
      </c>
      <c r="P273">
        <f t="shared" si="24"/>
        <v>109.42</v>
      </c>
      <c r="Q273" s="7" t="str">
        <f t="shared" si="25"/>
        <v>film &amp; video</v>
      </c>
      <c r="R273" s="9" t="str">
        <f t="shared" si="26"/>
        <v>documentary</v>
      </c>
      <c r="S273" s="13">
        <f t="shared" si="27"/>
        <v>41612.10024305556</v>
      </c>
      <c r="T273" s="13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9"/>
        <v>177</v>
      </c>
      <c r="P274">
        <f t="shared" si="24"/>
        <v>81.89</v>
      </c>
      <c r="Q274" s="7" t="str">
        <f t="shared" si="25"/>
        <v>film &amp; video</v>
      </c>
      <c r="R274" s="9" t="str">
        <f t="shared" si="26"/>
        <v>documentary</v>
      </c>
      <c r="S274" s="13">
        <f t="shared" si="27"/>
        <v>40235.900358796294</v>
      </c>
      <c r="T274" s="13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9"/>
        <v>108</v>
      </c>
      <c r="P275">
        <f t="shared" si="24"/>
        <v>45.67</v>
      </c>
      <c r="Q275" s="7" t="str">
        <f t="shared" si="25"/>
        <v>film &amp; video</v>
      </c>
      <c r="R275" s="9" t="str">
        <f t="shared" si="26"/>
        <v>documentary</v>
      </c>
      <c r="S275" s="13">
        <f t="shared" si="27"/>
        <v>40697.498449074075</v>
      </c>
      <c r="T275" s="13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9"/>
        <v>156</v>
      </c>
      <c r="P276">
        <f t="shared" si="24"/>
        <v>55.22</v>
      </c>
      <c r="Q276" s="7" t="str">
        <f t="shared" si="25"/>
        <v>film &amp; video</v>
      </c>
      <c r="R276" s="9" t="str">
        <f t="shared" si="26"/>
        <v>documentary</v>
      </c>
      <c r="S276" s="13">
        <f t="shared" si="27"/>
        <v>40969.912372685183</v>
      </c>
      <c r="T276" s="13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9"/>
        <v>108</v>
      </c>
      <c r="P277">
        <f t="shared" si="24"/>
        <v>65.3</v>
      </c>
      <c r="Q277" s="7" t="str">
        <f t="shared" si="25"/>
        <v>film &amp; video</v>
      </c>
      <c r="R277" s="9" t="str">
        <f t="shared" si="26"/>
        <v>documentary</v>
      </c>
      <c r="S277" s="13">
        <f t="shared" si="27"/>
        <v>41193.032013888893</v>
      </c>
      <c r="T277" s="13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9"/>
        <v>148</v>
      </c>
      <c r="P278">
        <f t="shared" si="24"/>
        <v>95.23</v>
      </c>
      <c r="Q278" s="7" t="str">
        <f t="shared" si="25"/>
        <v>film &amp; video</v>
      </c>
      <c r="R278" s="9" t="str">
        <f t="shared" si="26"/>
        <v>documentary</v>
      </c>
      <c r="S278" s="13">
        <f t="shared" si="27"/>
        <v>40967.081874999996</v>
      </c>
      <c r="T278" s="13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9"/>
        <v>110</v>
      </c>
      <c r="P279">
        <f t="shared" si="24"/>
        <v>75.44</v>
      </c>
      <c r="Q279" s="7" t="str">
        <f t="shared" si="25"/>
        <v>film &amp; video</v>
      </c>
      <c r="R279" s="9" t="str">
        <f t="shared" si="26"/>
        <v>documentary</v>
      </c>
      <c r="S279" s="13">
        <f t="shared" si="27"/>
        <v>42117.891423611116</v>
      </c>
      <c r="T279" s="13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9"/>
        <v>150</v>
      </c>
      <c r="P280">
        <f t="shared" si="24"/>
        <v>97.82</v>
      </c>
      <c r="Q280" s="7" t="str">
        <f t="shared" si="25"/>
        <v>film &amp; video</v>
      </c>
      <c r="R280" s="9" t="str">
        <f t="shared" si="26"/>
        <v>documentary</v>
      </c>
      <c r="S280" s="13">
        <f t="shared" si="27"/>
        <v>41164.040960648148</v>
      </c>
      <c r="T280" s="13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9"/>
        <v>157</v>
      </c>
      <c r="P281">
        <f t="shared" si="24"/>
        <v>87.69</v>
      </c>
      <c r="Q281" s="7" t="str">
        <f t="shared" si="25"/>
        <v>film &amp; video</v>
      </c>
      <c r="R281" s="9" t="str">
        <f t="shared" si="26"/>
        <v>documentary</v>
      </c>
      <c r="S281" s="13">
        <f t="shared" si="27"/>
        <v>42759.244166666671</v>
      </c>
      <c r="T281" s="13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9"/>
        <v>156</v>
      </c>
      <c r="P282">
        <f t="shared" si="24"/>
        <v>54.75</v>
      </c>
      <c r="Q282" s="7" t="str">
        <f t="shared" si="25"/>
        <v>film &amp; video</v>
      </c>
      <c r="R282" s="9" t="str">
        <f t="shared" si="26"/>
        <v>documentary</v>
      </c>
      <c r="S282" s="13">
        <f t="shared" si="27"/>
        <v>41744.590682870366</v>
      </c>
      <c r="T282" s="13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9"/>
        <v>121</v>
      </c>
      <c r="P283">
        <f t="shared" si="24"/>
        <v>83.95</v>
      </c>
      <c r="Q283" s="7" t="str">
        <f t="shared" si="25"/>
        <v>film &amp; video</v>
      </c>
      <c r="R283" s="9" t="str">
        <f t="shared" si="26"/>
        <v>documentary</v>
      </c>
      <c r="S283" s="13">
        <f t="shared" si="27"/>
        <v>39950.163344907407</v>
      </c>
      <c r="T283" s="13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9"/>
        <v>101</v>
      </c>
      <c r="P284">
        <f t="shared" si="24"/>
        <v>254.39</v>
      </c>
      <c r="Q284" s="7" t="str">
        <f t="shared" si="25"/>
        <v>film &amp; video</v>
      </c>
      <c r="R284" s="9" t="str">
        <f t="shared" si="26"/>
        <v>documentary</v>
      </c>
      <c r="S284" s="13">
        <f t="shared" si="27"/>
        <v>40194.920046296298</v>
      </c>
      <c r="T284" s="13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9"/>
        <v>114</v>
      </c>
      <c r="P285">
        <f t="shared" si="24"/>
        <v>101.83</v>
      </c>
      <c r="Q285" s="7" t="str">
        <f t="shared" si="25"/>
        <v>film &amp; video</v>
      </c>
      <c r="R285" s="9" t="str">
        <f t="shared" si="26"/>
        <v>documentary</v>
      </c>
      <c r="S285" s="13">
        <f t="shared" si="27"/>
        <v>40675.71</v>
      </c>
      <c r="T285" s="13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9"/>
        <v>105</v>
      </c>
      <c r="P286">
        <f t="shared" si="24"/>
        <v>55.07</v>
      </c>
      <c r="Q286" s="7" t="str">
        <f t="shared" si="25"/>
        <v>film &amp; video</v>
      </c>
      <c r="R286" s="9" t="str">
        <f t="shared" si="26"/>
        <v>documentary</v>
      </c>
      <c r="S286" s="13">
        <f t="shared" si="27"/>
        <v>40904.738194444442</v>
      </c>
      <c r="T286" s="13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9"/>
        <v>229</v>
      </c>
      <c r="P287">
        <f t="shared" si="24"/>
        <v>56.9</v>
      </c>
      <c r="Q287" s="7" t="str">
        <f t="shared" si="25"/>
        <v>film &amp; video</v>
      </c>
      <c r="R287" s="9" t="str">
        <f t="shared" si="26"/>
        <v>documentary</v>
      </c>
      <c r="S287" s="13">
        <f t="shared" si="27"/>
        <v>41506.756111111114</v>
      </c>
      <c r="T287" s="13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9"/>
        <v>109</v>
      </c>
      <c r="P288">
        <f t="shared" si="24"/>
        <v>121.28</v>
      </c>
      <c r="Q288" s="7" t="str">
        <f t="shared" si="25"/>
        <v>film &amp; video</v>
      </c>
      <c r="R288" s="9" t="str">
        <f t="shared" si="26"/>
        <v>documentary</v>
      </c>
      <c r="S288" s="13">
        <f t="shared" si="27"/>
        <v>41313.816249999996</v>
      </c>
      <c r="T288" s="13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9"/>
        <v>176</v>
      </c>
      <c r="P289">
        <f t="shared" si="24"/>
        <v>91.19</v>
      </c>
      <c r="Q289" s="7" t="str">
        <f t="shared" si="25"/>
        <v>film &amp; video</v>
      </c>
      <c r="R289" s="9" t="str">
        <f t="shared" si="26"/>
        <v>documentary</v>
      </c>
      <c r="S289" s="13">
        <f t="shared" si="27"/>
        <v>41184.277986111112</v>
      </c>
      <c r="T289" s="13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9"/>
        <v>103</v>
      </c>
      <c r="P290">
        <f t="shared" si="24"/>
        <v>115.45</v>
      </c>
      <c r="Q290" s="7" t="str">
        <f t="shared" si="25"/>
        <v>film &amp; video</v>
      </c>
      <c r="R290" s="9" t="str">
        <f t="shared" si="26"/>
        <v>documentary</v>
      </c>
      <c r="S290" s="13">
        <f t="shared" si="27"/>
        <v>41051.168900462959</v>
      </c>
      <c r="T290" s="13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9"/>
        <v>105</v>
      </c>
      <c r="P291">
        <f t="shared" si="24"/>
        <v>67.77</v>
      </c>
      <c r="Q291" s="7" t="str">
        <f t="shared" si="25"/>
        <v>film &amp; video</v>
      </c>
      <c r="R291" s="9" t="str">
        <f t="shared" si="26"/>
        <v>documentary</v>
      </c>
      <c r="S291" s="13">
        <f t="shared" si="27"/>
        <v>41550.456412037034</v>
      </c>
      <c r="T291" s="13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9"/>
        <v>107</v>
      </c>
      <c r="P292">
        <f t="shared" si="24"/>
        <v>28.58</v>
      </c>
      <c r="Q292" s="7" t="str">
        <f t="shared" si="25"/>
        <v>film &amp; video</v>
      </c>
      <c r="R292" s="9" t="str">
        <f t="shared" si="26"/>
        <v>documentary</v>
      </c>
      <c r="S292" s="13">
        <f t="shared" si="27"/>
        <v>40526.36917824074</v>
      </c>
      <c r="T292" s="13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9"/>
        <v>120</v>
      </c>
      <c r="P293">
        <f t="shared" si="24"/>
        <v>46.88</v>
      </c>
      <c r="Q293" s="7" t="str">
        <f t="shared" si="25"/>
        <v>film &amp; video</v>
      </c>
      <c r="R293" s="9" t="str">
        <f t="shared" si="26"/>
        <v>documentary</v>
      </c>
      <c r="S293" s="13">
        <f t="shared" si="27"/>
        <v>41376.769050925926</v>
      </c>
      <c r="T293" s="13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9"/>
        <v>102</v>
      </c>
      <c r="P294">
        <f t="shared" si="24"/>
        <v>154.41999999999999</v>
      </c>
      <c r="Q294" s="7" t="str">
        <f t="shared" si="25"/>
        <v>film &amp; video</v>
      </c>
      <c r="R294" s="9" t="str">
        <f t="shared" si="26"/>
        <v>documentary</v>
      </c>
      <c r="S294" s="13">
        <f t="shared" si="27"/>
        <v>40812.803229166668</v>
      </c>
      <c r="T294" s="13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9"/>
        <v>101</v>
      </c>
      <c r="P295">
        <f t="shared" si="24"/>
        <v>201.22</v>
      </c>
      <c r="Q295" s="7" t="str">
        <f t="shared" si="25"/>
        <v>film &amp; video</v>
      </c>
      <c r="R295" s="9" t="str">
        <f t="shared" si="26"/>
        <v>documentary</v>
      </c>
      <c r="S295" s="13">
        <f t="shared" si="27"/>
        <v>41719.667986111112</v>
      </c>
      <c r="T295" s="13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9"/>
        <v>100</v>
      </c>
      <c r="P296">
        <f t="shared" si="24"/>
        <v>100</v>
      </c>
      <c r="Q296" s="7" t="str">
        <f t="shared" si="25"/>
        <v>film &amp; video</v>
      </c>
      <c r="R296" s="9" t="str">
        <f t="shared" si="26"/>
        <v>documentary</v>
      </c>
      <c r="S296" s="13">
        <f t="shared" si="27"/>
        <v>40343.084421296298</v>
      </c>
      <c r="T296" s="13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9"/>
        <v>133</v>
      </c>
      <c r="P297">
        <f t="shared" si="24"/>
        <v>100.08</v>
      </c>
      <c r="Q297" s="7" t="str">
        <f t="shared" si="25"/>
        <v>film &amp; video</v>
      </c>
      <c r="R297" s="9" t="str">
        <f t="shared" si="26"/>
        <v>documentary</v>
      </c>
      <c r="S297" s="13">
        <f t="shared" si="27"/>
        <v>41519.004733796297</v>
      </c>
      <c r="T297" s="13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9"/>
        <v>119</v>
      </c>
      <c r="P298">
        <f t="shared" si="24"/>
        <v>230.09</v>
      </c>
      <c r="Q298" s="7" t="str">
        <f t="shared" si="25"/>
        <v>film &amp; video</v>
      </c>
      <c r="R298" s="9" t="str">
        <f t="shared" si="26"/>
        <v>documentary</v>
      </c>
      <c r="S298" s="13">
        <f t="shared" si="27"/>
        <v>41134.475497685184</v>
      </c>
      <c r="T298" s="13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9"/>
        <v>101</v>
      </c>
      <c r="P299">
        <f t="shared" si="24"/>
        <v>141.75</v>
      </c>
      <c r="Q299" s="7" t="str">
        <f t="shared" si="25"/>
        <v>film &amp; video</v>
      </c>
      <c r="R299" s="9" t="str">
        <f t="shared" si="26"/>
        <v>documentary</v>
      </c>
      <c r="S299" s="13">
        <f t="shared" si="27"/>
        <v>42089.72802083334</v>
      </c>
      <c r="T299" s="13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9"/>
        <v>109</v>
      </c>
      <c r="P300">
        <f t="shared" si="24"/>
        <v>56.34</v>
      </c>
      <c r="Q300" s="7" t="str">
        <f t="shared" si="25"/>
        <v>film &amp; video</v>
      </c>
      <c r="R300" s="9" t="str">
        <f t="shared" si="26"/>
        <v>documentary</v>
      </c>
      <c r="S300" s="13">
        <f t="shared" si="27"/>
        <v>41709.463518518518</v>
      </c>
      <c r="T300" s="13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9"/>
        <v>179</v>
      </c>
      <c r="P301">
        <f t="shared" si="24"/>
        <v>73.34</v>
      </c>
      <c r="Q301" s="7" t="str">
        <f t="shared" si="25"/>
        <v>film &amp; video</v>
      </c>
      <c r="R301" s="9" t="str">
        <f t="shared" si="26"/>
        <v>documentary</v>
      </c>
      <c r="S301" s="13">
        <f t="shared" si="27"/>
        <v>40469.225231481483</v>
      </c>
      <c r="T301" s="13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9"/>
        <v>102</v>
      </c>
      <c r="P302">
        <f t="shared" si="24"/>
        <v>85.34</v>
      </c>
      <c r="Q302" s="7" t="str">
        <f t="shared" si="25"/>
        <v>film &amp; video</v>
      </c>
      <c r="R302" s="9" t="str">
        <f t="shared" si="26"/>
        <v>documentary</v>
      </c>
      <c r="S302" s="13">
        <f t="shared" si="27"/>
        <v>40626.959930555553</v>
      </c>
      <c r="T302" s="13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9"/>
        <v>119</v>
      </c>
      <c r="P303">
        <f t="shared" si="24"/>
        <v>61.5</v>
      </c>
      <c r="Q303" s="7" t="str">
        <f t="shared" si="25"/>
        <v>film &amp; video</v>
      </c>
      <c r="R303" s="9" t="str">
        <f t="shared" si="26"/>
        <v>documentary</v>
      </c>
      <c r="S303" s="13">
        <f t="shared" si="27"/>
        <v>41312.737673611111</v>
      </c>
      <c r="T303" s="13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9"/>
        <v>100</v>
      </c>
      <c r="P304">
        <f t="shared" si="24"/>
        <v>93.02</v>
      </c>
      <c r="Q304" s="7" t="str">
        <f t="shared" si="25"/>
        <v>film &amp; video</v>
      </c>
      <c r="R304" s="9" t="str">
        <f t="shared" si="26"/>
        <v>documentary</v>
      </c>
      <c r="S304" s="13">
        <f t="shared" si="27"/>
        <v>40933.856921296298</v>
      </c>
      <c r="T304" s="13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9"/>
        <v>137</v>
      </c>
      <c r="P305">
        <f t="shared" si="24"/>
        <v>50.29</v>
      </c>
      <c r="Q305" s="7" t="str">
        <f t="shared" si="25"/>
        <v>film &amp; video</v>
      </c>
      <c r="R305" s="9" t="str">
        <f t="shared" si="26"/>
        <v>documentary</v>
      </c>
      <c r="S305" s="13">
        <f t="shared" si="27"/>
        <v>41032.071134259262</v>
      </c>
      <c r="T305" s="13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9"/>
        <v>232</v>
      </c>
      <c r="P306">
        <f t="shared" si="24"/>
        <v>106.43</v>
      </c>
      <c r="Q306" s="7" t="str">
        <f t="shared" si="25"/>
        <v>film &amp; video</v>
      </c>
      <c r="R306" s="9" t="str">
        <f t="shared" si="26"/>
        <v>documentary</v>
      </c>
      <c r="S306" s="13">
        <f t="shared" si="27"/>
        <v>41114.094872685186</v>
      </c>
      <c r="T306" s="13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9"/>
        <v>130</v>
      </c>
      <c r="P307">
        <f t="shared" si="24"/>
        <v>51.72</v>
      </c>
      <c r="Q307" s="7" t="str">
        <f t="shared" si="25"/>
        <v>film &amp; video</v>
      </c>
      <c r="R307" s="9" t="str">
        <f t="shared" si="26"/>
        <v>documentary</v>
      </c>
      <c r="S307" s="13">
        <f t="shared" si="27"/>
        <v>40948.630196759259</v>
      </c>
      <c r="T307" s="13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9"/>
        <v>293</v>
      </c>
      <c r="P308">
        <f t="shared" si="24"/>
        <v>36.61</v>
      </c>
      <c r="Q308" s="7" t="str">
        <f t="shared" si="25"/>
        <v>film &amp; video</v>
      </c>
      <c r="R308" s="9" t="str">
        <f t="shared" si="26"/>
        <v>documentary</v>
      </c>
      <c r="S308" s="13">
        <f t="shared" si="27"/>
        <v>41333.837187500001</v>
      </c>
      <c r="T308" s="13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9"/>
        <v>111</v>
      </c>
      <c r="P309">
        <f t="shared" si="24"/>
        <v>42.52</v>
      </c>
      <c r="Q309" s="7" t="str">
        <f t="shared" si="25"/>
        <v>film &amp; video</v>
      </c>
      <c r="R309" s="9" t="str">
        <f t="shared" si="26"/>
        <v>documentary</v>
      </c>
      <c r="S309" s="13">
        <f t="shared" si="27"/>
        <v>41282.944456018515</v>
      </c>
      <c r="T309" s="13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9"/>
        <v>106</v>
      </c>
      <c r="P310">
        <f t="shared" si="24"/>
        <v>62.71</v>
      </c>
      <c r="Q310" s="7" t="str">
        <f t="shared" si="25"/>
        <v>film &amp; video</v>
      </c>
      <c r="R310" s="9" t="str">
        <f t="shared" si="26"/>
        <v>documentary</v>
      </c>
      <c r="S310" s="13">
        <f t="shared" si="27"/>
        <v>40567.694560185184</v>
      </c>
      <c r="T310" s="13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9"/>
        <v>119</v>
      </c>
      <c r="P311">
        <f t="shared" si="24"/>
        <v>89.96</v>
      </c>
      <c r="Q311" s="7" t="str">
        <f t="shared" si="25"/>
        <v>film &amp; video</v>
      </c>
      <c r="R311" s="9" t="str">
        <f t="shared" si="26"/>
        <v>documentary</v>
      </c>
      <c r="S311" s="13">
        <f t="shared" si="27"/>
        <v>41134.751550925925</v>
      </c>
      <c r="T311" s="13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9"/>
        <v>104</v>
      </c>
      <c r="P312">
        <f t="shared" si="24"/>
        <v>28.92</v>
      </c>
      <c r="Q312" s="7" t="str">
        <f t="shared" si="25"/>
        <v>film &amp; video</v>
      </c>
      <c r="R312" s="9" t="str">
        <f t="shared" si="26"/>
        <v>documentary</v>
      </c>
      <c r="S312" s="13">
        <f t="shared" si="27"/>
        <v>40821.183136574073</v>
      </c>
      <c r="T312" s="13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9"/>
        <v>104</v>
      </c>
      <c r="P313">
        <f t="shared" si="24"/>
        <v>138.80000000000001</v>
      </c>
      <c r="Q313" s="7" t="str">
        <f t="shared" si="25"/>
        <v>film &amp; video</v>
      </c>
      <c r="R313" s="9" t="str">
        <f t="shared" si="26"/>
        <v>documentary</v>
      </c>
      <c r="S313" s="13">
        <f t="shared" si="27"/>
        <v>40868.219814814816</v>
      </c>
      <c r="T313" s="13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9"/>
        <v>112</v>
      </c>
      <c r="P314">
        <f t="shared" si="24"/>
        <v>61.3</v>
      </c>
      <c r="Q314" s="7" t="str">
        <f t="shared" si="25"/>
        <v>film &amp; video</v>
      </c>
      <c r="R314" s="9" t="str">
        <f t="shared" si="26"/>
        <v>documentary</v>
      </c>
      <c r="S314" s="13">
        <f t="shared" si="27"/>
        <v>41348.877685185187</v>
      </c>
      <c r="T314" s="13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9"/>
        <v>105</v>
      </c>
      <c r="P315">
        <f t="shared" si="24"/>
        <v>80.2</v>
      </c>
      <c r="Q315" s="7" t="str">
        <f t="shared" si="25"/>
        <v>film &amp; video</v>
      </c>
      <c r="R315" s="9" t="str">
        <f t="shared" si="26"/>
        <v>documentary</v>
      </c>
      <c r="S315" s="13">
        <f t="shared" si="27"/>
        <v>40357.227939814817</v>
      </c>
      <c r="T315" s="13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9"/>
        <v>385</v>
      </c>
      <c r="P316">
        <f t="shared" si="24"/>
        <v>32.1</v>
      </c>
      <c r="Q316" s="7" t="str">
        <f t="shared" si="25"/>
        <v>film &amp; video</v>
      </c>
      <c r="R316" s="9" t="str">
        <f t="shared" si="26"/>
        <v>documentary</v>
      </c>
      <c r="S316" s="13">
        <f t="shared" si="27"/>
        <v>41304.833194444444</v>
      </c>
      <c r="T316" s="13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9"/>
        <v>101</v>
      </c>
      <c r="P317">
        <f t="shared" si="24"/>
        <v>200.89</v>
      </c>
      <c r="Q317" s="7" t="str">
        <f t="shared" si="25"/>
        <v>film &amp; video</v>
      </c>
      <c r="R317" s="9" t="str">
        <f t="shared" si="26"/>
        <v>documentary</v>
      </c>
      <c r="S317" s="13">
        <f t="shared" si="27"/>
        <v>41113.77238425926</v>
      </c>
      <c r="T317" s="13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9"/>
        <v>114</v>
      </c>
      <c r="P318">
        <f t="shared" si="24"/>
        <v>108.01</v>
      </c>
      <c r="Q318" s="7" t="str">
        <f t="shared" si="25"/>
        <v>film &amp; video</v>
      </c>
      <c r="R318" s="9" t="str">
        <f t="shared" si="26"/>
        <v>documentary</v>
      </c>
      <c r="S318" s="13">
        <f t="shared" si="27"/>
        <v>41950.923576388886</v>
      </c>
      <c r="T318" s="13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9"/>
        <v>101</v>
      </c>
      <c r="P319">
        <f t="shared" si="24"/>
        <v>95.7</v>
      </c>
      <c r="Q319" s="7" t="str">
        <f t="shared" si="25"/>
        <v>film &amp; video</v>
      </c>
      <c r="R319" s="9" t="str">
        <f t="shared" si="26"/>
        <v>documentary</v>
      </c>
      <c r="S319" s="13">
        <f t="shared" si="27"/>
        <v>41589.676886574074</v>
      </c>
      <c r="T319" s="13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9"/>
        <v>283</v>
      </c>
      <c r="P320">
        <f t="shared" si="24"/>
        <v>49.88</v>
      </c>
      <c r="Q320" s="7" t="str">
        <f t="shared" si="25"/>
        <v>film &amp; video</v>
      </c>
      <c r="R320" s="9" t="str">
        <f t="shared" si="26"/>
        <v>documentary</v>
      </c>
      <c r="S320" s="13">
        <f t="shared" si="27"/>
        <v>41330.038784722223</v>
      </c>
      <c r="T320" s="13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9"/>
        <v>113</v>
      </c>
      <c r="P321">
        <f t="shared" si="24"/>
        <v>110.47</v>
      </c>
      <c r="Q321" s="7" t="str">
        <f t="shared" si="25"/>
        <v>film &amp; video</v>
      </c>
      <c r="R321" s="9" t="str">
        <f t="shared" si="26"/>
        <v>documentary</v>
      </c>
      <c r="S321" s="13">
        <f t="shared" si="27"/>
        <v>40123.83829861111</v>
      </c>
      <c r="T321" s="13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9"/>
        <v>107</v>
      </c>
      <c r="P322">
        <f t="shared" si="24"/>
        <v>134.91</v>
      </c>
      <c r="Q322" s="7" t="str">
        <f t="shared" si="25"/>
        <v>film &amp; video</v>
      </c>
      <c r="R322" s="9" t="str">
        <f t="shared" si="26"/>
        <v>documentary</v>
      </c>
      <c r="S322" s="13">
        <f t="shared" si="27"/>
        <v>42331.551307870366</v>
      </c>
      <c r="T322" s="13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si="29"/>
        <v>103</v>
      </c>
      <c r="P323">
        <f t="shared" ref="P323:P386" si="30">ROUND(IF(L323=0,0, E323/L323),2)</f>
        <v>106.62</v>
      </c>
      <c r="Q323" s="7" t="str">
        <f t="shared" ref="Q323:Q386" si="31">LEFT(N323, SEARCH("/", N323,1) -1)</f>
        <v>film &amp; video</v>
      </c>
      <c r="R323" s="9" t="str">
        <f t="shared" ref="R323:R386" si="32">RIGHT(N323,LEN(N323)-SEARCH("/", N323,SEARCH("/", N323)-1))</f>
        <v>documentary</v>
      </c>
      <c r="S323" s="13">
        <f t="shared" ref="S323:S386" si="33">(((J323/60)/60)/24)+DATE(1970,1,1)</f>
        <v>42647.446597222224</v>
      </c>
      <c r="T323" s="13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ref="O324:O387" si="35">ROUND(E324/D324*100,0)</f>
        <v>108</v>
      </c>
      <c r="P324">
        <f t="shared" si="30"/>
        <v>145.04</v>
      </c>
      <c r="Q324" s="7" t="str">
        <f t="shared" si="31"/>
        <v>film &amp; video</v>
      </c>
      <c r="R324" s="9" t="str">
        <f t="shared" si="32"/>
        <v>documentary</v>
      </c>
      <c r="S324" s="13">
        <f t="shared" si="33"/>
        <v>42473.57</v>
      </c>
      <c r="T324" s="13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5"/>
        <v>123</v>
      </c>
      <c r="P325">
        <f t="shared" si="30"/>
        <v>114.59</v>
      </c>
      <c r="Q325" s="7" t="str">
        <f t="shared" si="31"/>
        <v>film &amp; video</v>
      </c>
      <c r="R325" s="9" t="str">
        <f t="shared" si="32"/>
        <v>documentary</v>
      </c>
      <c r="S325" s="13">
        <f t="shared" si="33"/>
        <v>42697.32136574074</v>
      </c>
      <c r="T325" s="13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5"/>
        <v>102</v>
      </c>
      <c r="P326">
        <f t="shared" si="30"/>
        <v>105.32</v>
      </c>
      <c r="Q326" s="7" t="str">
        <f t="shared" si="31"/>
        <v>film &amp; video</v>
      </c>
      <c r="R326" s="9" t="str">
        <f t="shared" si="32"/>
        <v>documentary</v>
      </c>
      <c r="S326" s="13">
        <f t="shared" si="33"/>
        <v>42184.626250000001</v>
      </c>
      <c r="T326" s="13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5"/>
        <v>104</v>
      </c>
      <c r="P327">
        <f t="shared" si="30"/>
        <v>70.92</v>
      </c>
      <c r="Q327" s="7" t="str">
        <f t="shared" si="31"/>
        <v>film &amp; video</v>
      </c>
      <c r="R327" s="9" t="str">
        <f t="shared" si="32"/>
        <v>documentary</v>
      </c>
      <c r="S327" s="13">
        <f t="shared" si="33"/>
        <v>42689.187881944439</v>
      </c>
      <c r="T327" s="13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5"/>
        <v>113</v>
      </c>
      <c r="P328">
        <f t="shared" si="30"/>
        <v>147.16999999999999</v>
      </c>
      <c r="Q328" s="7" t="str">
        <f t="shared" si="31"/>
        <v>film &amp; video</v>
      </c>
      <c r="R328" s="9" t="str">
        <f t="shared" si="32"/>
        <v>documentary</v>
      </c>
      <c r="S328" s="13">
        <f t="shared" si="33"/>
        <v>42775.314884259264</v>
      </c>
      <c r="T328" s="13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5"/>
        <v>136</v>
      </c>
      <c r="P329">
        <f t="shared" si="30"/>
        <v>160.47</v>
      </c>
      <c r="Q329" s="7" t="str">
        <f t="shared" si="31"/>
        <v>film &amp; video</v>
      </c>
      <c r="R329" s="9" t="str">
        <f t="shared" si="32"/>
        <v>documentary</v>
      </c>
      <c r="S329" s="13">
        <f t="shared" si="33"/>
        <v>42058.235289351855</v>
      </c>
      <c r="T329" s="13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5"/>
        <v>104</v>
      </c>
      <c r="P330">
        <f t="shared" si="30"/>
        <v>156.05000000000001</v>
      </c>
      <c r="Q330" s="7" t="str">
        <f t="shared" si="31"/>
        <v>film &amp; video</v>
      </c>
      <c r="R330" s="9" t="str">
        <f t="shared" si="32"/>
        <v>documentary</v>
      </c>
      <c r="S330" s="13">
        <f t="shared" si="33"/>
        <v>42278.946620370371</v>
      </c>
      <c r="T330" s="13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5"/>
        <v>106</v>
      </c>
      <c r="P331">
        <f t="shared" si="30"/>
        <v>63.17</v>
      </c>
      <c r="Q331" s="7" t="str">
        <f t="shared" si="31"/>
        <v>film &amp; video</v>
      </c>
      <c r="R331" s="9" t="str">
        <f t="shared" si="32"/>
        <v>documentary</v>
      </c>
      <c r="S331" s="13">
        <f t="shared" si="33"/>
        <v>42291.46674768519</v>
      </c>
      <c r="T331" s="13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5"/>
        <v>102</v>
      </c>
      <c r="P332">
        <f t="shared" si="30"/>
        <v>104.82</v>
      </c>
      <c r="Q332" s="7" t="str">
        <f t="shared" si="31"/>
        <v>film &amp; video</v>
      </c>
      <c r="R332" s="9" t="str">
        <f t="shared" si="32"/>
        <v>documentary</v>
      </c>
      <c r="S332" s="13">
        <f t="shared" si="33"/>
        <v>41379.515775462962</v>
      </c>
      <c r="T332" s="13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5"/>
        <v>107</v>
      </c>
      <c r="P333">
        <f t="shared" si="30"/>
        <v>97.36</v>
      </c>
      <c r="Q333" s="7" t="str">
        <f t="shared" si="31"/>
        <v>film &amp; video</v>
      </c>
      <c r="R333" s="9" t="str">
        <f t="shared" si="32"/>
        <v>documentary</v>
      </c>
      <c r="S333" s="13">
        <f t="shared" si="33"/>
        <v>42507.581412037034</v>
      </c>
      <c r="T333" s="13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5"/>
        <v>113</v>
      </c>
      <c r="P334">
        <f t="shared" si="30"/>
        <v>203.63</v>
      </c>
      <c r="Q334" s="7" t="str">
        <f t="shared" si="31"/>
        <v>film &amp; video</v>
      </c>
      <c r="R334" s="9" t="str">
        <f t="shared" si="32"/>
        <v>documentary</v>
      </c>
      <c r="S334" s="13">
        <f t="shared" si="33"/>
        <v>42263.680289351847</v>
      </c>
      <c r="T334" s="13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5"/>
        <v>125</v>
      </c>
      <c r="P335">
        <f t="shared" si="30"/>
        <v>188.31</v>
      </c>
      <c r="Q335" s="7" t="str">
        <f t="shared" si="31"/>
        <v>film &amp; video</v>
      </c>
      <c r="R335" s="9" t="str">
        <f t="shared" si="32"/>
        <v>documentary</v>
      </c>
      <c r="S335" s="13">
        <f t="shared" si="33"/>
        <v>42437.636469907404</v>
      </c>
      <c r="T335" s="13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5"/>
        <v>101</v>
      </c>
      <c r="P336">
        <f t="shared" si="30"/>
        <v>146.65</v>
      </c>
      <c r="Q336" s="7" t="str">
        <f t="shared" si="31"/>
        <v>film &amp; video</v>
      </c>
      <c r="R336" s="9" t="str">
        <f t="shared" si="32"/>
        <v>documentary</v>
      </c>
      <c r="S336" s="13">
        <f t="shared" si="33"/>
        <v>42101.682372685187</v>
      </c>
      <c r="T336" s="13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5"/>
        <v>103</v>
      </c>
      <c r="P337">
        <f t="shared" si="30"/>
        <v>109.19</v>
      </c>
      <c r="Q337" s="7" t="str">
        <f t="shared" si="31"/>
        <v>film &amp; video</v>
      </c>
      <c r="R337" s="9" t="str">
        <f t="shared" si="32"/>
        <v>documentary</v>
      </c>
      <c r="S337" s="13">
        <f t="shared" si="33"/>
        <v>42101.737442129626</v>
      </c>
      <c r="T337" s="13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5"/>
        <v>117</v>
      </c>
      <c r="P338">
        <f t="shared" si="30"/>
        <v>59.25</v>
      </c>
      <c r="Q338" s="7" t="str">
        <f t="shared" si="31"/>
        <v>film &amp; video</v>
      </c>
      <c r="R338" s="9" t="str">
        <f t="shared" si="32"/>
        <v>documentary</v>
      </c>
      <c r="S338" s="13">
        <f t="shared" si="33"/>
        <v>42291.596273148149</v>
      </c>
      <c r="T338" s="13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5"/>
        <v>101</v>
      </c>
      <c r="P339">
        <f t="shared" si="30"/>
        <v>97.9</v>
      </c>
      <c r="Q339" s="7" t="str">
        <f t="shared" si="31"/>
        <v>film &amp; video</v>
      </c>
      <c r="R339" s="9" t="str">
        <f t="shared" si="32"/>
        <v>documentary</v>
      </c>
      <c r="S339" s="13">
        <f t="shared" si="33"/>
        <v>42047.128564814819</v>
      </c>
      <c r="T339" s="13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5"/>
        <v>110</v>
      </c>
      <c r="P340">
        <f t="shared" si="30"/>
        <v>70</v>
      </c>
      <c r="Q340" s="7" t="str">
        <f t="shared" si="31"/>
        <v>film &amp; video</v>
      </c>
      <c r="R340" s="9" t="str">
        <f t="shared" si="32"/>
        <v>documentary</v>
      </c>
      <c r="S340" s="13">
        <f t="shared" si="33"/>
        <v>42559.755671296298</v>
      </c>
      <c r="T340" s="13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5"/>
        <v>108</v>
      </c>
      <c r="P341">
        <f t="shared" si="30"/>
        <v>72.87</v>
      </c>
      <c r="Q341" s="7" t="str">
        <f t="shared" si="31"/>
        <v>film &amp; video</v>
      </c>
      <c r="R341" s="9" t="str">
        <f t="shared" si="32"/>
        <v>documentary</v>
      </c>
      <c r="S341" s="13">
        <f t="shared" si="33"/>
        <v>42093.760046296295</v>
      </c>
      <c r="T341" s="13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5"/>
        <v>125</v>
      </c>
      <c r="P342">
        <f t="shared" si="30"/>
        <v>146.35</v>
      </c>
      <c r="Q342" s="7" t="str">
        <f t="shared" si="31"/>
        <v>film &amp; video</v>
      </c>
      <c r="R342" s="9" t="str">
        <f t="shared" si="32"/>
        <v>documentary</v>
      </c>
      <c r="S342" s="13">
        <f t="shared" si="33"/>
        <v>42772.669062500005</v>
      </c>
      <c r="T342" s="13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5"/>
        <v>107</v>
      </c>
      <c r="P343">
        <f t="shared" si="30"/>
        <v>67.91</v>
      </c>
      <c r="Q343" s="7" t="str">
        <f t="shared" si="31"/>
        <v>film &amp; video</v>
      </c>
      <c r="R343" s="9" t="str">
        <f t="shared" si="32"/>
        <v>documentary</v>
      </c>
      <c r="S343" s="13">
        <f t="shared" si="33"/>
        <v>41894.879606481481</v>
      </c>
      <c r="T343" s="13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5"/>
        <v>100</v>
      </c>
      <c r="P344">
        <f t="shared" si="30"/>
        <v>169.85</v>
      </c>
      <c r="Q344" s="7" t="str">
        <f t="shared" si="31"/>
        <v>film &amp; video</v>
      </c>
      <c r="R344" s="9" t="str">
        <f t="shared" si="32"/>
        <v>documentary</v>
      </c>
      <c r="S344" s="13">
        <f t="shared" si="33"/>
        <v>42459.780844907407</v>
      </c>
      <c r="T344" s="13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5"/>
        <v>102</v>
      </c>
      <c r="P345">
        <f t="shared" si="30"/>
        <v>58.41</v>
      </c>
      <c r="Q345" s="7" t="str">
        <f t="shared" si="31"/>
        <v>film &amp; video</v>
      </c>
      <c r="R345" s="9" t="str">
        <f t="shared" si="32"/>
        <v>documentary</v>
      </c>
      <c r="S345" s="13">
        <f t="shared" si="33"/>
        <v>41926.73778935185</v>
      </c>
      <c r="T345" s="13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5"/>
        <v>102</v>
      </c>
      <c r="P346">
        <f t="shared" si="30"/>
        <v>119.99</v>
      </c>
      <c r="Q346" s="7" t="str">
        <f t="shared" si="31"/>
        <v>film &amp; video</v>
      </c>
      <c r="R346" s="9" t="str">
        <f t="shared" si="32"/>
        <v>documentary</v>
      </c>
      <c r="S346" s="13">
        <f t="shared" si="33"/>
        <v>42111.970995370371</v>
      </c>
      <c r="T346" s="13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5"/>
        <v>123</v>
      </c>
      <c r="P347">
        <f t="shared" si="30"/>
        <v>99.86</v>
      </c>
      <c r="Q347" s="7" t="str">
        <f t="shared" si="31"/>
        <v>film &amp; video</v>
      </c>
      <c r="R347" s="9" t="str">
        <f t="shared" si="32"/>
        <v>documentary</v>
      </c>
      <c r="S347" s="13">
        <f t="shared" si="33"/>
        <v>42114.944328703699</v>
      </c>
      <c r="T347" s="13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5"/>
        <v>170</v>
      </c>
      <c r="P348">
        <f t="shared" si="30"/>
        <v>90.58</v>
      </c>
      <c r="Q348" s="7" t="str">
        <f t="shared" si="31"/>
        <v>film &amp; video</v>
      </c>
      <c r="R348" s="9" t="str">
        <f t="shared" si="32"/>
        <v>documentary</v>
      </c>
      <c r="S348" s="13">
        <f t="shared" si="33"/>
        <v>42261.500243055561</v>
      </c>
      <c r="T348" s="13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5"/>
        <v>112</v>
      </c>
      <c r="P349">
        <f t="shared" si="30"/>
        <v>117.77</v>
      </c>
      <c r="Q349" s="7" t="str">
        <f t="shared" si="31"/>
        <v>film &amp; video</v>
      </c>
      <c r="R349" s="9" t="str">
        <f t="shared" si="32"/>
        <v>documentary</v>
      </c>
      <c r="S349" s="13">
        <f t="shared" si="33"/>
        <v>42292.495474537034</v>
      </c>
      <c r="T349" s="13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5"/>
        <v>103</v>
      </c>
      <c r="P350">
        <f t="shared" si="30"/>
        <v>86.55</v>
      </c>
      <c r="Q350" s="7" t="str">
        <f t="shared" si="31"/>
        <v>film &amp; video</v>
      </c>
      <c r="R350" s="9" t="str">
        <f t="shared" si="32"/>
        <v>documentary</v>
      </c>
      <c r="S350" s="13">
        <f t="shared" si="33"/>
        <v>42207.58699074074</v>
      </c>
      <c r="T350" s="13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5"/>
        <v>107</v>
      </c>
      <c r="P351">
        <f t="shared" si="30"/>
        <v>71.900000000000006</v>
      </c>
      <c r="Q351" s="7" t="str">
        <f t="shared" si="31"/>
        <v>film &amp; video</v>
      </c>
      <c r="R351" s="9" t="str">
        <f t="shared" si="32"/>
        <v>documentary</v>
      </c>
      <c r="S351" s="13">
        <f t="shared" si="33"/>
        <v>42760.498935185184</v>
      </c>
      <c r="T351" s="13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5"/>
        <v>115</v>
      </c>
      <c r="P352">
        <f t="shared" si="30"/>
        <v>129.82</v>
      </c>
      <c r="Q352" s="7" t="str">
        <f t="shared" si="31"/>
        <v>film &amp; video</v>
      </c>
      <c r="R352" s="9" t="str">
        <f t="shared" si="32"/>
        <v>documentary</v>
      </c>
      <c r="S352" s="13">
        <f t="shared" si="33"/>
        <v>42586.066076388888</v>
      </c>
      <c r="T352" s="13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5"/>
        <v>127</v>
      </c>
      <c r="P353">
        <f t="shared" si="30"/>
        <v>44.91</v>
      </c>
      <c r="Q353" s="7" t="str">
        <f t="shared" si="31"/>
        <v>film &amp; video</v>
      </c>
      <c r="R353" s="9" t="str">
        <f t="shared" si="32"/>
        <v>documentary</v>
      </c>
      <c r="S353" s="13">
        <f t="shared" si="33"/>
        <v>42427.964745370366</v>
      </c>
      <c r="T353" s="13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5"/>
        <v>117</v>
      </c>
      <c r="P354">
        <f t="shared" si="30"/>
        <v>40.76</v>
      </c>
      <c r="Q354" s="7" t="str">
        <f t="shared" si="31"/>
        <v>film &amp; video</v>
      </c>
      <c r="R354" s="9" t="str">
        <f t="shared" si="32"/>
        <v>documentary</v>
      </c>
      <c r="S354" s="13">
        <f t="shared" si="33"/>
        <v>41890.167453703703</v>
      </c>
      <c r="T354" s="13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5"/>
        <v>109</v>
      </c>
      <c r="P355">
        <f t="shared" si="30"/>
        <v>103.52</v>
      </c>
      <c r="Q355" s="7" t="str">
        <f t="shared" si="31"/>
        <v>film &amp; video</v>
      </c>
      <c r="R355" s="9" t="str">
        <f t="shared" si="32"/>
        <v>documentary</v>
      </c>
      <c r="S355" s="13">
        <f t="shared" si="33"/>
        <v>42297.791886574079</v>
      </c>
      <c r="T355" s="13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5"/>
        <v>104</v>
      </c>
      <c r="P356">
        <f t="shared" si="30"/>
        <v>125.45</v>
      </c>
      <c r="Q356" s="7" t="str">
        <f t="shared" si="31"/>
        <v>film &amp; video</v>
      </c>
      <c r="R356" s="9" t="str">
        <f t="shared" si="32"/>
        <v>documentary</v>
      </c>
      <c r="S356" s="13">
        <f t="shared" si="33"/>
        <v>42438.827789351853</v>
      </c>
      <c r="T356" s="13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5"/>
        <v>116</v>
      </c>
      <c r="P357">
        <f t="shared" si="30"/>
        <v>246.61</v>
      </c>
      <c r="Q357" s="7" t="str">
        <f t="shared" si="31"/>
        <v>film &amp; video</v>
      </c>
      <c r="R357" s="9" t="str">
        <f t="shared" si="32"/>
        <v>documentary</v>
      </c>
      <c r="S357" s="13">
        <f t="shared" si="33"/>
        <v>41943.293912037036</v>
      </c>
      <c r="T357" s="13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5"/>
        <v>103</v>
      </c>
      <c r="P358">
        <f t="shared" si="30"/>
        <v>79.400000000000006</v>
      </c>
      <c r="Q358" s="7" t="str">
        <f t="shared" si="31"/>
        <v>film &amp; video</v>
      </c>
      <c r="R358" s="9" t="str">
        <f t="shared" si="32"/>
        <v>documentary</v>
      </c>
      <c r="S358" s="13">
        <f t="shared" si="33"/>
        <v>42415.803159722222</v>
      </c>
      <c r="T358" s="13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5"/>
        <v>174</v>
      </c>
      <c r="P359">
        <f t="shared" si="30"/>
        <v>86.14</v>
      </c>
      <c r="Q359" s="7" t="str">
        <f t="shared" si="31"/>
        <v>film &amp; video</v>
      </c>
      <c r="R359" s="9" t="str">
        <f t="shared" si="32"/>
        <v>documentary</v>
      </c>
      <c r="S359" s="13">
        <f t="shared" si="33"/>
        <v>42078.222187499996</v>
      </c>
      <c r="T359" s="13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5"/>
        <v>103</v>
      </c>
      <c r="P360">
        <f t="shared" si="30"/>
        <v>193.05</v>
      </c>
      <c r="Q360" s="7" t="str">
        <f t="shared" si="31"/>
        <v>film &amp; video</v>
      </c>
      <c r="R360" s="9" t="str">
        <f t="shared" si="32"/>
        <v>documentary</v>
      </c>
      <c r="S360" s="13">
        <f t="shared" si="33"/>
        <v>42507.860196759255</v>
      </c>
      <c r="T360" s="13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5"/>
        <v>105</v>
      </c>
      <c r="P361">
        <f t="shared" si="30"/>
        <v>84.02</v>
      </c>
      <c r="Q361" s="7" t="str">
        <f t="shared" si="31"/>
        <v>film &amp; video</v>
      </c>
      <c r="R361" s="9" t="str">
        <f t="shared" si="32"/>
        <v>documentary</v>
      </c>
      <c r="S361" s="13">
        <f t="shared" si="33"/>
        <v>41935.070486111108</v>
      </c>
      <c r="T361" s="13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5"/>
        <v>101</v>
      </c>
      <c r="P362">
        <f t="shared" si="30"/>
        <v>139.83000000000001</v>
      </c>
      <c r="Q362" s="7" t="str">
        <f t="shared" si="31"/>
        <v>film &amp; video</v>
      </c>
      <c r="R362" s="9" t="str">
        <f t="shared" si="32"/>
        <v>documentary</v>
      </c>
      <c r="S362" s="13">
        <f t="shared" si="33"/>
        <v>42163.897916666669</v>
      </c>
      <c r="T362" s="13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5"/>
        <v>111</v>
      </c>
      <c r="P363">
        <f t="shared" si="30"/>
        <v>109.82</v>
      </c>
      <c r="Q363" s="7" t="str">
        <f t="shared" si="31"/>
        <v>film &amp; video</v>
      </c>
      <c r="R363" s="9" t="str">
        <f t="shared" si="32"/>
        <v>documentary</v>
      </c>
      <c r="S363" s="13">
        <f t="shared" si="33"/>
        <v>41936.001226851848</v>
      </c>
      <c r="T363" s="13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5"/>
        <v>124</v>
      </c>
      <c r="P364">
        <f t="shared" si="30"/>
        <v>139.53</v>
      </c>
      <c r="Q364" s="7" t="str">
        <f t="shared" si="31"/>
        <v>film &amp; video</v>
      </c>
      <c r="R364" s="9" t="str">
        <f t="shared" si="32"/>
        <v>documentary</v>
      </c>
      <c r="S364" s="13">
        <f t="shared" si="33"/>
        <v>41837.210543981484</v>
      </c>
      <c r="T364" s="13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5"/>
        <v>101</v>
      </c>
      <c r="P365">
        <f t="shared" si="30"/>
        <v>347.85</v>
      </c>
      <c r="Q365" s="7" t="str">
        <f t="shared" si="31"/>
        <v>film &amp; video</v>
      </c>
      <c r="R365" s="9" t="str">
        <f t="shared" si="32"/>
        <v>documentary</v>
      </c>
      <c r="S365" s="13">
        <f t="shared" si="33"/>
        <v>40255.744629629626</v>
      </c>
      <c r="T365" s="13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5"/>
        <v>110</v>
      </c>
      <c r="P366">
        <f t="shared" si="30"/>
        <v>68.239999999999995</v>
      </c>
      <c r="Q366" s="7" t="str">
        <f t="shared" si="31"/>
        <v>film &amp; video</v>
      </c>
      <c r="R366" s="9" t="str">
        <f t="shared" si="32"/>
        <v>documentary</v>
      </c>
      <c r="S366" s="13">
        <f t="shared" si="33"/>
        <v>41780.859629629631</v>
      </c>
      <c r="T366" s="13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5"/>
        <v>104</v>
      </c>
      <c r="P367">
        <f t="shared" si="30"/>
        <v>239.94</v>
      </c>
      <c r="Q367" s="7" t="str">
        <f t="shared" si="31"/>
        <v>film &amp; video</v>
      </c>
      <c r="R367" s="9" t="str">
        <f t="shared" si="32"/>
        <v>documentary</v>
      </c>
      <c r="S367" s="13">
        <f t="shared" si="33"/>
        <v>41668.606469907405</v>
      </c>
      <c r="T367" s="13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5"/>
        <v>101</v>
      </c>
      <c r="P368">
        <f t="shared" si="30"/>
        <v>287.31</v>
      </c>
      <c r="Q368" s="7" t="str">
        <f t="shared" si="31"/>
        <v>film &amp; video</v>
      </c>
      <c r="R368" s="9" t="str">
        <f t="shared" si="32"/>
        <v>documentary</v>
      </c>
      <c r="S368" s="13">
        <f t="shared" si="33"/>
        <v>41019.793032407404</v>
      </c>
      <c r="T368" s="13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5"/>
        <v>103</v>
      </c>
      <c r="P369">
        <f t="shared" si="30"/>
        <v>86.85</v>
      </c>
      <c r="Q369" s="7" t="str">
        <f t="shared" si="31"/>
        <v>film &amp; video</v>
      </c>
      <c r="R369" s="9" t="str">
        <f t="shared" si="32"/>
        <v>documentary</v>
      </c>
      <c r="S369" s="13">
        <f t="shared" si="33"/>
        <v>41355.577291666668</v>
      </c>
      <c r="T369" s="13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5"/>
        <v>104</v>
      </c>
      <c r="P370">
        <f t="shared" si="30"/>
        <v>81.849999999999994</v>
      </c>
      <c r="Q370" s="7" t="str">
        <f t="shared" si="31"/>
        <v>film &amp; video</v>
      </c>
      <c r="R370" s="9" t="str">
        <f t="shared" si="32"/>
        <v>documentary</v>
      </c>
      <c r="S370" s="13">
        <f t="shared" si="33"/>
        <v>42043.605578703704</v>
      </c>
      <c r="T370" s="13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5"/>
        <v>110</v>
      </c>
      <c r="P371">
        <f t="shared" si="30"/>
        <v>42.87</v>
      </c>
      <c r="Q371" s="7" t="str">
        <f t="shared" si="31"/>
        <v>film &amp; video</v>
      </c>
      <c r="R371" s="9" t="str">
        <f t="shared" si="32"/>
        <v>documentary</v>
      </c>
      <c r="S371" s="13">
        <f t="shared" si="33"/>
        <v>40893.551724537036</v>
      </c>
      <c r="T371" s="13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5"/>
        <v>122</v>
      </c>
      <c r="P372">
        <f t="shared" si="30"/>
        <v>709.42</v>
      </c>
      <c r="Q372" s="7" t="str">
        <f t="shared" si="31"/>
        <v>film &amp; video</v>
      </c>
      <c r="R372" s="9" t="str">
        <f t="shared" si="32"/>
        <v>documentary</v>
      </c>
      <c r="S372" s="13">
        <f t="shared" si="33"/>
        <v>42711.795138888891</v>
      </c>
      <c r="T372" s="13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5"/>
        <v>114</v>
      </c>
      <c r="P373">
        <f t="shared" si="30"/>
        <v>161.26</v>
      </c>
      <c r="Q373" s="7" t="str">
        <f t="shared" si="31"/>
        <v>film &amp; video</v>
      </c>
      <c r="R373" s="9" t="str">
        <f t="shared" si="32"/>
        <v>documentary</v>
      </c>
      <c r="S373" s="13">
        <f t="shared" si="33"/>
        <v>41261.767812500002</v>
      </c>
      <c r="T373" s="13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5"/>
        <v>125</v>
      </c>
      <c r="P374">
        <f t="shared" si="30"/>
        <v>41.78</v>
      </c>
      <c r="Q374" s="7" t="str">
        <f t="shared" si="31"/>
        <v>film &amp; video</v>
      </c>
      <c r="R374" s="9" t="str">
        <f t="shared" si="32"/>
        <v>documentary</v>
      </c>
      <c r="S374" s="13">
        <f t="shared" si="33"/>
        <v>42425.576898148152</v>
      </c>
      <c r="T374" s="13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5"/>
        <v>107</v>
      </c>
      <c r="P375">
        <f t="shared" si="30"/>
        <v>89.89</v>
      </c>
      <c r="Q375" s="7" t="str">
        <f t="shared" si="31"/>
        <v>film &amp; video</v>
      </c>
      <c r="R375" s="9" t="str">
        <f t="shared" si="32"/>
        <v>documentary</v>
      </c>
      <c r="S375" s="13">
        <f t="shared" si="33"/>
        <v>41078.91201388889</v>
      </c>
      <c r="T375" s="13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5"/>
        <v>131</v>
      </c>
      <c r="P376">
        <f t="shared" si="30"/>
        <v>45.05</v>
      </c>
      <c r="Q376" s="7" t="str">
        <f t="shared" si="31"/>
        <v>film &amp; video</v>
      </c>
      <c r="R376" s="9" t="str">
        <f t="shared" si="32"/>
        <v>documentary</v>
      </c>
      <c r="S376" s="13">
        <f t="shared" si="33"/>
        <v>40757.889247685183</v>
      </c>
      <c r="T376" s="13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5"/>
        <v>120</v>
      </c>
      <c r="P377">
        <f t="shared" si="30"/>
        <v>42.86</v>
      </c>
      <c r="Q377" s="7" t="str">
        <f t="shared" si="31"/>
        <v>film &amp; video</v>
      </c>
      <c r="R377" s="9" t="str">
        <f t="shared" si="32"/>
        <v>documentary</v>
      </c>
      <c r="S377" s="13">
        <f t="shared" si="33"/>
        <v>41657.985081018516</v>
      </c>
      <c r="T377" s="13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5"/>
        <v>106</v>
      </c>
      <c r="P378">
        <f t="shared" si="30"/>
        <v>54.08</v>
      </c>
      <c r="Q378" s="7" t="str">
        <f t="shared" si="31"/>
        <v>film &amp; video</v>
      </c>
      <c r="R378" s="9" t="str">
        <f t="shared" si="32"/>
        <v>documentary</v>
      </c>
      <c r="S378" s="13">
        <f t="shared" si="33"/>
        <v>42576.452731481477</v>
      </c>
      <c r="T378" s="13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5"/>
        <v>114</v>
      </c>
      <c r="P379">
        <f t="shared" si="30"/>
        <v>103.22</v>
      </c>
      <c r="Q379" s="7" t="str">
        <f t="shared" si="31"/>
        <v>film &amp; video</v>
      </c>
      <c r="R379" s="9" t="str">
        <f t="shared" si="32"/>
        <v>documentary</v>
      </c>
      <c r="S379" s="13">
        <f t="shared" si="33"/>
        <v>42292.250787037032</v>
      </c>
      <c r="T379" s="13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5"/>
        <v>112</v>
      </c>
      <c r="P380">
        <f t="shared" si="30"/>
        <v>40.4</v>
      </c>
      <c r="Q380" s="7" t="str">
        <f t="shared" si="31"/>
        <v>film &amp; video</v>
      </c>
      <c r="R380" s="9" t="str">
        <f t="shared" si="32"/>
        <v>documentary</v>
      </c>
      <c r="S380" s="13">
        <f t="shared" si="33"/>
        <v>42370.571851851855</v>
      </c>
      <c r="T380" s="13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5"/>
        <v>116</v>
      </c>
      <c r="P381">
        <f t="shared" si="30"/>
        <v>116.86</v>
      </c>
      <c r="Q381" s="7" t="str">
        <f t="shared" si="31"/>
        <v>film &amp; video</v>
      </c>
      <c r="R381" s="9" t="str">
        <f t="shared" si="32"/>
        <v>documentary</v>
      </c>
      <c r="S381" s="13">
        <f t="shared" si="33"/>
        <v>40987.688333333332</v>
      </c>
      <c r="T381" s="13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5"/>
        <v>142</v>
      </c>
      <c r="P382">
        <f t="shared" si="30"/>
        <v>115.51</v>
      </c>
      <c r="Q382" s="7" t="str">
        <f t="shared" si="31"/>
        <v>film &amp; video</v>
      </c>
      <c r="R382" s="9" t="str">
        <f t="shared" si="32"/>
        <v>documentary</v>
      </c>
      <c r="S382" s="13">
        <f t="shared" si="33"/>
        <v>42367.719814814816</v>
      </c>
      <c r="T382" s="13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5"/>
        <v>105</v>
      </c>
      <c r="P383">
        <f t="shared" si="30"/>
        <v>104.31</v>
      </c>
      <c r="Q383" s="7" t="str">
        <f t="shared" si="31"/>
        <v>film &amp; video</v>
      </c>
      <c r="R383" s="9" t="str">
        <f t="shared" si="32"/>
        <v>documentary</v>
      </c>
      <c r="S383" s="13">
        <f t="shared" si="33"/>
        <v>41085.698113425926</v>
      </c>
      <c r="T383" s="13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5"/>
        <v>256</v>
      </c>
      <c r="P384">
        <f t="shared" si="30"/>
        <v>69.77</v>
      </c>
      <c r="Q384" s="7" t="str">
        <f t="shared" si="31"/>
        <v>film &amp; video</v>
      </c>
      <c r="R384" s="9" t="str">
        <f t="shared" si="32"/>
        <v>documentary</v>
      </c>
      <c r="S384" s="13">
        <f t="shared" si="33"/>
        <v>41144.709490740745</v>
      </c>
      <c r="T384" s="13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5"/>
        <v>207</v>
      </c>
      <c r="P385">
        <f t="shared" si="30"/>
        <v>43.02</v>
      </c>
      <c r="Q385" s="7" t="str">
        <f t="shared" si="31"/>
        <v>film &amp; video</v>
      </c>
      <c r="R385" s="9" t="str">
        <f t="shared" si="32"/>
        <v>documentary</v>
      </c>
      <c r="S385" s="13">
        <f t="shared" si="33"/>
        <v>41755.117581018516</v>
      </c>
      <c r="T385" s="13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5"/>
        <v>112</v>
      </c>
      <c r="P386">
        <f t="shared" si="30"/>
        <v>58.54</v>
      </c>
      <c r="Q386" s="7" t="str">
        <f t="shared" si="31"/>
        <v>film &amp; video</v>
      </c>
      <c r="R386" s="9" t="str">
        <f t="shared" si="32"/>
        <v>documentary</v>
      </c>
      <c r="S386" s="13">
        <f t="shared" si="33"/>
        <v>41980.781793981485</v>
      </c>
      <c r="T386" s="13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si="35"/>
        <v>106</v>
      </c>
      <c r="P387">
        <f t="shared" ref="P387:P450" si="36">ROUND(IF(L387=0,0, E387/L387),2)</f>
        <v>111.8</v>
      </c>
      <c r="Q387" s="7" t="str">
        <f t="shared" ref="Q387:Q450" si="37">LEFT(N387, SEARCH("/", N387,1) -1)</f>
        <v>film &amp; video</v>
      </c>
      <c r="R387" s="9" t="str">
        <f t="shared" ref="R387:R450" si="38">RIGHT(N387,LEN(N387)-SEARCH("/", N387,SEARCH("/", N387)-1))</f>
        <v>documentary</v>
      </c>
      <c r="S387" s="13">
        <f t="shared" ref="S387:S450" si="39">(((J387/60)/60)/24)+DATE(1970,1,1)</f>
        <v>41934.584502314814</v>
      </c>
      <c r="T387" s="13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ref="O388:O451" si="41">ROUND(E388/D388*100,0)</f>
        <v>100</v>
      </c>
      <c r="P388">
        <f t="shared" si="36"/>
        <v>46.23</v>
      </c>
      <c r="Q388" s="7" t="str">
        <f t="shared" si="37"/>
        <v>film &amp; video</v>
      </c>
      <c r="R388" s="9" t="str">
        <f t="shared" si="38"/>
        <v>documentary</v>
      </c>
      <c r="S388" s="13">
        <f t="shared" si="39"/>
        <v>42211.951284722221</v>
      </c>
      <c r="T388" s="13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41"/>
        <v>214</v>
      </c>
      <c r="P389">
        <f t="shared" si="36"/>
        <v>144.69</v>
      </c>
      <c r="Q389" s="7" t="str">
        <f t="shared" si="37"/>
        <v>film &amp; video</v>
      </c>
      <c r="R389" s="9" t="str">
        <f t="shared" si="38"/>
        <v>documentary</v>
      </c>
      <c r="S389" s="13">
        <f t="shared" si="39"/>
        <v>42200.67659722222</v>
      </c>
      <c r="T389" s="13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41"/>
        <v>126</v>
      </c>
      <c r="P390">
        <f t="shared" si="36"/>
        <v>88.85</v>
      </c>
      <c r="Q390" s="7" t="str">
        <f t="shared" si="37"/>
        <v>film &amp; video</v>
      </c>
      <c r="R390" s="9" t="str">
        <f t="shared" si="38"/>
        <v>documentary</v>
      </c>
      <c r="S390" s="13">
        <f t="shared" si="39"/>
        <v>42549.076157407413</v>
      </c>
      <c r="T390" s="13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41"/>
        <v>182</v>
      </c>
      <c r="P391">
        <f t="shared" si="36"/>
        <v>81.75</v>
      </c>
      <c r="Q391" s="7" t="str">
        <f t="shared" si="37"/>
        <v>film &amp; video</v>
      </c>
      <c r="R391" s="9" t="str">
        <f t="shared" si="38"/>
        <v>documentary</v>
      </c>
      <c r="S391" s="13">
        <f t="shared" si="39"/>
        <v>41674.063078703701</v>
      </c>
      <c r="T391" s="13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41"/>
        <v>100</v>
      </c>
      <c r="P392">
        <f t="shared" si="36"/>
        <v>71.430000000000007</v>
      </c>
      <c r="Q392" s="7" t="str">
        <f t="shared" si="37"/>
        <v>film &amp; video</v>
      </c>
      <c r="R392" s="9" t="str">
        <f t="shared" si="38"/>
        <v>documentary</v>
      </c>
      <c r="S392" s="13">
        <f t="shared" si="39"/>
        <v>42112.036712962959</v>
      </c>
      <c r="T392" s="13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41"/>
        <v>101</v>
      </c>
      <c r="P393">
        <f t="shared" si="36"/>
        <v>104.26</v>
      </c>
      <c r="Q393" s="7" t="str">
        <f t="shared" si="37"/>
        <v>film &amp; video</v>
      </c>
      <c r="R393" s="9" t="str">
        <f t="shared" si="38"/>
        <v>documentary</v>
      </c>
      <c r="S393" s="13">
        <f t="shared" si="39"/>
        <v>40865.042256944449</v>
      </c>
      <c r="T393" s="13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41"/>
        <v>101</v>
      </c>
      <c r="P394">
        <f t="shared" si="36"/>
        <v>90.62</v>
      </c>
      <c r="Q394" s="7" t="str">
        <f t="shared" si="37"/>
        <v>film &amp; video</v>
      </c>
      <c r="R394" s="9" t="str">
        <f t="shared" si="38"/>
        <v>documentary</v>
      </c>
      <c r="S394" s="13">
        <f t="shared" si="39"/>
        <v>40763.717256944445</v>
      </c>
      <c r="T394" s="13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41"/>
        <v>110</v>
      </c>
      <c r="P395">
        <f t="shared" si="36"/>
        <v>157.33000000000001</v>
      </c>
      <c r="Q395" s="7" t="str">
        <f t="shared" si="37"/>
        <v>film &amp; video</v>
      </c>
      <c r="R395" s="9" t="str">
        <f t="shared" si="38"/>
        <v>documentary</v>
      </c>
      <c r="S395" s="13">
        <f t="shared" si="39"/>
        <v>41526.708935185183</v>
      </c>
      <c r="T395" s="13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41"/>
        <v>112</v>
      </c>
      <c r="P396">
        <f t="shared" si="36"/>
        <v>105.18</v>
      </c>
      <c r="Q396" s="7" t="str">
        <f t="shared" si="37"/>
        <v>film &amp; video</v>
      </c>
      <c r="R396" s="9" t="str">
        <f t="shared" si="38"/>
        <v>documentary</v>
      </c>
      <c r="S396" s="13">
        <f t="shared" si="39"/>
        <v>42417.818078703705</v>
      </c>
      <c r="T396" s="13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41"/>
        <v>108</v>
      </c>
      <c r="P397">
        <f t="shared" si="36"/>
        <v>58.72</v>
      </c>
      <c r="Q397" s="7" t="str">
        <f t="shared" si="37"/>
        <v>film &amp; video</v>
      </c>
      <c r="R397" s="9" t="str">
        <f t="shared" si="38"/>
        <v>documentary</v>
      </c>
      <c r="S397" s="13">
        <f t="shared" si="39"/>
        <v>40990.909259259257</v>
      </c>
      <c r="T397" s="13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41"/>
        <v>107</v>
      </c>
      <c r="P398">
        <f t="shared" si="36"/>
        <v>81.63</v>
      </c>
      <c r="Q398" s="7" t="str">
        <f t="shared" si="37"/>
        <v>film &amp; video</v>
      </c>
      <c r="R398" s="9" t="str">
        <f t="shared" si="38"/>
        <v>documentary</v>
      </c>
      <c r="S398" s="13">
        <f t="shared" si="39"/>
        <v>41082.564884259256</v>
      </c>
      <c r="T398" s="13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41"/>
        <v>104</v>
      </c>
      <c r="P399">
        <f t="shared" si="36"/>
        <v>56.46</v>
      </c>
      <c r="Q399" s="7" t="str">
        <f t="shared" si="37"/>
        <v>film &amp; video</v>
      </c>
      <c r="R399" s="9" t="str">
        <f t="shared" si="38"/>
        <v>documentary</v>
      </c>
      <c r="S399" s="13">
        <f t="shared" si="39"/>
        <v>40379.776435185187</v>
      </c>
      <c r="T399" s="13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41"/>
        <v>125</v>
      </c>
      <c r="P400">
        <f t="shared" si="36"/>
        <v>140.1</v>
      </c>
      <c r="Q400" s="7" t="str">
        <f t="shared" si="37"/>
        <v>film &amp; video</v>
      </c>
      <c r="R400" s="9" t="str">
        <f t="shared" si="38"/>
        <v>documentary</v>
      </c>
      <c r="S400" s="13">
        <f t="shared" si="39"/>
        <v>42078.793124999997</v>
      </c>
      <c r="T400" s="13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41"/>
        <v>107</v>
      </c>
      <c r="P401">
        <f t="shared" si="36"/>
        <v>224.85</v>
      </c>
      <c r="Q401" s="7" t="str">
        <f t="shared" si="37"/>
        <v>film &amp; video</v>
      </c>
      <c r="R401" s="9" t="str">
        <f t="shared" si="38"/>
        <v>documentary</v>
      </c>
      <c r="S401" s="13">
        <f t="shared" si="39"/>
        <v>42687.875775462962</v>
      </c>
      <c r="T401" s="13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41"/>
        <v>112</v>
      </c>
      <c r="P402">
        <f t="shared" si="36"/>
        <v>181.13</v>
      </c>
      <c r="Q402" s="7" t="str">
        <f t="shared" si="37"/>
        <v>film &amp; video</v>
      </c>
      <c r="R402" s="9" t="str">
        <f t="shared" si="38"/>
        <v>documentary</v>
      </c>
      <c r="S402" s="13">
        <f t="shared" si="39"/>
        <v>41745.635960648149</v>
      </c>
      <c r="T402" s="13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41"/>
        <v>104</v>
      </c>
      <c r="P403">
        <f t="shared" si="36"/>
        <v>711.04</v>
      </c>
      <c r="Q403" s="7" t="str">
        <f t="shared" si="37"/>
        <v>film &amp; video</v>
      </c>
      <c r="R403" s="9" t="str">
        <f t="shared" si="38"/>
        <v>documentary</v>
      </c>
      <c r="S403" s="13">
        <f t="shared" si="39"/>
        <v>40732.842245370368</v>
      </c>
      <c r="T403" s="13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41"/>
        <v>142</v>
      </c>
      <c r="P404">
        <f t="shared" si="36"/>
        <v>65.88</v>
      </c>
      <c r="Q404" s="7" t="str">
        <f t="shared" si="37"/>
        <v>film &amp; video</v>
      </c>
      <c r="R404" s="9" t="str">
        <f t="shared" si="38"/>
        <v>documentary</v>
      </c>
      <c r="S404" s="13">
        <f t="shared" si="39"/>
        <v>42292.539548611108</v>
      </c>
      <c r="T404" s="13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41"/>
        <v>105</v>
      </c>
      <c r="P405">
        <f t="shared" si="36"/>
        <v>75.19</v>
      </c>
      <c r="Q405" s="7" t="str">
        <f t="shared" si="37"/>
        <v>film &amp; video</v>
      </c>
      <c r="R405" s="9" t="str">
        <f t="shared" si="38"/>
        <v>documentary</v>
      </c>
      <c r="S405" s="13">
        <f t="shared" si="39"/>
        <v>40718.310659722221</v>
      </c>
      <c r="T405" s="13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41"/>
        <v>103</v>
      </c>
      <c r="P406">
        <f t="shared" si="36"/>
        <v>133.13999999999999</v>
      </c>
      <c r="Q406" s="7" t="str">
        <f t="shared" si="37"/>
        <v>film &amp; video</v>
      </c>
      <c r="R406" s="9" t="str">
        <f t="shared" si="38"/>
        <v>documentary</v>
      </c>
      <c r="S406" s="13">
        <f t="shared" si="39"/>
        <v>41646.628032407411</v>
      </c>
      <c r="T406" s="13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41"/>
        <v>108</v>
      </c>
      <c r="P407">
        <f t="shared" si="36"/>
        <v>55.2</v>
      </c>
      <c r="Q407" s="7" t="str">
        <f t="shared" si="37"/>
        <v>film &amp; video</v>
      </c>
      <c r="R407" s="9" t="str">
        <f t="shared" si="38"/>
        <v>documentary</v>
      </c>
      <c r="S407" s="13">
        <f t="shared" si="39"/>
        <v>41674.08494212963</v>
      </c>
      <c r="T407" s="13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41"/>
        <v>108</v>
      </c>
      <c r="P408">
        <f t="shared" si="36"/>
        <v>86.16</v>
      </c>
      <c r="Q408" s="7" t="str">
        <f t="shared" si="37"/>
        <v>film &amp; video</v>
      </c>
      <c r="R408" s="9" t="str">
        <f t="shared" si="38"/>
        <v>documentary</v>
      </c>
      <c r="S408" s="13">
        <f t="shared" si="39"/>
        <v>40638.162465277775</v>
      </c>
      <c r="T408" s="13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41"/>
        <v>102</v>
      </c>
      <c r="P409">
        <f t="shared" si="36"/>
        <v>92.32</v>
      </c>
      <c r="Q409" s="7" t="str">
        <f t="shared" si="37"/>
        <v>film &amp; video</v>
      </c>
      <c r="R409" s="9" t="str">
        <f t="shared" si="38"/>
        <v>documentary</v>
      </c>
      <c r="S409" s="13">
        <f t="shared" si="39"/>
        <v>40806.870949074073</v>
      </c>
      <c r="T409" s="13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41"/>
        <v>101</v>
      </c>
      <c r="P410">
        <f t="shared" si="36"/>
        <v>160.16</v>
      </c>
      <c r="Q410" s="7" t="str">
        <f t="shared" si="37"/>
        <v>film &amp; video</v>
      </c>
      <c r="R410" s="9" t="str">
        <f t="shared" si="38"/>
        <v>documentary</v>
      </c>
      <c r="S410" s="13">
        <f t="shared" si="39"/>
        <v>41543.735995370371</v>
      </c>
      <c r="T410" s="13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41"/>
        <v>137</v>
      </c>
      <c r="P411">
        <f t="shared" si="36"/>
        <v>45.6</v>
      </c>
      <c r="Q411" s="7" t="str">
        <f t="shared" si="37"/>
        <v>film &amp; video</v>
      </c>
      <c r="R411" s="9" t="str">
        <f t="shared" si="38"/>
        <v>documentary</v>
      </c>
      <c r="S411" s="13">
        <f t="shared" si="39"/>
        <v>42543.862777777773</v>
      </c>
      <c r="T411" s="13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41"/>
        <v>128</v>
      </c>
      <c r="P412">
        <f t="shared" si="36"/>
        <v>183.29</v>
      </c>
      <c r="Q412" s="7" t="str">
        <f t="shared" si="37"/>
        <v>film &amp; video</v>
      </c>
      <c r="R412" s="9" t="str">
        <f t="shared" si="38"/>
        <v>documentary</v>
      </c>
      <c r="S412" s="13">
        <f t="shared" si="39"/>
        <v>42113.981446759266</v>
      </c>
      <c r="T412" s="13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41"/>
        <v>101</v>
      </c>
      <c r="P413">
        <f t="shared" si="36"/>
        <v>125.79</v>
      </c>
      <c r="Q413" s="7" t="str">
        <f t="shared" si="37"/>
        <v>film &amp; video</v>
      </c>
      <c r="R413" s="9" t="str">
        <f t="shared" si="38"/>
        <v>documentary</v>
      </c>
      <c r="S413" s="13">
        <f t="shared" si="39"/>
        <v>41598.17597222222</v>
      </c>
      <c r="T413" s="13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41"/>
        <v>127</v>
      </c>
      <c r="P414">
        <f t="shared" si="36"/>
        <v>57.65</v>
      </c>
      <c r="Q414" s="7" t="str">
        <f t="shared" si="37"/>
        <v>film &amp; video</v>
      </c>
      <c r="R414" s="9" t="str">
        <f t="shared" si="38"/>
        <v>documentary</v>
      </c>
      <c r="S414" s="13">
        <f t="shared" si="39"/>
        <v>41099.742800925924</v>
      </c>
      <c r="T414" s="13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41"/>
        <v>105</v>
      </c>
      <c r="P415">
        <f t="shared" si="36"/>
        <v>78.66</v>
      </c>
      <c r="Q415" s="7" t="str">
        <f t="shared" si="37"/>
        <v>film &amp; video</v>
      </c>
      <c r="R415" s="9" t="str">
        <f t="shared" si="38"/>
        <v>documentary</v>
      </c>
      <c r="S415" s="13">
        <f t="shared" si="39"/>
        <v>41079.877442129626</v>
      </c>
      <c r="T415" s="13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41"/>
        <v>103</v>
      </c>
      <c r="P416">
        <f t="shared" si="36"/>
        <v>91.48</v>
      </c>
      <c r="Q416" s="7" t="str">
        <f t="shared" si="37"/>
        <v>film &amp; video</v>
      </c>
      <c r="R416" s="9" t="str">
        <f t="shared" si="38"/>
        <v>documentary</v>
      </c>
      <c r="S416" s="13">
        <f t="shared" si="39"/>
        <v>41529.063252314816</v>
      </c>
      <c r="T416" s="13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41"/>
        <v>102</v>
      </c>
      <c r="P417">
        <f t="shared" si="36"/>
        <v>68.099999999999994</v>
      </c>
      <c r="Q417" s="7" t="str">
        <f t="shared" si="37"/>
        <v>film &amp; video</v>
      </c>
      <c r="R417" s="9" t="str">
        <f t="shared" si="38"/>
        <v>documentary</v>
      </c>
      <c r="S417" s="13">
        <f t="shared" si="39"/>
        <v>41904.851875</v>
      </c>
      <c r="T417" s="13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41"/>
        <v>120</v>
      </c>
      <c r="P418">
        <f t="shared" si="36"/>
        <v>48.09</v>
      </c>
      <c r="Q418" s="7" t="str">
        <f t="shared" si="37"/>
        <v>film &amp; video</v>
      </c>
      <c r="R418" s="9" t="str">
        <f t="shared" si="38"/>
        <v>documentary</v>
      </c>
      <c r="S418" s="13">
        <f t="shared" si="39"/>
        <v>41648.396192129629</v>
      </c>
      <c r="T418" s="13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41"/>
        <v>100</v>
      </c>
      <c r="P419">
        <f t="shared" si="36"/>
        <v>202.42</v>
      </c>
      <c r="Q419" s="7" t="str">
        <f t="shared" si="37"/>
        <v>film &amp; video</v>
      </c>
      <c r="R419" s="9" t="str">
        <f t="shared" si="38"/>
        <v>documentary</v>
      </c>
      <c r="S419" s="13">
        <f t="shared" si="39"/>
        <v>41360.970601851855</v>
      </c>
      <c r="T419" s="13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41"/>
        <v>101</v>
      </c>
      <c r="P420">
        <f t="shared" si="36"/>
        <v>216.75</v>
      </c>
      <c r="Q420" s="7" t="str">
        <f t="shared" si="37"/>
        <v>film &amp; video</v>
      </c>
      <c r="R420" s="9" t="str">
        <f t="shared" si="38"/>
        <v>documentary</v>
      </c>
      <c r="S420" s="13">
        <f t="shared" si="39"/>
        <v>42178.282372685186</v>
      </c>
      <c r="T420" s="13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41"/>
        <v>100</v>
      </c>
      <c r="P421">
        <f t="shared" si="36"/>
        <v>110.07</v>
      </c>
      <c r="Q421" s="7" t="str">
        <f t="shared" si="37"/>
        <v>film &amp; video</v>
      </c>
      <c r="R421" s="9" t="str">
        <f t="shared" si="38"/>
        <v>documentary</v>
      </c>
      <c r="S421" s="13">
        <f t="shared" si="39"/>
        <v>41394.842442129629</v>
      </c>
      <c r="T421" s="13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41"/>
        <v>0</v>
      </c>
      <c r="P422">
        <f t="shared" si="36"/>
        <v>4.83</v>
      </c>
      <c r="Q422" s="7" t="str">
        <f t="shared" si="37"/>
        <v>film &amp; video</v>
      </c>
      <c r="R422" s="9" t="str">
        <f t="shared" si="38"/>
        <v>animation</v>
      </c>
      <c r="S422" s="13">
        <f t="shared" si="39"/>
        <v>41682.23646990741</v>
      </c>
      <c r="T422" s="13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41"/>
        <v>2</v>
      </c>
      <c r="P423">
        <f t="shared" si="36"/>
        <v>50.17</v>
      </c>
      <c r="Q423" s="7" t="str">
        <f t="shared" si="37"/>
        <v>film &amp; video</v>
      </c>
      <c r="R423" s="9" t="str">
        <f t="shared" si="38"/>
        <v>animation</v>
      </c>
      <c r="S423" s="13">
        <f t="shared" si="39"/>
        <v>42177.491388888884</v>
      </c>
      <c r="T423" s="13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41"/>
        <v>1</v>
      </c>
      <c r="P424">
        <f t="shared" si="36"/>
        <v>35.83</v>
      </c>
      <c r="Q424" s="7" t="str">
        <f t="shared" si="37"/>
        <v>film &amp; video</v>
      </c>
      <c r="R424" s="9" t="str">
        <f t="shared" si="38"/>
        <v>animation</v>
      </c>
      <c r="S424" s="13">
        <f t="shared" si="39"/>
        <v>41863.260381944441</v>
      </c>
      <c r="T424" s="13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41"/>
        <v>1</v>
      </c>
      <c r="P425">
        <f t="shared" si="36"/>
        <v>11.77</v>
      </c>
      <c r="Q425" s="7" t="str">
        <f t="shared" si="37"/>
        <v>film &amp; video</v>
      </c>
      <c r="R425" s="9" t="str">
        <f t="shared" si="38"/>
        <v>animation</v>
      </c>
      <c r="S425" s="13">
        <f t="shared" si="39"/>
        <v>41400.92627314815</v>
      </c>
      <c r="T425" s="13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41"/>
        <v>7</v>
      </c>
      <c r="P426">
        <f t="shared" si="36"/>
        <v>40.78</v>
      </c>
      <c r="Q426" s="7" t="str">
        <f t="shared" si="37"/>
        <v>film &amp; video</v>
      </c>
      <c r="R426" s="9" t="str">
        <f t="shared" si="38"/>
        <v>animation</v>
      </c>
      <c r="S426" s="13">
        <f t="shared" si="39"/>
        <v>40934.376145833332</v>
      </c>
      <c r="T426" s="13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41"/>
        <v>0</v>
      </c>
      <c r="P427">
        <f t="shared" si="36"/>
        <v>3</v>
      </c>
      <c r="Q427" s="7" t="str">
        <f t="shared" si="37"/>
        <v>film &amp; video</v>
      </c>
      <c r="R427" s="9" t="str">
        <f t="shared" si="38"/>
        <v>animation</v>
      </c>
      <c r="S427" s="13">
        <f t="shared" si="39"/>
        <v>42275.861157407402</v>
      </c>
      <c r="T427" s="13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41"/>
        <v>1</v>
      </c>
      <c r="P428">
        <f t="shared" si="36"/>
        <v>16.63</v>
      </c>
      <c r="Q428" s="7" t="str">
        <f t="shared" si="37"/>
        <v>film &amp; video</v>
      </c>
      <c r="R428" s="9" t="str">
        <f t="shared" si="38"/>
        <v>animation</v>
      </c>
      <c r="S428" s="13">
        <f t="shared" si="39"/>
        <v>42400.711967592593</v>
      </c>
      <c r="T428" s="13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41"/>
        <v>0</v>
      </c>
      <c r="P429">
        <f t="shared" si="36"/>
        <v>0</v>
      </c>
      <c r="Q429" s="7" t="str">
        <f t="shared" si="37"/>
        <v>film &amp; video</v>
      </c>
      <c r="R429" s="9" t="str">
        <f t="shared" si="38"/>
        <v>animation</v>
      </c>
      <c r="S429" s="13">
        <f t="shared" si="39"/>
        <v>42285.909027777772</v>
      </c>
      <c r="T429" s="13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41"/>
        <v>6</v>
      </c>
      <c r="P430">
        <f t="shared" si="36"/>
        <v>52</v>
      </c>
      <c r="Q430" s="7" t="str">
        <f t="shared" si="37"/>
        <v>film &amp; video</v>
      </c>
      <c r="R430" s="9" t="str">
        <f t="shared" si="38"/>
        <v>animation</v>
      </c>
      <c r="S430" s="13">
        <f t="shared" si="39"/>
        <v>41778.766724537039</v>
      </c>
      <c r="T430" s="13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41"/>
        <v>0</v>
      </c>
      <c r="P431">
        <f t="shared" si="36"/>
        <v>0</v>
      </c>
      <c r="Q431" s="7" t="str">
        <f t="shared" si="37"/>
        <v>film &amp; video</v>
      </c>
      <c r="R431" s="9" t="str">
        <f t="shared" si="38"/>
        <v>animation</v>
      </c>
      <c r="S431" s="13">
        <f t="shared" si="39"/>
        <v>40070.901412037041</v>
      </c>
      <c r="T431" s="13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41"/>
        <v>2</v>
      </c>
      <c r="P432">
        <f t="shared" si="36"/>
        <v>4.8</v>
      </c>
      <c r="Q432" s="7" t="str">
        <f t="shared" si="37"/>
        <v>film &amp; video</v>
      </c>
      <c r="R432" s="9" t="str">
        <f t="shared" si="38"/>
        <v>animation</v>
      </c>
      <c r="S432" s="13">
        <f t="shared" si="39"/>
        <v>41513.107256944444</v>
      </c>
      <c r="T432" s="13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41"/>
        <v>14</v>
      </c>
      <c r="P433">
        <f t="shared" si="36"/>
        <v>51.88</v>
      </c>
      <c r="Q433" s="7" t="str">
        <f t="shared" si="37"/>
        <v>film &amp; video</v>
      </c>
      <c r="R433" s="9" t="str">
        <f t="shared" si="38"/>
        <v>animation</v>
      </c>
      <c r="S433" s="13">
        <f t="shared" si="39"/>
        <v>42526.871331018512</v>
      </c>
      <c r="T433" s="13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41"/>
        <v>10</v>
      </c>
      <c r="P434">
        <f t="shared" si="36"/>
        <v>71.25</v>
      </c>
      <c r="Q434" s="7" t="str">
        <f t="shared" si="37"/>
        <v>film &amp; video</v>
      </c>
      <c r="R434" s="9" t="str">
        <f t="shared" si="38"/>
        <v>animation</v>
      </c>
      <c r="S434" s="13">
        <f t="shared" si="39"/>
        <v>42238.726631944446</v>
      </c>
      <c r="T434" s="13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41"/>
        <v>0</v>
      </c>
      <c r="P435">
        <f t="shared" si="36"/>
        <v>0</v>
      </c>
      <c r="Q435" s="7" t="str">
        <f t="shared" si="37"/>
        <v>film &amp; video</v>
      </c>
      <c r="R435" s="9" t="str">
        <f t="shared" si="38"/>
        <v>animation</v>
      </c>
      <c r="S435" s="13">
        <f t="shared" si="39"/>
        <v>42228.629884259266</v>
      </c>
      <c r="T435" s="13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41"/>
        <v>5</v>
      </c>
      <c r="P436">
        <f t="shared" si="36"/>
        <v>62.5</v>
      </c>
      <c r="Q436" s="7" t="str">
        <f t="shared" si="37"/>
        <v>film &amp; video</v>
      </c>
      <c r="R436" s="9" t="str">
        <f t="shared" si="38"/>
        <v>animation</v>
      </c>
      <c r="S436" s="13">
        <f t="shared" si="39"/>
        <v>41576.834513888891</v>
      </c>
      <c r="T436" s="13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41"/>
        <v>0</v>
      </c>
      <c r="P437">
        <f t="shared" si="36"/>
        <v>1</v>
      </c>
      <c r="Q437" s="7" t="str">
        <f t="shared" si="37"/>
        <v>film &amp; video</v>
      </c>
      <c r="R437" s="9" t="str">
        <f t="shared" si="38"/>
        <v>animation</v>
      </c>
      <c r="S437" s="13">
        <f t="shared" si="39"/>
        <v>41500.747453703705</v>
      </c>
      <c r="T437" s="13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41"/>
        <v>0</v>
      </c>
      <c r="P438">
        <f t="shared" si="36"/>
        <v>0</v>
      </c>
      <c r="Q438" s="7" t="str">
        <f t="shared" si="37"/>
        <v>film &amp; video</v>
      </c>
      <c r="R438" s="9" t="str">
        <f t="shared" si="38"/>
        <v>animation</v>
      </c>
      <c r="S438" s="13">
        <f t="shared" si="39"/>
        <v>41456.36241898148</v>
      </c>
      <c r="T438" s="13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41"/>
        <v>0</v>
      </c>
      <c r="P439">
        <f t="shared" si="36"/>
        <v>0</v>
      </c>
      <c r="Q439" s="7" t="str">
        <f t="shared" si="37"/>
        <v>film &amp; video</v>
      </c>
      <c r="R439" s="9" t="str">
        <f t="shared" si="38"/>
        <v>animation</v>
      </c>
      <c r="S439" s="13">
        <f t="shared" si="39"/>
        <v>42591.31858796296</v>
      </c>
      <c r="T439" s="13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41"/>
        <v>9</v>
      </c>
      <c r="P440">
        <f t="shared" si="36"/>
        <v>170.55</v>
      </c>
      <c r="Q440" s="7" t="str">
        <f t="shared" si="37"/>
        <v>film &amp; video</v>
      </c>
      <c r="R440" s="9" t="str">
        <f t="shared" si="38"/>
        <v>animation</v>
      </c>
      <c r="S440" s="13">
        <f t="shared" si="39"/>
        <v>42296.261087962965</v>
      </c>
      <c r="T440" s="13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41"/>
        <v>0</v>
      </c>
      <c r="P441">
        <f t="shared" si="36"/>
        <v>0</v>
      </c>
      <c r="Q441" s="7" t="str">
        <f t="shared" si="37"/>
        <v>film &amp; video</v>
      </c>
      <c r="R441" s="9" t="str">
        <f t="shared" si="38"/>
        <v>animation</v>
      </c>
      <c r="S441" s="13">
        <f t="shared" si="39"/>
        <v>41919.761782407404</v>
      </c>
      <c r="T441" s="13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41"/>
        <v>0</v>
      </c>
      <c r="P442">
        <f t="shared" si="36"/>
        <v>5</v>
      </c>
      <c r="Q442" s="7" t="str">
        <f t="shared" si="37"/>
        <v>film &amp; video</v>
      </c>
      <c r="R442" s="9" t="str">
        <f t="shared" si="38"/>
        <v>animation</v>
      </c>
      <c r="S442" s="13">
        <f t="shared" si="39"/>
        <v>42423.985567129625</v>
      </c>
      <c r="T442" s="13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41"/>
        <v>0</v>
      </c>
      <c r="P443">
        <f t="shared" si="36"/>
        <v>0</v>
      </c>
      <c r="Q443" s="7" t="str">
        <f t="shared" si="37"/>
        <v>film &amp; video</v>
      </c>
      <c r="R443" s="9" t="str">
        <f t="shared" si="38"/>
        <v>animation</v>
      </c>
      <c r="S443" s="13">
        <f t="shared" si="39"/>
        <v>41550.793935185182</v>
      </c>
      <c r="T443" s="13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41"/>
        <v>39</v>
      </c>
      <c r="P444">
        <f t="shared" si="36"/>
        <v>393.59</v>
      </c>
      <c r="Q444" s="7" t="str">
        <f t="shared" si="37"/>
        <v>film &amp; video</v>
      </c>
      <c r="R444" s="9" t="str">
        <f t="shared" si="38"/>
        <v>animation</v>
      </c>
      <c r="S444" s="13">
        <f t="shared" si="39"/>
        <v>42024.888692129629</v>
      </c>
      <c r="T444" s="13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41"/>
        <v>0</v>
      </c>
      <c r="P445">
        <f t="shared" si="36"/>
        <v>5</v>
      </c>
      <c r="Q445" s="7" t="str">
        <f t="shared" si="37"/>
        <v>film &amp; video</v>
      </c>
      <c r="R445" s="9" t="str">
        <f t="shared" si="38"/>
        <v>animation</v>
      </c>
      <c r="S445" s="13">
        <f t="shared" si="39"/>
        <v>41650.015057870369</v>
      </c>
      <c r="T445" s="13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41"/>
        <v>5</v>
      </c>
      <c r="P446">
        <f t="shared" si="36"/>
        <v>50</v>
      </c>
      <c r="Q446" s="7" t="str">
        <f t="shared" si="37"/>
        <v>film &amp; video</v>
      </c>
      <c r="R446" s="9" t="str">
        <f t="shared" si="38"/>
        <v>animation</v>
      </c>
      <c r="S446" s="13">
        <f t="shared" si="39"/>
        <v>40894.906956018516</v>
      </c>
      <c r="T446" s="13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41"/>
        <v>0</v>
      </c>
      <c r="P447">
        <f t="shared" si="36"/>
        <v>1</v>
      </c>
      <c r="Q447" s="7" t="str">
        <f t="shared" si="37"/>
        <v>film &amp; video</v>
      </c>
      <c r="R447" s="9" t="str">
        <f t="shared" si="38"/>
        <v>animation</v>
      </c>
      <c r="S447" s="13">
        <f t="shared" si="39"/>
        <v>42130.335358796292</v>
      </c>
      <c r="T447" s="13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41"/>
        <v>7</v>
      </c>
      <c r="P448">
        <f t="shared" si="36"/>
        <v>47.88</v>
      </c>
      <c r="Q448" s="7" t="str">
        <f t="shared" si="37"/>
        <v>film &amp; video</v>
      </c>
      <c r="R448" s="9" t="str">
        <f t="shared" si="38"/>
        <v>animation</v>
      </c>
      <c r="S448" s="13">
        <f t="shared" si="39"/>
        <v>42037.083564814813</v>
      </c>
      <c r="T448" s="13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41"/>
        <v>0</v>
      </c>
      <c r="P449">
        <f t="shared" si="36"/>
        <v>5</v>
      </c>
      <c r="Q449" s="7" t="str">
        <f t="shared" si="37"/>
        <v>film &amp; video</v>
      </c>
      <c r="R449" s="9" t="str">
        <f t="shared" si="38"/>
        <v>animation</v>
      </c>
      <c r="S449" s="13">
        <f t="shared" si="39"/>
        <v>41331.555127314816</v>
      </c>
      <c r="T449" s="13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41"/>
        <v>3</v>
      </c>
      <c r="P450">
        <f t="shared" si="36"/>
        <v>20.5</v>
      </c>
      <c r="Q450" s="7" t="str">
        <f t="shared" si="37"/>
        <v>film &amp; video</v>
      </c>
      <c r="R450" s="9" t="str">
        <f t="shared" si="38"/>
        <v>animation</v>
      </c>
      <c r="S450" s="13">
        <f t="shared" si="39"/>
        <v>41753.758043981477</v>
      </c>
      <c r="T450" s="13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si="41"/>
        <v>2</v>
      </c>
      <c r="P451">
        <f t="shared" ref="P451:P514" si="42">ROUND(IF(L451=0,0, E451/L451),2)</f>
        <v>9</v>
      </c>
      <c r="Q451" s="7" t="str">
        <f t="shared" ref="Q451:Q514" si="43">LEFT(N451, SEARCH("/", N451,1) -1)</f>
        <v>film &amp; video</v>
      </c>
      <c r="R451" s="9" t="str">
        <f t="shared" ref="R451:R514" si="44">RIGHT(N451,LEN(N451)-SEARCH("/", N451,SEARCH("/", N451)-1))</f>
        <v>animation</v>
      </c>
      <c r="S451" s="13">
        <f t="shared" ref="S451:S514" si="45">(((J451/60)/60)/24)+DATE(1970,1,1)</f>
        <v>41534.568113425928</v>
      </c>
      <c r="T451" s="13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ref="O452:O515" si="47">ROUND(E452/D452*100,0)</f>
        <v>1</v>
      </c>
      <c r="P452">
        <f t="shared" si="42"/>
        <v>56.57</v>
      </c>
      <c r="Q452" s="7" t="str">
        <f t="shared" si="43"/>
        <v>film &amp; video</v>
      </c>
      <c r="R452" s="9" t="str">
        <f t="shared" si="44"/>
        <v>animation</v>
      </c>
      <c r="S452" s="13">
        <f t="shared" si="45"/>
        <v>41654.946759259255</v>
      </c>
      <c r="T452" s="13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7"/>
        <v>0</v>
      </c>
      <c r="P453">
        <f t="shared" si="42"/>
        <v>0</v>
      </c>
      <c r="Q453" s="7" t="str">
        <f t="shared" si="43"/>
        <v>film &amp; video</v>
      </c>
      <c r="R453" s="9" t="str">
        <f t="shared" si="44"/>
        <v>animation</v>
      </c>
      <c r="S453" s="13">
        <f t="shared" si="45"/>
        <v>41634.715173611112</v>
      </c>
      <c r="T453" s="13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7"/>
        <v>64</v>
      </c>
      <c r="P454">
        <f t="shared" si="42"/>
        <v>40</v>
      </c>
      <c r="Q454" s="7" t="str">
        <f t="shared" si="43"/>
        <v>film &amp; video</v>
      </c>
      <c r="R454" s="9" t="str">
        <f t="shared" si="44"/>
        <v>animation</v>
      </c>
      <c r="S454" s="13">
        <f t="shared" si="45"/>
        <v>42107.703877314809</v>
      </c>
      <c r="T454" s="13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7"/>
        <v>0</v>
      </c>
      <c r="P455">
        <f t="shared" si="42"/>
        <v>13</v>
      </c>
      <c r="Q455" s="7" t="str">
        <f t="shared" si="43"/>
        <v>film &amp; video</v>
      </c>
      <c r="R455" s="9" t="str">
        <f t="shared" si="44"/>
        <v>animation</v>
      </c>
      <c r="S455" s="13">
        <f t="shared" si="45"/>
        <v>42038.824988425928</v>
      </c>
      <c r="T455" s="13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7"/>
        <v>1</v>
      </c>
      <c r="P456">
        <f t="shared" si="42"/>
        <v>16.399999999999999</v>
      </c>
      <c r="Q456" s="7" t="str">
        <f t="shared" si="43"/>
        <v>film &amp; video</v>
      </c>
      <c r="R456" s="9" t="str">
        <f t="shared" si="44"/>
        <v>animation</v>
      </c>
      <c r="S456" s="13">
        <f t="shared" si="45"/>
        <v>41938.717256944445</v>
      </c>
      <c r="T456" s="13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7"/>
        <v>0</v>
      </c>
      <c r="P457">
        <f t="shared" si="42"/>
        <v>22.5</v>
      </c>
      <c r="Q457" s="7" t="str">
        <f t="shared" si="43"/>
        <v>film &amp; video</v>
      </c>
      <c r="R457" s="9" t="str">
        <f t="shared" si="44"/>
        <v>animation</v>
      </c>
      <c r="S457" s="13">
        <f t="shared" si="45"/>
        <v>40971.002569444441</v>
      </c>
      <c r="T457" s="13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7"/>
        <v>1</v>
      </c>
      <c r="P458">
        <f t="shared" si="42"/>
        <v>20.329999999999998</v>
      </c>
      <c r="Q458" s="7" t="str">
        <f t="shared" si="43"/>
        <v>film &amp; video</v>
      </c>
      <c r="R458" s="9" t="str">
        <f t="shared" si="44"/>
        <v>animation</v>
      </c>
      <c r="S458" s="13">
        <f t="shared" si="45"/>
        <v>41547.694456018515</v>
      </c>
      <c r="T458" s="13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7"/>
        <v>0</v>
      </c>
      <c r="P459">
        <f t="shared" si="42"/>
        <v>0</v>
      </c>
      <c r="Q459" s="7" t="str">
        <f t="shared" si="43"/>
        <v>film &amp; video</v>
      </c>
      <c r="R459" s="9" t="str">
        <f t="shared" si="44"/>
        <v>animation</v>
      </c>
      <c r="S459" s="13">
        <f t="shared" si="45"/>
        <v>41837.767500000002</v>
      </c>
      <c r="T459" s="13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7"/>
        <v>8</v>
      </c>
      <c r="P460">
        <f t="shared" si="42"/>
        <v>16.760000000000002</v>
      </c>
      <c r="Q460" s="7" t="str">
        <f t="shared" si="43"/>
        <v>film &amp; video</v>
      </c>
      <c r="R460" s="9" t="str">
        <f t="shared" si="44"/>
        <v>animation</v>
      </c>
      <c r="S460" s="13">
        <f t="shared" si="45"/>
        <v>41378.69976851852</v>
      </c>
      <c r="T460" s="13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7"/>
        <v>0</v>
      </c>
      <c r="P461">
        <f t="shared" si="42"/>
        <v>25</v>
      </c>
      <c r="Q461" s="7" t="str">
        <f t="shared" si="43"/>
        <v>film &amp; video</v>
      </c>
      <c r="R461" s="9" t="str">
        <f t="shared" si="44"/>
        <v>animation</v>
      </c>
      <c r="S461" s="13">
        <f t="shared" si="45"/>
        <v>40800.6403587963</v>
      </c>
      <c r="T461" s="13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7"/>
        <v>0</v>
      </c>
      <c r="P462">
        <f t="shared" si="42"/>
        <v>12.5</v>
      </c>
      <c r="Q462" s="7" t="str">
        <f t="shared" si="43"/>
        <v>film &amp; video</v>
      </c>
      <c r="R462" s="9" t="str">
        <f t="shared" si="44"/>
        <v>animation</v>
      </c>
      <c r="S462" s="13">
        <f t="shared" si="45"/>
        <v>41759.542534722219</v>
      </c>
      <c r="T462" s="13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7"/>
        <v>0</v>
      </c>
      <c r="P463">
        <f t="shared" si="42"/>
        <v>0</v>
      </c>
      <c r="Q463" s="7" t="str">
        <f t="shared" si="43"/>
        <v>film &amp; video</v>
      </c>
      <c r="R463" s="9" t="str">
        <f t="shared" si="44"/>
        <v>animation</v>
      </c>
      <c r="S463" s="13">
        <f t="shared" si="45"/>
        <v>41407.84684027778</v>
      </c>
      <c r="T463" s="13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7"/>
        <v>0</v>
      </c>
      <c r="P464">
        <f t="shared" si="42"/>
        <v>0</v>
      </c>
      <c r="Q464" s="7" t="str">
        <f t="shared" si="43"/>
        <v>film &amp; video</v>
      </c>
      <c r="R464" s="9" t="str">
        <f t="shared" si="44"/>
        <v>animation</v>
      </c>
      <c r="S464" s="13">
        <f t="shared" si="45"/>
        <v>40705.126631944448</v>
      </c>
      <c r="T464" s="13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7"/>
        <v>2</v>
      </c>
      <c r="P465">
        <f t="shared" si="42"/>
        <v>113.64</v>
      </c>
      <c r="Q465" s="7" t="str">
        <f t="shared" si="43"/>
        <v>film &amp; video</v>
      </c>
      <c r="R465" s="9" t="str">
        <f t="shared" si="44"/>
        <v>animation</v>
      </c>
      <c r="S465" s="13">
        <f t="shared" si="45"/>
        <v>40750.710104166668</v>
      </c>
      <c r="T465" s="13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7"/>
        <v>0</v>
      </c>
      <c r="P466">
        <f t="shared" si="42"/>
        <v>1</v>
      </c>
      <c r="Q466" s="7" t="str">
        <f t="shared" si="43"/>
        <v>film &amp; video</v>
      </c>
      <c r="R466" s="9" t="str">
        <f t="shared" si="44"/>
        <v>animation</v>
      </c>
      <c r="S466" s="13">
        <f t="shared" si="45"/>
        <v>42488.848784722228</v>
      </c>
      <c r="T466" s="13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7"/>
        <v>27</v>
      </c>
      <c r="P467">
        <f t="shared" si="42"/>
        <v>17.25</v>
      </c>
      <c r="Q467" s="7" t="str">
        <f t="shared" si="43"/>
        <v>film &amp; video</v>
      </c>
      <c r="R467" s="9" t="str">
        <f t="shared" si="44"/>
        <v>animation</v>
      </c>
      <c r="S467" s="13">
        <f t="shared" si="45"/>
        <v>41801.120069444441</v>
      </c>
      <c r="T467" s="13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7"/>
        <v>1</v>
      </c>
      <c r="P468">
        <f t="shared" si="42"/>
        <v>15.2</v>
      </c>
      <c r="Q468" s="7" t="str">
        <f t="shared" si="43"/>
        <v>film &amp; video</v>
      </c>
      <c r="R468" s="9" t="str">
        <f t="shared" si="44"/>
        <v>animation</v>
      </c>
      <c r="S468" s="13">
        <f t="shared" si="45"/>
        <v>41129.942870370374</v>
      </c>
      <c r="T468" s="13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7"/>
        <v>22</v>
      </c>
      <c r="P469">
        <f t="shared" si="42"/>
        <v>110.64</v>
      </c>
      <c r="Q469" s="7" t="str">
        <f t="shared" si="43"/>
        <v>film &amp; video</v>
      </c>
      <c r="R469" s="9" t="str">
        <f t="shared" si="44"/>
        <v>animation</v>
      </c>
      <c r="S469" s="13">
        <f t="shared" si="45"/>
        <v>41135.679791666669</v>
      </c>
      <c r="T469" s="13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7"/>
        <v>0</v>
      </c>
      <c r="P470">
        <f t="shared" si="42"/>
        <v>0</v>
      </c>
      <c r="Q470" s="7" t="str">
        <f t="shared" si="43"/>
        <v>film &amp; video</v>
      </c>
      <c r="R470" s="9" t="str">
        <f t="shared" si="44"/>
        <v>animation</v>
      </c>
      <c r="S470" s="13">
        <f t="shared" si="45"/>
        <v>41041.167627314811</v>
      </c>
      <c r="T470" s="13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7"/>
        <v>0</v>
      </c>
      <c r="P471">
        <f t="shared" si="42"/>
        <v>0</v>
      </c>
      <c r="Q471" s="7" t="str">
        <f t="shared" si="43"/>
        <v>film &amp; video</v>
      </c>
      <c r="R471" s="9" t="str">
        <f t="shared" si="44"/>
        <v>animation</v>
      </c>
      <c r="S471" s="13">
        <f t="shared" si="45"/>
        <v>41827.989861111113</v>
      </c>
      <c r="T471" s="13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7"/>
        <v>1</v>
      </c>
      <c r="P472">
        <f t="shared" si="42"/>
        <v>25.5</v>
      </c>
      <c r="Q472" s="7" t="str">
        <f t="shared" si="43"/>
        <v>film &amp; video</v>
      </c>
      <c r="R472" s="9" t="str">
        <f t="shared" si="44"/>
        <v>animation</v>
      </c>
      <c r="S472" s="13">
        <f t="shared" si="45"/>
        <v>41605.167696759258</v>
      </c>
      <c r="T472" s="13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7"/>
        <v>12</v>
      </c>
      <c r="P473">
        <f t="shared" si="42"/>
        <v>38.479999999999997</v>
      </c>
      <c r="Q473" s="7" t="str">
        <f t="shared" si="43"/>
        <v>film &amp; video</v>
      </c>
      <c r="R473" s="9" t="str">
        <f t="shared" si="44"/>
        <v>animation</v>
      </c>
      <c r="S473" s="13">
        <f t="shared" si="45"/>
        <v>41703.721979166665</v>
      </c>
      <c r="T473" s="13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7"/>
        <v>18</v>
      </c>
      <c r="P474">
        <f t="shared" si="42"/>
        <v>28.2</v>
      </c>
      <c r="Q474" s="7" t="str">
        <f t="shared" si="43"/>
        <v>film &amp; video</v>
      </c>
      <c r="R474" s="9" t="str">
        <f t="shared" si="44"/>
        <v>animation</v>
      </c>
      <c r="S474" s="13">
        <f t="shared" si="45"/>
        <v>41844.922662037039</v>
      </c>
      <c r="T474" s="13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7"/>
        <v>3</v>
      </c>
      <c r="P475">
        <f t="shared" si="42"/>
        <v>61.5</v>
      </c>
      <c r="Q475" s="7" t="str">
        <f t="shared" si="43"/>
        <v>film &amp; video</v>
      </c>
      <c r="R475" s="9" t="str">
        <f t="shared" si="44"/>
        <v>animation</v>
      </c>
      <c r="S475" s="13">
        <f t="shared" si="45"/>
        <v>41869.698136574072</v>
      </c>
      <c r="T475" s="13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7"/>
        <v>0</v>
      </c>
      <c r="P476">
        <f t="shared" si="42"/>
        <v>1</v>
      </c>
      <c r="Q476" s="7" t="str">
        <f t="shared" si="43"/>
        <v>film &amp; video</v>
      </c>
      <c r="R476" s="9" t="str">
        <f t="shared" si="44"/>
        <v>animation</v>
      </c>
      <c r="S476" s="13">
        <f t="shared" si="45"/>
        <v>42753.329039351855</v>
      </c>
      <c r="T476" s="13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7"/>
        <v>0</v>
      </c>
      <c r="P477">
        <f t="shared" si="42"/>
        <v>0</v>
      </c>
      <c r="Q477" s="7" t="str">
        <f t="shared" si="43"/>
        <v>film &amp; video</v>
      </c>
      <c r="R477" s="9" t="str">
        <f t="shared" si="44"/>
        <v>animation</v>
      </c>
      <c r="S477" s="13">
        <f t="shared" si="45"/>
        <v>42100.086145833338</v>
      </c>
      <c r="T477" s="13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7"/>
        <v>2</v>
      </c>
      <c r="P478">
        <f t="shared" si="42"/>
        <v>39.57</v>
      </c>
      <c r="Q478" s="7" t="str">
        <f t="shared" si="43"/>
        <v>film &amp; video</v>
      </c>
      <c r="R478" s="9" t="str">
        <f t="shared" si="44"/>
        <v>animation</v>
      </c>
      <c r="S478" s="13">
        <f t="shared" si="45"/>
        <v>41757.975011574075</v>
      </c>
      <c r="T478" s="13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7"/>
        <v>0</v>
      </c>
      <c r="P479">
        <f t="shared" si="42"/>
        <v>0</v>
      </c>
      <c r="Q479" s="7" t="str">
        <f t="shared" si="43"/>
        <v>film &amp; video</v>
      </c>
      <c r="R479" s="9" t="str">
        <f t="shared" si="44"/>
        <v>animation</v>
      </c>
      <c r="S479" s="13">
        <f t="shared" si="45"/>
        <v>40987.83488425926</v>
      </c>
      <c r="T479" s="13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7"/>
        <v>0</v>
      </c>
      <c r="P480">
        <f t="shared" si="42"/>
        <v>0</v>
      </c>
      <c r="Q480" s="7" t="str">
        <f t="shared" si="43"/>
        <v>film &amp; video</v>
      </c>
      <c r="R480" s="9" t="str">
        <f t="shared" si="44"/>
        <v>animation</v>
      </c>
      <c r="S480" s="13">
        <f t="shared" si="45"/>
        <v>42065.910983796297</v>
      </c>
      <c r="T480" s="13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7"/>
        <v>33</v>
      </c>
      <c r="P481">
        <f t="shared" si="42"/>
        <v>88.8</v>
      </c>
      <c r="Q481" s="7" t="str">
        <f t="shared" si="43"/>
        <v>film &amp; video</v>
      </c>
      <c r="R481" s="9" t="str">
        <f t="shared" si="44"/>
        <v>animation</v>
      </c>
      <c r="S481" s="13">
        <f t="shared" si="45"/>
        <v>41904.407812500001</v>
      </c>
      <c r="T481" s="13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7"/>
        <v>19</v>
      </c>
      <c r="P482">
        <f t="shared" si="42"/>
        <v>55.46</v>
      </c>
      <c r="Q482" s="7" t="str">
        <f t="shared" si="43"/>
        <v>film &amp; video</v>
      </c>
      <c r="R482" s="9" t="str">
        <f t="shared" si="44"/>
        <v>animation</v>
      </c>
      <c r="S482" s="13">
        <f t="shared" si="45"/>
        <v>41465.500173611108</v>
      </c>
      <c r="T482" s="13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7"/>
        <v>6</v>
      </c>
      <c r="P483">
        <f t="shared" si="42"/>
        <v>87.14</v>
      </c>
      <c r="Q483" s="7" t="str">
        <f t="shared" si="43"/>
        <v>film &amp; video</v>
      </c>
      <c r="R483" s="9" t="str">
        <f t="shared" si="44"/>
        <v>animation</v>
      </c>
      <c r="S483" s="13">
        <f t="shared" si="45"/>
        <v>41162.672326388885</v>
      </c>
      <c r="T483" s="13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7"/>
        <v>0</v>
      </c>
      <c r="P484">
        <f t="shared" si="42"/>
        <v>10</v>
      </c>
      <c r="Q484" s="7" t="str">
        <f t="shared" si="43"/>
        <v>film &amp; video</v>
      </c>
      <c r="R484" s="9" t="str">
        <f t="shared" si="44"/>
        <v>animation</v>
      </c>
      <c r="S484" s="13">
        <f t="shared" si="45"/>
        <v>42447.896875000006</v>
      </c>
      <c r="T484" s="13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7"/>
        <v>50</v>
      </c>
      <c r="P485">
        <f t="shared" si="42"/>
        <v>51.22</v>
      </c>
      <c r="Q485" s="7" t="str">
        <f t="shared" si="43"/>
        <v>film &amp; video</v>
      </c>
      <c r="R485" s="9" t="str">
        <f t="shared" si="44"/>
        <v>animation</v>
      </c>
      <c r="S485" s="13">
        <f t="shared" si="45"/>
        <v>41243.197592592594</v>
      </c>
      <c r="T485" s="13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7"/>
        <v>0</v>
      </c>
      <c r="P486">
        <f t="shared" si="42"/>
        <v>13.55</v>
      </c>
      <c r="Q486" s="7" t="str">
        <f t="shared" si="43"/>
        <v>film &amp; video</v>
      </c>
      <c r="R486" s="9" t="str">
        <f t="shared" si="44"/>
        <v>animation</v>
      </c>
      <c r="S486" s="13">
        <f t="shared" si="45"/>
        <v>42272.93949074074</v>
      </c>
      <c r="T486" s="13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7"/>
        <v>22</v>
      </c>
      <c r="P487">
        <f t="shared" si="42"/>
        <v>66.52</v>
      </c>
      <c r="Q487" s="7" t="str">
        <f t="shared" si="43"/>
        <v>film &amp; video</v>
      </c>
      <c r="R487" s="9" t="str">
        <f t="shared" si="44"/>
        <v>animation</v>
      </c>
      <c r="S487" s="13">
        <f t="shared" si="45"/>
        <v>41381.50577546296</v>
      </c>
      <c r="T487" s="13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7"/>
        <v>0</v>
      </c>
      <c r="P488">
        <f t="shared" si="42"/>
        <v>50</v>
      </c>
      <c r="Q488" s="7" t="str">
        <f t="shared" si="43"/>
        <v>film &amp; video</v>
      </c>
      <c r="R488" s="9" t="str">
        <f t="shared" si="44"/>
        <v>animation</v>
      </c>
      <c r="S488" s="13">
        <f t="shared" si="45"/>
        <v>41761.94258101852</v>
      </c>
      <c r="T488" s="13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7"/>
        <v>0</v>
      </c>
      <c r="P489">
        <f t="shared" si="42"/>
        <v>0</v>
      </c>
      <c r="Q489" s="7" t="str">
        <f t="shared" si="43"/>
        <v>film &amp; video</v>
      </c>
      <c r="R489" s="9" t="str">
        <f t="shared" si="44"/>
        <v>animation</v>
      </c>
      <c r="S489" s="13">
        <f t="shared" si="45"/>
        <v>42669.594837962963</v>
      </c>
      <c r="T489" s="13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7"/>
        <v>0</v>
      </c>
      <c r="P490">
        <f t="shared" si="42"/>
        <v>0</v>
      </c>
      <c r="Q490" s="7" t="str">
        <f t="shared" si="43"/>
        <v>film &amp; video</v>
      </c>
      <c r="R490" s="9" t="str">
        <f t="shared" si="44"/>
        <v>animation</v>
      </c>
      <c r="S490" s="13">
        <f t="shared" si="45"/>
        <v>42714.054398148146</v>
      </c>
      <c r="T490" s="13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7"/>
        <v>0</v>
      </c>
      <c r="P491">
        <f t="shared" si="42"/>
        <v>71.67</v>
      </c>
      <c r="Q491" s="7" t="str">
        <f t="shared" si="43"/>
        <v>film &amp; video</v>
      </c>
      <c r="R491" s="9" t="str">
        <f t="shared" si="44"/>
        <v>animation</v>
      </c>
      <c r="S491" s="13">
        <f t="shared" si="45"/>
        <v>40882.481666666667</v>
      </c>
      <c r="T491" s="13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7"/>
        <v>0</v>
      </c>
      <c r="P492">
        <f t="shared" si="42"/>
        <v>0</v>
      </c>
      <c r="Q492" s="7" t="str">
        <f t="shared" si="43"/>
        <v>film &amp; video</v>
      </c>
      <c r="R492" s="9" t="str">
        <f t="shared" si="44"/>
        <v>animation</v>
      </c>
      <c r="S492" s="13">
        <f t="shared" si="45"/>
        <v>41113.968576388892</v>
      </c>
      <c r="T492" s="13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7"/>
        <v>0</v>
      </c>
      <c r="P493">
        <f t="shared" si="42"/>
        <v>0</v>
      </c>
      <c r="Q493" s="7" t="str">
        <f t="shared" si="43"/>
        <v>film &amp; video</v>
      </c>
      <c r="R493" s="9" t="str">
        <f t="shared" si="44"/>
        <v>animation</v>
      </c>
      <c r="S493" s="13">
        <f t="shared" si="45"/>
        <v>42366.982627314821</v>
      </c>
      <c r="T493" s="13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7"/>
        <v>0</v>
      </c>
      <c r="P494">
        <f t="shared" si="42"/>
        <v>0</v>
      </c>
      <c r="Q494" s="7" t="str">
        <f t="shared" si="43"/>
        <v>film &amp; video</v>
      </c>
      <c r="R494" s="9" t="str">
        <f t="shared" si="44"/>
        <v>animation</v>
      </c>
      <c r="S494" s="13">
        <f t="shared" si="45"/>
        <v>42596.03506944445</v>
      </c>
      <c r="T494" s="13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7"/>
        <v>0</v>
      </c>
      <c r="P495">
        <f t="shared" si="42"/>
        <v>0</v>
      </c>
      <c r="Q495" s="7" t="str">
        <f t="shared" si="43"/>
        <v>film &amp; video</v>
      </c>
      <c r="R495" s="9" t="str">
        <f t="shared" si="44"/>
        <v>animation</v>
      </c>
      <c r="S495" s="13">
        <f t="shared" si="45"/>
        <v>42114.726134259254</v>
      </c>
      <c r="T495" s="13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7"/>
        <v>0</v>
      </c>
      <c r="P496">
        <f t="shared" si="42"/>
        <v>10.33</v>
      </c>
      <c r="Q496" s="7" t="str">
        <f t="shared" si="43"/>
        <v>film &amp; video</v>
      </c>
      <c r="R496" s="9" t="str">
        <f t="shared" si="44"/>
        <v>animation</v>
      </c>
      <c r="S496" s="13">
        <f t="shared" si="45"/>
        <v>41799.830613425926</v>
      </c>
      <c r="T496" s="13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7"/>
        <v>0</v>
      </c>
      <c r="P497">
        <f t="shared" si="42"/>
        <v>0</v>
      </c>
      <c r="Q497" s="7" t="str">
        <f t="shared" si="43"/>
        <v>film &amp; video</v>
      </c>
      <c r="R497" s="9" t="str">
        <f t="shared" si="44"/>
        <v>animation</v>
      </c>
      <c r="S497" s="13">
        <f t="shared" si="45"/>
        <v>42171.827604166669</v>
      </c>
      <c r="T497" s="13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7"/>
        <v>0</v>
      </c>
      <c r="P498">
        <f t="shared" si="42"/>
        <v>1</v>
      </c>
      <c r="Q498" s="7" t="str">
        <f t="shared" si="43"/>
        <v>film &amp; video</v>
      </c>
      <c r="R498" s="9" t="str">
        <f t="shared" si="44"/>
        <v>animation</v>
      </c>
      <c r="S498" s="13">
        <f t="shared" si="45"/>
        <v>41620.93141203704</v>
      </c>
      <c r="T498" s="13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7"/>
        <v>1</v>
      </c>
      <c r="P499">
        <f t="shared" si="42"/>
        <v>10</v>
      </c>
      <c r="Q499" s="7" t="str">
        <f t="shared" si="43"/>
        <v>film &amp; video</v>
      </c>
      <c r="R499" s="9" t="str">
        <f t="shared" si="44"/>
        <v>animation</v>
      </c>
      <c r="S499" s="13">
        <f t="shared" si="45"/>
        <v>41945.037789351853</v>
      </c>
      <c r="T499" s="13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7"/>
        <v>5</v>
      </c>
      <c r="P500">
        <f t="shared" si="42"/>
        <v>136.09</v>
      </c>
      <c r="Q500" s="7" t="str">
        <f t="shared" si="43"/>
        <v>film &amp; video</v>
      </c>
      <c r="R500" s="9" t="str">
        <f t="shared" si="44"/>
        <v>animation</v>
      </c>
      <c r="S500" s="13">
        <f t="shared" si="45"/>
        <v>40858.762141203704</v>
      </c>
      <c r="T500" s="13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7"/>
        <v>10</v>
      </c>
      <c r="P501">
        <f t="shared" si="42"/>
        <v>73.459999999999994</v>
      </c>
      <c r="Q501" s="7" t="str">
        <f t="shared" si="43"/>
        <v>film &amp; video</v>
      </c>
      <c r="R501" s="9" t="str">
        <f t="shared" si="44"/>
        <v>animation</v>
      </c>
      <c r="S501" s="13">
        <f t="shared" si="45"/>
        <v>40043.895462962959</v>
      </c>
      <c r="T501" s="13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7"/>
        <v>3</v>
      </c>
      <c r="P502">
        <f t="shared" si="42"/>
        <v>53.75</v>
      </c>
      <c r="Q502" s="7" t="str">
        <f t="shared" si="43"/>
        <v>film &amp; video</v>
      </c>
      <c r="R502" s="9" t="str">
        <f t="shared" si="44"/>
        <v>animation</v>
      </c>
      <c r="S502" s="13">
        <f t="shared" si="45"/>
        <v>40247.886006944449</v>
      </c>
      <c r="T502" s="13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7"/>
        <v>0</v>
      </c>
      <c r="P503">
        <f t="shared" si="42"/>
        <v>0</v>
      </c>
      <c r="Q503" s="7" t="str">
        <f t="shared" si="43"/>
        <v>film &amp; video</v>
      </c>
      <c r="R503" s="9" t="str">
        <f t="shared" si="44"/>
        <v>animation</v>
      </c>
      <c r="S503" s="13">
        <f t="shared" si="45"/>
        <v>40703.234386574077</v>
      </c>
      <c r="T503" s="13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7"/>
        <v>1</v>
      </c>
      <c r="P504">
        <f t="shared" si="42"/>
        <v>57.5</v>
      </c>
      <c r="Q504" s="7" t="str">
        <f t="shared" si="43"/>
        <v>film &amp; video</v>
      </c>
      <c r="R504" s="9" t="str">
        <f t="shared" si="44"/>
        <v>animation</v>
      </c>
      <c r="S504" s="13">
        <f t="shared" si="45"/>
        <v>40956.553530092591</v>
      </c>
      <c r="T504" s="13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7"/>
        <v>2</v>
      </c>
      <c r="P505">
        <f t="shared" si="42"/>
        <v>12.67</v>
      </c>
      <c r="Q505" s="7" t="str">
        <f t="shared" si="43"/>
        <v>film &amp; video</v>
      </c>
      <c r="R505" s="9" t="str">
        <f t="shared" si="44"/>
        <v>animation</v>
      </c>
      <c r="S505" s="13">
        <f t="shared" si="45"/>
        <v>41991.526655092588</v>
      </c>
      <c r="T505" s="13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7"/>
        <v>1</v>
      </c>
      <c r="P506">
        <f t="shared" si="42"/>
        <v>67</v>
      </c>
      <c r="Q506" s="7" t="str">
        <f t="shared" si="43"/>
        <v>film &amp; video</v>
      </c>
      <c r="R506" s="9" t="str">
        <f t="shared" si="44"/>
        <v>animation</v>
      </c>
      <c r="S506" s="13">
        <f t="shared" si="45"/>
        <v>40949.98364583333</v>
      </c>
      <c r="T506" s="13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7"/>
        <v>0</v>
      </c>
      <c r="P507">
        <f t="shared" si="42"/>
        <v>3.71</v>
      </c>
      <c r="Q507" s="7" t="str">
        <f t="shared" si="43"/>
        <v>film &amp; video</v>
      </c>
      <c r="R507" s="9" t="str">
        <f t="shared" si="44"/>
        <v>animation</v>
      </c>
      <c r="S507" s="13">
        <f t="shared" si="45"/>
        <v>42318.098217592589</v>
      </c>
      <c r="T507" s="13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7"/>
        <v>0</v>
      </c>
      <c r="P508">
        <f t="shared" si="42"/>
        <v>250</v>
      </c>
      <c r="Q508" s="7" t="str">
        <f t="shared" si="43"/>
        <v>film &amp; video</v>
      </c>
      <c r="R508" s="9" t="str">
        <f t="shared" si="44"/>
        <v>animation</v>
      </c>
      <c r="S508" s="13">
        <f t="shared" si="45"/>
        <v>41466.552314814813</v>
      </c>
      <c r="T508" s="13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7"/>
        <v>3</v>
      </c>
      <c r="P509">
        <f t="shared" si="42"/>
        <v>64</v>
      </c>
      <c r="Q509" s="7" t="str">
        <f t="shared" si="43"/>
        <v>film &amp; video</v>
      </c>
      <c r="R509" s="9" t="str">
        <f t="shared" si="44"/>
        <v>animation</v>
      </c>
      <c r="S509" s="13">
        <f t="shared" si="45"/>
        <v>41156.958993055552</v>
      </c>
      <c r="T509" s="13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7"/>
        <v>1</v>
      </c>
      <c r="P510">
        <f t="shared" si="42"/>
        <v>133.33000000000001</v>
      </c>
      <c r="Q510" s="7" t="str">
        <f t="shared" si="43"/>
        <v>film &amp; video</v>
      </c>
      <c r="R510" s="9" t="str">
        <f t="shared" si="44"/>
        <v>animation</v>
      </c>
      <c r="S510" s="13">
        <f t="shared" si="45"/>
        <v>40995.024317129632</v>
      </c>
      <c r="T510" s="13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7"/>
        <v>0</v>
      </c>
      <c r="P511">
        <f t="shared" si="42"/>
        <v>10</v>
      </c>
      <c r="Q511" s="7" t="str">
        <f t="shared" si="43"/>
        <v>film &amp; video</v>
      </c>
      <c r="R511" s="9" t="str">
        <f t="shared" si="44"/>
        <v>animation</v>
      </c>
      <c r="S511" s="13">
        <f t="shared" si="45"/>
        <v>42153.631597222222</v>
      </c>
      <c r="T511" s="13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7"/>
        <v>0</v>
      </c>
      <c r="P512">
        <f t="shared" si="42"/>
        <v>0</v>
      </c>
      <c r="Q512" s="7" t="str">
        <f t="shared" si="43"/>
        <v>film &amp; video</v>
      </c>
      <c r="R512" s="9" t="str">
        <f t="shared" si="44"/>
        <v>animation</v>
      </c>
      <c r="S512" s="13">
        <f t="shared" si="45"/>
        <v>42400.176377314812</v>
      </c>
      <c r="T512" s="13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7"/>
        <v>3</v>
      </c>
      <c r="P513">
        <f t="shared" si="42"/>
        <v>30</v>
      </c>
      <c r="Q513" s="7" t="str">
        <f t="shared" si="43"/>
        <v>film &amp; video</v>
      </c>
      <c r="R513" s="9" t="str">
        <f t="shared" si="44"/>
        <v>animation</v>
      </c>
      <c r="S513" s="13">
        <f t="shared" si="45"/>
        <v>41340.303032407406</v>
      </c>
      <c r="T513" s="13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7"/>
        <v>0</v>
      </c>
      <c r="P514">
        <f t="shared" si="42"/>
        <v>5.5</v>
      </c>
      <c r="Q514" s="7" t="str">
        <f t="shared" si="43"/>
        <v>film &amp; video</v>
      </c>
      <c r="R514" s="9" t="str">
        <f t="shared" si="44"/>
        <v>animation</v>
      </c>
      <c r="S514" s="13">
        <f t="shared" si="45"/>
        <v>42649.742210648154</v>
      </c>
      <c r="T514" s="13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si="47"/>
        <v>14</v>
      </c>
      <c r="P515">
        <f t="shared" ref="P515:P578" si="48">ROUND(IF(L515=0,0, E515/L515),2)</f>
        <v>102.38</v>
      </c>
      <c r="Q515" s="7" t="str">
        <f t="shared" ref="Q515:Q578" si="49">LEFT(N515, SEARCH("/", N515,1) -1)</f>
        <v>film &amp; video</v>
      </c>
      <c r="R515" s="9" t="str">
        <f t="shared" ref="R515:R578" si="50">RIGHT(N515,LEN(N515)-SEARCH("/", N515,SEARCH("/", N515)-1))</f>
        <v>animation</v>
      </c>
      <c r="S515" s="13">
        <f t="shared" ref="S515:S578" si="51">(((J515/60)/60)/24)+DATE(1970,1,1)</f>
        <v>42552.653993055559</v>
      </c>
      <c r="T515" s="13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ref="O516:O579" si="53">ROUND(E516/D516*100,0)</f>
        <v>3</v>
      </c>
      <c r="P516">
        <f t="shared" si="48"/>
        <v>16.670000000000002</v>
      </c>
      <c r="Q516" s="7" t="str">
        <f t="shared" si="49"/>
        <v>film &amp; video</v>
      </c>
      <c r="R516" s="9" t="str">
        <f t="shared" si="50"/>
        <v>animation</v>
      </c>
      <c r="S516" s="13">
        <f t="shared" si="51"/>
        <v>41830.613969907405</v>
      </c>
      <c r="T516" s="13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53"/>
        <v>25</v>
      </c>
      <c r="P517">
        <f t="shared" si="48"/>
        <v>725.03</v>
      </c>
      <c r="Q517" s="7" t="str">
        <f t="shared" si="49"/>
        <v>film &amp; video</v>
      </c>
      <c r="R517" s="9" t="str">
        <f t="shared" si="50"/>
        <v>animation</v>
      </c>
      <c r="S517" s="13">
        <f t="shared" si="51"/>
        <v>42327.490752314814</v>
      </c>
      <c r="T517" s="13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53"/>
        <v>0</v>
      </c>
      <c r="P518">
        <f t="shared" si="48"/>
        <v>0</v>
      </c>
      <c r="Q518" s="7" t="str">
        <f t="shared" si="49"/>
        <v>film &amp; video</v>
      </c>
      <c r="R518" s="9" t="str">
        <f t="shared" si="50"/>
        <v>animation</v>
      </c>
      <c r="S518" s="13">
        <f t="shared" si="51"/>
        <v>42091.778703703705</v>
      </c>
      <c r="T518" s="13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53"/>
        <v>1</v>
      </c>
      <c r="P519">
        <f t="shared" si="48"/>
        <v>68.33</v>
      </c>
      <c r="Q519" s="7" t="str">
        <f t="shared" si="49"/>
        <v>film &amp; video</v>
      </c>
      <c r="R519" s="9" t="str">
        <f t="shared" si="50"/>
        <v>animation</v>
      </c>
      <c r="S519" s="13">
        <f t="shared" si="51"/>
        <v>42738.615289351852</v>
      </c>
      <c r="T519" s="13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53"/>
        <v>0</v>
      </c>
      <c r="P520">
        <f t="shared" si="48"/>
        <v>0</v>
      </c>
      <c r="Q520" s="7" t="str">
        <f t="shared" si="49"/>
        <v>film &amp; video</v>
      </c>
      <c r="R520" s="9" t="str">
        <f t="shared" si="50"/>
        <v>animation</v>
      </c>
      <c r="S520" s="13">
        <f t="shared" si="51"/>
        <v>42223.616018518514</v>
      </c>
      <c r="T520" s="13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53"/>
        <v>23</v>
      </c>
      <c r="P521">
        <f t="shared" si="48"/>
        <v>39.229999999999997</v>
      </c>
      <c r="Q521" s="7" t="str">
        <f t="shared" si="49"/>
        <v>film &amp; video</v>
      </c>
      <c r="R521" s="9" t="str">
        <f t="shared" si="50"/>
        <v>animation</v>
      </c>
      <c r="S521" s="13">
        <f t="shared" si="51"/>
        <v>41218.391446759262</v>
      </c>
      <c r="T521" s="13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53"/>
        <v>102</v>
      </c>
      <c r="P522">
        <f t="shared" si="48"/>
        <v>150.15</v>
      </c>
      <c r="Q522" s="7" t="str">
        <f t="shared" si="49"/>
        <v>theater</v>
      </c>
      <c r="R522" s="9" t="str">
        <f t="shared" si="50"/>
        <v>plays</v>
      </c>
      <c r="S522" s="13">
        <f t="shared" si="51"/>
        <v>42318.702094907407</v>
      </c>
      <c r="T522" s="13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53"/>
        <v>105</v>
      </c>
      <c r="P523">
        <f t="shared" si="48"/>
        <v>93.43</v>
      </c>
      <c r="Q523" s="7" t="str">
        <f t="shared" si="49"/>
        <v>theater</v>
      </c>
      <c r="R523" s="9" t="str">
        <f t="shared" si="50"/>
        <v>plays</v>
      </c>
      <c r="S523" s="13">
        <f t="shared" si="51"/>
        <v>42646.092812499999</v>
      </c>
      <c r="T523" s="13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53"/>
        <v>115</v>
      </c>
      <c r="P524">
        <f t="shared" si="48"/>
        <v>110.97</v>
      </c>
      <c r="Q524" s="7" t="str">
        <f t="shared" si="49"/>
        <v>theater</v>
      </c>
      <c r="R524" s="9" t="str">
        <f t="shared" si="50"/>
        <v>plays</v>
      </c>
      <c r="S524" s="13">
        <f t="shared" si="51"/>
        <v>42430.040798611109</v>
      </c>
      <c r="T524" s="13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53"/>
        <v>121</v>
      </c>
      <c r="P525">
        <f t="shared" si="48"/>
        <v>71.790000000000006</v>
      </c>
      <c r="Q525" s="7" t="str">
        <f t="shared" si="49"/>
        <v>theater</v>
      </c>
      <c r="R525" s="9" t="str">
        <f t="shared" si="50"/>
        <v>plays</v>
      </c>
      <c r="S525" s="13">
        <f t="shared" si="51"/>
        <v>42238.13282407407</v>
      </c>
      <c r="T525" s="13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53"/>
        <v>109</v>
      </c>
      <c r="P526">
        <f t="shared" si="48"/>
        <v>29.26</v>
      </c>
      <c r="Q526" s="7" t="str">
        <f t="shared" si="49"/>
        <v>theater</v>
      </c>
      <c r="R526" s="9" t="str">
        <f t="shared" si="50"/>
        <v>plays</v>
      </c>
      <c r="S526" s="13">
        <f t="shared" si="51"/>
        <v>42492.717233796298</v>
      </c>
      <c r="T526" s="13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53"/>
        <v>100</v>
      </c>
      <c r="P527">
        <f t="shared" si="48"/>
        <v>1000</v>
      </c>
      <c r="Q527" s="7" t="str">
        <f t="shared" si="49"/>
        <v>theater</v>
      </c>
      <c r="R527" s="9" t="str">
        <f t="shared" si="50"/>
        <v>plays</v>
      </c>
      <c r="S527" s="13">
        <f t="shared" si="51"/>
        <v>41850.400937500002</v>
      </c>
      <c r="T527" s="13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53"/>
        <v>114</v>
      </c>
      <c r="P528">
        <f t="shared" si="48"/>
        <v>74.349999999999994</v>
      </c>
      <c r="Q528" s="7" t="str">
        <f t="shared" si="49"/>
        <v>theater</v>
      </c>
      <c r="R528" s="9" t="str">
        <f t="shared" si="50"/>
        <v>plays</v>
      </c>
      <c r="S528" s="13">
        <f t="shared" si="51"/>
        <v>42192.591944444444</v>
      </c>
      <c r="T528" s="13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53"/>
        <v>101</v>
      </c>
      <c r="P529">
        <f t="shared" si="48"/>
        <v>63.83</v>
      </c>
      <c r="Q529" s="7" t="str">
        <f t="shared" si="49"/>
        <v>theater</v>
      </c>
      <c r="R529" s="9" t="str">
        <f t="shared" si="50"/>
        <v>plays</v>
      </c>
      <c r="S529" s="13">
        <f t="shared" si="51"/>
        <v>42753.205625000002</v>
      </c>
      <c r="T529" s="13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53"/>
        <v>116</v>
      </c>
      <c r="P530">
        <f t="shared" si="48"/>
        <v>44.33</v>
      </c>
      <c r="Q530" s="7" t="str">
        <f t="shared" si="49"/>
        <v>theater</v>
      </c>
      <c r="R530" s="9" t="str">
        <f t="shared" si="50"/>
        <v>plays</v>
      </c>
      <c r="S530" s="13">
        <f t="shared" si="51"/>
        <v>42155.920219907406</v>
      </c>
      <c r="T530" s="13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53"/>
        <v>130</v>
      </c>
      <c r="P531">
        <f t="shared" si="48"/>
        <v>86.94</v>
      </c>
      <c r="Q531" s="7" t="str">
        <f t="shared" si="49"/>
        <v>theater</v>
      </c>
      <c r="R531" s="9" t="str">
        <f t="shared" si="50"/>
        <v>plays</v>
      </c>
      <c r="S531" s="13">
        <f t="shared" si="51"/>
        <v>42725.031180555554</v>
      </c>
      <c r="T531" s="13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53"/>
        <v>108</v>
      </c>
      <c r="P532">
        <f t="shared" si="48"/>
        <v>126.55</v>
      </c>
      <c r="Q532" s="7" t="str">
        <f t="shared" si="49"/>
        <v>theater</v>
      </c>
      <c r="R532" s="9" t="str">
        <f t="shared" si="50"/>
        <v>plays</v>
      </c>
      <c r="S532" s="13">
        <f t="shared" si="51"/>
        <v>42157.591064814813</v>
      </c>
      <c r="T532" s="13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53"/>
        <v>100</v>
      </c>
      <c r="P533">
        <f t="shared" si="48"/>
        <v>129.03</v>
      </c>
      <c r="Q533" s="7" t="str">
        <f t="shared" si="49"/>
        <v>theater</v>
      </c>
      <c r="R533" s="9" t="str">
        <f t="shared" si="50"/>
        <v>plays</v>
      </c>
      <c r="S533" s="13">
        <f t="shared" si="51"/>
        <v>42676.065150462964</v>
      </c>
      <c r="T533" s="13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53"/>
        <v>123</v>
      </c>
      <c r="P534">
        <f t="shared" si="48"/>
        <v>71.239999999999995</v>
      </c>
      <c r="Q534" s="7" t="str">
        <f t="shared" si="49"/>
        <v>theater</v>
      </c>
      <c r="R534" s="9" t="str">
        <f t="shared" si="50"/>
        <v>plays</v>
      </c>
      <c r="S534" s="13">
        <f t="shared" si="51"/>
        <v>42473.007037037038</v>
      </c>
      <c r="T534" s="13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53"/>
        <v>100</v>
      </c>
      <c r="P535">
        <f t="shared" si="48"/>
        <v>117.88</v>
      </c>
      <c r="Q535" s="7" t="str">
        <f t="shared" si="49"/>
        <v>theater</v>
      </c>
      <c r="R535" s="9" t="str">
        <f t="shared" si="50"/>
        <v>plays</v>
      </c>
      <c r="S535" s="13">
        <f t="shared" si="51"/>
        <v>42482.43478009259</v>
      </c>
      <c r="T535" s="13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53"/>
        <v>105</v>
      </c>
      <c r="P536">
        <f t="shared" si="48"/>
        <v>327.08</v>
      </c>
      <c r="Q536" s="7" t="str">
        <f t="shared" si="49"/>
        <v>theater</v>
      </c>
      <c r="R536" s="9" t="str">
        <f t="shared" si="50"/>
        <v>plays</v>
      </c>
      <c r="S536" s="13">
        <f t="shared" si="51"/>
        <v>42270.810995370368</v>
      </c>
      <c r="T536" s="13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53"/>
        <v>103</v>
      </c>
      <c r="P537">
        <f t="shared" si="48"/>
        <v>34.75</v>
      </c>
      <c r="Q537" s="7" t="str">
        <f t="shared" si="49"/>
        <v>theater</v>
      </c>
      <c r="R537" s="9" t="str">
        <f t="shared" si="50"/>
        <v>plays</v>
      </c>
      <c r="S537" s="13">
        <f t="shared" si="51"/>
        <v>42711.545196759253</v>
      </c>
      <c r="T537" s="13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53"/>
        <v>118</v>
      </c>
      <c r="P538">
        <f t="shared" si="48"/>
        <v>100.06</v>
      </c>
      <c r="Q538" s="7" t="str">
        <f t="shared" si="49"/>
        <v>theater</v>
      </c>
      <c r="R538" s="9" t="str">
        <f t="shared" si="50"/>
        <v>plays</v>
      </c>
      <c r="S538" s="13">
        <f t="shared" si="51"/>
        <v>42179.344988425932</v>
      </c>
      <c r="T538" s="13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53"/>
        <v>121</v>
      </c>
      <c r="P539">
        <f t="shared" si="48"/>
        <v>40.85</v>
      </c>
      <c r="Q539" s="7" t="str">
        <f t="shared" si="49"/>
        <v>theater</v>
      </c>
      <c r="R539" s="9" t="str">
        <f t="shared" si="50"/>
        <v>plays</v>
      </c>
      <c r="S539" s="13">
        <f t="shared" si="51"/>
        <v>42282.768414351856</v>
      </c>
      <c r="T539" s="13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53"/>
        <v>302</v>
      </c>
      <c r="P540">
        <f t="shared" si="48"/>
        <v>252.02</v>
      </c>
      <c r="Q540" s="7" t="str">
        <f t="shared" si="49"/>
        <v>theater</v>
      </c>
      <c r="R540" s="9" t="str">
        <f t="shared" si="50"/>
        <v>plays</v>
      </c>
      <c r="S540" s="13">
        <f t="shared" si="51"/>
        <v>42473.794710648144</v>
      </c>
      <c r="T540" s="13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53"/>
        <v>101</v>
      </c>
      <c r="P541">
        <f t="shared" si="48"/>
        <v>25.16</v>
      </c>
      <c r="Q541" s="7" t="str">
        <f t="shared" si="49"/>
        <v>theater</v>
      </c>
      <c r="R541" s="9" t="str">
        <f t="shared" si="50"/>
        <v>plays</v>
      </c>
      <c r="S541" s="13">
        <f t="shared" si="51"/>
        <v>42535.049849537041</v>
      </c>
      <c r="T541" s="13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53"/>
        <v>0</v>
      </c>
      <c r="P542">
        <f t="shared" si="48"/>
        <v>1</v>
      </c>
      <c r="Q542" s="7" t="str">
        <f t="shared" si="49"/>
        <v>technology</v>
      </c>
      <c r="R542" s="9" t="str">
        <f t="shared" si="50"/>
        <v>web</v>
      </c>
      <c r="S542" s="13">
        <f t="shared" si="51"/>
        <v>42009.817199074074</v>
      </c>
      <c r="T542" s="13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53"/>
        <v>1</v>
      </c>
      <c r="P543">
        <f t="shared" si="48"/>
        <v>25</v>
      </c>
      <c r="Q543" s="7" t="str">
        <f t="shared" si="49"/>
        <v>technology</v>
      </c>
      <c r="R543" s="9" t="str">
        <f t="shared" si="50"/>
        <v>web</v>
      </c>
      <c r="S543" s="13">
        <f t="shared" si="51"/>
        <v>42276.046689814815</v>
      </c>
      <c r="T543" s="13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53"/>
        <v>0</v>
      </c>
      <c r="P544">
        <f t="shared" si="48"/>
        <v>1</v>
      </c>
      <c r="Q544" s="7" t="str">
        <f t="shared" si="49"/>
        <v>technology</v>
      </c>
      <c r="R544" s="9" t="str">
        <f t="shared" si="50"/>
        <v>web</v>
      </c>
      <c r="S544" s="13">
        <f t="shared" si="51"/>
        <v>42433.737453703703</v>
      </c>
      <c r="T544" s="13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53"/>
        <v>0</v>
      </c>
      <c r="P545">
        <f t="shared" si="48"/>
        <v>35</v>
      </c>
      <c r="Q545" s="7" t="str">
        <f t="shared" si="49"/>
        <v>technology</v>
      </c>
      <c r="R545" s="9" t="str">
        <f t="shared" si="50"/>
        <v>web</v>
      </c>
      <c r="S545" s="13">
        <f t="shared" si="51"/>
        <v>41914.092152777775</v>
      </c>
      <c r="T545" s="13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53"/>
        <v>1</v>
      </c>
      <c r="P546">
        <f t="shared" si="48"/>
        <v>3</v>
      </c>
      <c r="Q546" s="7" t="str">
        <f t="shared" si="49"/>
        <v>technology</v>
      </c>
      <c r="R546" s="9" t="str">
        <f t="shared" si="50"/>
        <v>web</v>
      </c>
      <c r="S546" s="13">
        <f t="shared" si="51"/>
        <v>42525.656944444447</v>
      </c>
      <c r="T546" s="13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53"/>
        <v>27</v>
      </c>
      <c r="P547">
        <f t="shared" si="48"/>
        <v>402.71</v>
      </c>
      <c r="Q547" s="7" t="str">
        <f t="shared" si="49"/>
        <v>technology</v>
      </c>
      <c r="R547" s="9" t="str">
        <f t="shared" si="50"/>
        <v>web</v>
      </c>
      <c r="S547" s="13">
        <f t="shared" si="51"/>
        <v>42283.592465277776</v>
      </c>
      <c r="T547" s="13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53"/>
        <v>0</v>
      </c>
      <c r="P548">
        <f t="shared" si="48"/>
        <v>26</v>
      </c>
      <c r="Q548" s="7" t="str">
        <f t="shared" si="49"/>
        <v>technology</v>
      </c>
      <c r="R548" s="9" t="str">
        <f t="shared" si="50"/>
        <v>web</v>
      </c>
      <c r="S548" s="13">
        <f t="shared" si="51"/>
        <v>42249.667997685188</v>
      </c>
      <c r="T548" s="13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53"/>
        <v>0</v>
      </c>
      <c r="P549">
        <f t="shared" si="48"/>
        <v>0</v>
      </c>
      <c r="Q549" s="7" t="str">
        <f t="shared" si="49"/>
        <v>technology</v>
      </c>
      <c r="R549" s="9" t="str">
        <f t="shared" si="50"/>
        <v>web</v>
      </c>
      <c r="S549" s="13">
        <f t="shared" si="51"/>
        <v>42380.696342592593</v>
      </c>
      <c r="T549" s="13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53"/>
        <v>0</v>
      </c>
      <c r="P550">
        <f t="shared" si="48"/>
        <v>9</v>
      </c>
      <c r="Q550" s="7" t="str">
        <f t="shared" si="49"/>
        <v>technology</v>
      </c>
      <c r="R550" s="9" t="str">
        <f t="shared" si="50"/>
        <v>web</v>
      </c>
      <c r="S550" s="13">
        <f t="shared" si="51"/>
        <v>42276.903333333335</v>
      </c>
      <c r="T550" s="13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53"/>
        <v>3</v>
      </c>
      <c r="P551">
        <f t="shared" si="48"/>
        <v>8.5</v>
      </c>
      <c r="Q551" s="7" t="str">
        <f t="shared" si="49"/>
        <v>technology</v>
      </c>
      <c r="R551" s="9" t="str">
        <f t="shared" si="50"/>
        <v>web</v>
      </c>
      <c r="S551" s="13">
        <f t="shared" si="51"/>
        <v>42163.636828703704</v>
      </c>
      <c r="T551" s="13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53"/>
        <v>1</v>
      </c>
      <c r="P552">
        <f t="shared" si="48"/>
        <v>8.75</v>
      </c>
      <c r="Q552" s="7" t="str">
        <f t="shared" si="49"/>
        <v>technology</v>
      </c>
      <c r="R552" s="9" t="str">
        <f t="shared" si="50"/>
        <v>web</v>
      </c>
      <c r="S552" s="13">
        <f t="shared" si="51"/>
        <v>42753.678761574076</v>
      </c>
      <c r="T552" s="13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53"/>
        <v>5</v>
      </c>
      <c r="P553">
        <f t="shared" si="48"/>
        <v>135.04</v>
      </c>
      <c r="Q553" s="7" t="str">
        <f t="shared" si="49"/>
        <v>technology</v>
      </c>
      <c r="R553" s="9" t="str">
        <f t="shared" si="50"/>
        <v>web</v>
      </c>
      <c r="S553" s="13">
        <f t="shared" si="51"/>
        <v>42173.275740740741</v>
      </c>
      <c r="T553" s="13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53"/>
        <v>0</v>
      </c>
      <c r="P554">
        <f t="shared" si="48"/>
        <v>0</v>
      </c>
      <c r="Q554" s="7" t="str">
        <f t="shared" si="49"/>
        <v>technology</v>
      </c>
      <c r="R554" s="9" t="str">
        <f t="shared" si="50"/>
        <v>web</v>
      </c>
      <c r="S554" s="13">
        <f t="shared" si="51"/>
        <v>42318.616851851853</v>
      </c>
      <c r="T554" s="13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53"/>
        <v>0</v>
      </c>
      <c r="P555">
        <f t="shared" si="48"/>
        <v>20.5</v>
      </c>
      <c r="Q555" s="7" t="str">
        <f t="shared" si="49"/>
        <v>technology</v>
      </c>
      <c r="R555" s="9" t="str">
        <f t="shared" si="50"/>
        <v>web</v>
      </c>
      <c r="S555" s="13">
        <f t="shared" si="51"/>
        <v>41927.71980324074</v>
      </c>
      <c r="T555" s="13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53"/>
        <v>37</v>
      </c>
      <c r="P556">
        <f t="shared" si="48"/>
        <v>64.36</v>
      </c>
      <c r="Q556" s="7" t="str">
        <f t="shared" si="49"/>
        <v>technology</v>
      </c>
      <c r="R556" s="9" t="str">
        <f t="shared" si="50"/>
        <v>web</v>
      </c>
      <c r="S556" s="13">
        <f t="shared" si="51"/>
        <v>41901.684861111113</v>
      </c>
      <c r="T556" s="13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53"/>
        <v>0</v>
      </c>
      <c r="P557">
        <f t="shared" si="48"/>
        <v>0</v>
      </c>
      <c r="Q557" s="7" t="str">
        <f t="shared" si="49"/>
        <v>technology</v>
      </c>
      <c r="R557" s="9" t="str">
        <f t="shared" si="50"/>
        <v>web</v>
      </c>
      <c r="S557" s="13">
        <f t="shared" si="51"/>
        <v>42503.353506944448</v>
      </c>
      <c r="T557" s="13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53"/>
        <v>3</v>
      </c>
      <c r="P558">
        <f t="shared" si="48"/>
        <v>200</v>
      </c>
      <c r="Q558" s="7" t="str">
        <f t="shared" si="49"/>
        <v>technology</v>
      </c>
      <c r="R558" s="9" t="str">
        <f t="shared" si="50"/>
        <v>web</v>
      </c>
      <c r="S558" s="13">
        <f t="shared" si="51"/>
        <v>42345.860150462962</v>
      </c>
      <c r="T558" s="13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53"/>
        <v>1</v>
      </c>
      <c r="P559">
        <f t="shared" si="48"/>
        <v>68.3</v>
      </c>
      <c r="Q559" s="7" t="str">
        <f t="shared" si="49"/>
        <v>technology</v>
      </c>
      <c r="R559" s="9" t="str">
        <f t="shared" si="50"/>
        <v>web</v>
      </c>
      <c r="S559" s="13">
        <f t="shared" si="51"/>
        <v>42676.942164351851</v>
      </c>
      <c r="T559" s="13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53"/>
        <v>0</v>
      </c>
      <c r="P560">
        <f t="shared" si="48"/>
        <v>0</v>
      </c>
      <c r="Q560" s="7" t="str">
        <f t="shared" si="49"/>
        <v>technology</v>
      </c>
      <c r="R560" s="9" t="str">
        <f t="shared" si="50"/>
        <v>web</v>
      </c>
      <c r="S560" s="13">
        <f t="shared" si="51"/>
        <v>42057.883159722223</v>
      </c>
      <c r="T560" s="13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53"/>
        <v>0</v>
      </c>
      <c r="P561">
        <f t="shared" si="48"/>
        <v>50</v>
      </c>
      <c r="Q561" s="7" t="str">
        <f t="shared" si="49"/>
        <v>technology</v>
      </c>
      <c r="R561" s="9" t="str">
        <f t="shared" si="50"/>
        <v>web</v>
      </c>
      <c r="S561" s="13">
        <f t="shared" si="51"/>
        <v>42321.283101851848</v>
      </c>
      <c r="T561" s="13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53"/>
        <v>0</v>
      </c>
      <c r="P562">
        <f t="shared" si="48"/>
        <v>4</v>
      </c>
      <c r="Q562" s="7" t="str">
        <f t="shared" si="49"/>
        <v>technology</v>
      </c>
      <c r="R562" s="9" t="str">
        <f t="shared" si="50"/>
        <v>web</v>
      </c>
      <c r="S562" s="13">
        <f t="shared" si="51"/>
        <v>41960.771354166667</v>
      </c>
      <c r="T562" s="13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53"/>
        <v>0</v>
      </c>
      <c r="P563">
        <f t="shared" si="48"/>
        <v>27.5</v>
      </c>
      <c r="Q563" s="7" t="str">
        <f t="shared" si="49"/>
        <v>technology</v>
      </c>
      <c r="R563" s="9" t="str">
        <f t="shared" si="50"/>
        <v>web</v>
      </c>
      <c r="S563" s="13">
        <f t="shared" si="51"/>
        <v>42268.658715277779</v>
      </c>
      <c r="T563" s="13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53"/>
        <v>0</v>
      </c>
      <c r="P564">
        <f t="shared" si="48"/>
        <v>0</v>
      </c>
      <c r="Q564" s="7" t="str">
        <f t="shared" si="49"/>
        <v>technology</v>
      </c>
      <c r="R564" s="9" t="str">
        <f t="shared" si="50"/>
        <v>web</v>
      </c>
      <c r="S564" s="13">
        <f t="shared" si="51"/>
        <v>42692.389062500006</v>
      </c>
      <c r="T564" s="13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53"/>
        <v>0</v>
      </c>
      <c r="P565">
        <f t="shared" si="48"/>
        <v>34</v>
      </c>
      <c r="Q565" s="7" t="str">
        <f t="shared" si="49"/>
        <v>technology</v>
      </c>
      <c r="R565" s="9" t="str">
        <f t="shared" si="50"/>
        <v>web</v>
      </c>
      <c r="S565" s="13">
        <f t="shared" si="51"/>
        <v>42022.069988425923</v>
      </c>
      <c r="T565" s="13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53"/>
        <v>0</v>
      </c>
      <c r="P566">
        <f t="shared" si="48"/>
        <v>1</v>
      </c>
      <c r="Q566" s="7" t="str">
        <f t="shared" si="49"/>
        <v>technology</v>
      </c>
      <c r="R566" s="9" t="str">
        <f t="shared" si="50"/>
        <v>web</v>
      </c>
      <c r="S566" s="13">
        <f t="shared" si="51"/>
        <v>42411.942997685182</v>
      </c>
      <c r="T566" s="13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53"/>
        <v>0</v>
      </c>
      <c r="P567">
        <f t="shared" si="48"/>
        <v>0</v>
      </c>
      <c r="Q567" s="7" t="str">
        <f t="shared" si="49"/>
        <v>technology</v>
      </c>
      <c r="R567" s="9" t="str">
        <f t="shared" si="50"/>
        <v>web</v>
      </c>
      <c r="S567" s="13">
        <f t="shared" si="51"/>
        <v>42165.785289351858</v>
      </c>
      <c r="T567" s="13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53"/>
        <v>0</v>
      </c>
      <c r="P568">
        <f t="shared" si="48"/>
        <v>1</v>
      </c>
      <c r="Q568" s="7" t="str">
        <f t="shared" si="49"/>
        <v>technology</v>
      </c>
      <c r="R568" s="9" t="str">
        <f t="shared" si="50"/>
        <v>web</v>
      </c>
      <c r="S568" s="13">
        <f t="shared" si="51"/>
        <v>42535.68440972222</v>
      </c>
      <c r="T568" s="13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53"/>
        <v>0</v>
      </c>
      <c r="P569">
        <f t="shared" si="48"/>
        <v>0</v>
      </c>
      <c r="Q569" s="7" t="str">
        <f t="shared" si="49"/>
        <v>technology</v>
      </c>
      <c r="R569" s="9" t="str">
        <f t="shared" si="50"/>
        <v>web</v>
      </c>
      <c r="S569" s="13">
        <f t="shared" si="51"/>
        <v>41975.842523148152</v>
      </c>
      <c r="T569" s="13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53"/>
        <v>1</v>
      </c>
      <c r="P570">
        <f t="shared" si="48"/>
        <v>49</v>
      </c>
      <c r="Q570" s="7" t="str">
        <f t="shared" si="49"/>
        <v>technology</v>
      </c>
      <c r="R570" s="9" t="str">
        <f t="shared" si="50"/>
        <v>web</v>
      </c>
      <c r="S570" s="13">
        <f t="shared" si="51"/>
        <v>42348.9215625</v>
      </c>
      <c r="T570" s="13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53"/>
        <v>1</v>
      </c>
      <c r="P571">
        <f t="shared" si="48"/>
        <v>20</v>
      </c>
      <c r="Q571" s="7" t="str">
        <f t="shared" si="49"/>
        <v>technology</v>
      </c>
      <c r="R571" s="9" t="str">
        <f t="shared" si="50"/>
        <v>web</v>
      </c>
      <c r="S571" s="13">
        <f t="shared" si="51"/>
        <v>42340.847361111111</v>
      </c>
      <c r="T571" s="13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53"/>
        <v>0</v>
      </c>
      <c r="P572">
        <f t="shared" si="48"/>
        <v>142</v>
      </c>
      <c r="Q572" s="7" t="str">
        <f t="shared" si="49"/>
        <v>technology</v>
      </c>
      <c r="R572" s="9" t="str">
        <f t="shared" si="50"/>
        <v>web</v>
      </c>
      <c r="S572" s="13">
        <f t="shared" si="51"/>
        <v>42388.798252314817</v>
      </c>
      <c r="T572" s="13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53"/>
        <v>0</v>
      </c>
      <c r="P573">
        <f t="shared" si="48"/>
        <v>53</v>
      </c>
      <c r="Q573" s="7" t="str">
        <f t="shared" si="49"/>
        <v>technology</v>
      </c>
      <c r="R573" s="9" t="str">
        <f t="shared" si="50"/>
        <v>web</v>
      </c>
      <c r="S573" s="13">
        <f t="shared" si="51"/>
        <v>42192.816238425927</v>
      </c>
      <c r="T573" s="13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53"/>
        <v>0</v>
      </c>
      <c r="P574">
        <f t="shared" si="48"/>
        <v>0</v>
      </c>
      <c r="Q574" s="7" t="str">
        <f t="shared" si="49"/>
        <v>technology</v>
      </c>
      <c r="R574" s="9" t="str">
        <f t="shared" si="50"/>
        <v>web</v>
      </c>
      <c r="S574" s="13">
        <f t="shared" si="51"/>
        <v>42282.71629629629</v>
      </c>
      <c r="T574" s="13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53"/>
        <v>0</v>
      </c>
      <c r="P575">
        <f t="shared" si="48"/>
        <v>38.44</v>
      </c>
      <c r="Q575" s="7" t="str">
        <f t="shared" si="49"/>
        <v>technology</v>
      </c>
      <c r="R575" s="9" t="str">
        <f t="shared" si="50"/>
        <v>web</v>
      </c>
      <c r="S575" s="13">
        <f t="shared" si="51"/>
        <v>41963.050127314811</v>
      </c>
      <c r="T575" s="13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53"/>
        <v>1</v>
      </c>
      <c r="P576">
        <f t="shared" si="48"/>
        <v>20</v>
      </c>
      <c r="Q576" s="7" t="str">
        <f t="shared" si="49"/>
        <v>technology</v>
      </c>
      <c r="R576" s="9" t="str">
        <f t="shared" si="50"/>
        <v>web</v>
      </c>
      <c r="S576" s="13">
        <f t="shared" si="51"/>
        <v>42632.443368055552</v>
      </c>
      <c r="T576" s="13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53"/>
        <v>0</v>
      </c>
      <c r="P577">
        <f t="shared" si="48"/>
        <v>64.75</v>
      </c>
      <c r="Q577" s="7" t="str">
        <f t="shared" si="49"/>
        <v>technology</v>
      </c>
      <c r="R577" s="9" t="str">
        <f t="shared" si="50"/>
        <v>web</v>
      </c>
      <c r="S577" s="13">
        <f t="shared" si="51"/>
        <v>42138.692627314813</v>
      </c>
      <c r="T577" s="13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53"/>
        <v>0</v>
      </c>
      <c r="P578">
        <f t="shared" si="48"/>
        <v>1</v>
      </c>
      <c r="Q578" s="7" t="str">
        <f t="shared" si="49"/>
        <v>technology</v>
      </c>
      <c r="R578" s="9" t="str">
        <f t="shared" si="50"/>
        <v>web</v>
      </c>
      <c r="S578" s="13">
        <f t="shared" si="51"/>
        <v>42031.471666666665</v>
      </c>
      <c r="T578" s="13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si="53"/>
        <v>0</v>
      </c>
      <c r="P579">
        <f t="shared" ref="P579:P642" si="54">ROUND(IF(L579=0,0, E579/L579),2)</f>
        <v>10</v>
      </c>
      <c r="Q579" s="7" t="str">
        <f t="shared" ref="Q579:Q642" si="55">LEFT(N579, SEARCH("/", N579,1) -1)</f>
        <v>technology</v>
      </c>
      <c r="R579" s="9" t="str">
        <f t="shared" ref="R579:R642" si="56">RIGHT(N579,LEN(N579)-SEARCH("/", N579,SEARCH("/", N579)-1))</f>
        <v>web</v>
      </c>
      <c r="S579" s="13">
        <f t="shared" ref="S579:S642" si="57">(((J579/60)/60)/24)+DATE(1970,1,1)</f>
        <v>42450.589143518519</v>
      </c>
      <c r="T579" s="13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ref="O580:O643" si="59">ROUND(E580/D580*100,0)</f>
        <v>0</v>
      </c>
      <c r="P580">
        <f t="shared" si="54"/>
        <v>2</v>
      </c>
      <c r="Q580" s="7" t="str">
        <f t="shared" si="55"/>
        <v>technology</v>
      </c>
      <c r="R580" s="9" t="str">
        <f t="shared" si="56"/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9"/>
        <v>1</v>
      </c>
      <c r="P581">
        <f t="shared" si="54"/>
        <v>35</v>
      </c>
      <c r="Q581" s="7" t="str">
        <f t="shared" si="55"/>
        <v>technology</v>
      </c>
      <c r="R581" s="9" t="str">
        <f t="shared" si="56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9"/>
        <v>0</v>
      </c>
      <c r="P582">
        <f t="shared" si="54"/>
        <v>1</v>
      </c>
      <c r="Q582" s="7" t="str">
        <f t="shared" si="55"/>
        <v>technology</v>
      </c>
      <c r="R582" s="9" t="str">
        <f t="shared" si="56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9"/>
        <v>0</v>
      </c>
      <c r="P583">
        <f t="shared" si="54"/>
        <v>0</v>
      </c>
      <c r="Q583" s="7" t="str">
        <f t="shared" si="55"/>
        <v>technology</v>
      </c>
      <c r="R583" s="9" t="str">
        <f t="shared" si="56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9"/>
        <v>0</v>
      </c>
      <c r="P584">
        <f t="shared" si="54"/>
        <v>0</v>
      </c>
      <c r="Q584" s="7" t="str">
        <f t="shared" si="55"/>
        <v>technology</v>
      </c>
      <c r="R584" s="9" t="str">
        <f t="shared" si="56"/>
        <v>web</v>
      </c>
      <c r="S584" s="13">
        <f t="shared" si="57"/>
        <v>42055.739803240736</v>
      </c>
      <c r="T584" s="13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9"/>
        <v>0</v>
      </c>
      <c r="P585">
        <f t="shared" si="54"/>
        <v>1</v>
      </c>
      <c r="Q585" s="7" t="str">
        <f t="shared" si="55"/>
        <v>technology</v>
      </c>
      <c r="R585" s="9" t="str">
        <f t="shared" si="56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9"/>
        <v>1</v>
      </c>
      <c r="P586">
        <f t="shared" si="54"/>
        <v>5</v>
      </c>
      <c r="Q586" s="7" t="str">
        <f t="shared" si="55"/>
        <v>technology</v>
      </c>
      <c r="R586" s="9" t="str">
        <f t="shared" si="56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9"/>
        <v>0</v>
      </c>
      <c r="P587">
        <f t="shared" si="54"/>
        <v>0</v>
      </c>
      <c r="Q587" s="7" t="str">
        <f t="shared" si="55"/>
        <v>technology</v>
      </c>
      <c r="R587" s="9" t="str">
        <f t="shared" si="56"/>
        <v>web</v>
      </c>
      <c r="S587" s="13">
        <f t="shared" si="57"/>
        <v>42283.3909375</v>
      </c>
      <c r="T587" s="13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9"/>
        <v>1</v>
      </c>
      <c r="P588">
        <f t="shared" si="54"/>
        <v>14</v>
      </c>
      <c r="Q588" s="7" t="str">
        <f t="shared" si="55"/>
        <v>technology</v>
      </c>
      <c r="R588" s="9" t="str">
        <f t="shared" si="56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9"/>
        <v>9</v>
      </c>
      <c r="P589">
        <f t="shared" si="54"/>
        <v>389.29</v>
      </c>
      <c r="Q589" s="7" t="str">
        <f t="shared" si="55"/>
        <v>technology</v>
      </c>
      <c r="R589" s="9" t="str">
        <f t="shared" si="56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9"/>
        <v>3</v>
      </c>
      <c r="P590">
        <f t="shared" si="54"/>
        <v>150.5</v>
      </c>
      <c r="Q590" s="7" t="str">
        <f t="shared" si="55"/>
        <v>technology</v>
      </c>
      <c r="R590" s="9" t="str">
        <f t="shared" si="56"/>
        <v>web</v>
      </c>
      <c r="S590" s="13">
        <f t="shared" si="57"/>
        <v>42631.769513888896</v>
      </c>
      <c r="T590" s="13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9"/>
        <v>0</v>
      </c>
      <c r="P591">
        <f t="shared" si="54"/>
        <v>1</v>
      </c>
      <c r="Q591" s="7" t="str">
        <f t="shared" si="55"/>
        <v>technology</v>
      </c>
      <c r="R591" s="9" t="str">
        <f t="shared" si="56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9"/>
        <v>4</v>
      </c>
      <c r="P592">
        <f t="shared" si="54"/>
        <v>24.78</v>
      </c>
      <c r="Q592" s="7" t="str">
        <f t="shared" si="55"/>
        <v>technology</v>
      </c>
      <c r="R592" s="9" t="str">
        <f t="shared" si="56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9"/>
        <v>0</v>
      </c>
      <c r="P593">
        <f t="shared" si="54"/>
        <v>30.5</v>
      </c>
      <c r="Q593" s="7" t="str">
        <f t="shared" si="55"/>
        <v>technology</v>
      </c>
      <c r="R593" s="9" t="str">
        <f t="shared" si="56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9"/>
        <v>3</v>
      </c>
      <c r="P594">
        <f t="shared" si="54"/>
        <v>250</v>
      </c>
      <c r="Q594" s="7" t="str">
        <f t="shared" si="55"/>
        <v>technology</v>
      </c>
      <c r="R594" s="9" t="str">
        <f t="shared" si="56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9"/>
        <v>23</v>
      </c>
      <c r="P595">
        <f t="shared" si="54"/>
        <v>16.43</v>
      </c>
      <c r="Q595" s="7" t="str">
        <f t="shared" si="55"/>
        <v>technology</v>
      </c>
      <c r="R595" s="9" t="str">
        <f t="shared" si="56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9"/>
        <v>0</v>
      </c>
      <c r="P596">
        <f t="shared" si="54"/>
        <v>13</v>
      </c>
      <c r="Q596" s="7" t="str">
        <f t="shared" si="55"/>
        <v>technology</v>
      </c>
      <c r="R596" s="9" t="str">
        <f t="shared" si="56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9"/>
        <v>0</v>
      </c>
      <c r="P597">
        <f t="shared" si="54"/>
        <v>53.25</v>
      </c>
      <c r="Q597" s="7" t="str">
        <f t="shared" si="55"/>
        <v>technology</v>
      </c>
      <c r="R597" s="9" t="str">
        <f t="shared" si="56"/>
        <v>web</v>
      </c>
      <c r="S597" s="13">
        <f t="shared" si="57"/>
        <v>42083.069884259254</v>
      </c>
      <c r="T597" s="13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9"/>
        <v>0</v>
      </c>
      <c r="P598">
        <f t="shared" si="54"/>
        <v>3</v>
      </c>
      <c r="Q598" s="7" t="str">
        <f t="shared" si="55"/>
        <v>technology</v>
      </c>
      <c r="R598" s="9" t="str">
        <f t="shared" si="56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9"/>
        <v>0</v>
      </c>
      <c r="P599">
        <f t="shared" si="54"/>
        <v>10</v>
      </c>
      <c r="Q599" s="7" t="str">
        <f t="shared" si="55"/>
        <v>technology</v>
      </c>
      <c r="R599" s="9" t="str">
        <f t="shared" si="56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9"/>
        <v>34</v>
      </c>
      <c r="P600">
        <f t="shared" si="54"/>
        <v>121.43</v>
      </c>
      <c r="Q600" s="7" t="str">
        <f t="shared" si="55"/>
        <v>technology</v>
      </c>
      <c r="R600" s="9" t="str">
        <f t="shared" si="56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9"/>
        <v>0</v>
      </c>
      <c r="P601">
        <f t="shared" si="54"/>
        <v>15.5</v>
      </c>
      <c r="Q601" s="7" t="str">
        <f t="shared" si="55"/>
        <v>technology</v>
      </c>
      <c r="R601" s="9" t="str">
        <f t="shared" si="56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9"/>
        <v>2</v>
      </c>
      <c r="P602">
        <f t="shared" si="54"/>
        <v>100</v>
      </c>
      <c r="Q602" s="7" t="str">
        <f t="shared" si="55"/>
        <v>technology</v>
      </c>
      <c r="R602" s="9" t="str">
        <f t="shared" si="56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9"/>
        <v>1</v>
      </c>
      <c r="P603">
        <f t="shared" si="54"/>
        <v>23.33</v>
      </c>
      <c r="Q603" s="7" t="str">
        <f t="shared" si="55"/>
        <v>technology</v>
      </c>
      <c r="R603" s="9" t="str">
        <f t="shared" si="56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9"/>
        <v>0</v>
      </c>
      <c r="P604">
        <f t="shared" si="54"/>
        <v>0</v>
      </c>
      <c r="Q604" s="7" t="str">
        <f t="shared" si="55"/>
        <v>technology</v>
      </c>
      <c r="R604" s="9" t="str">
        <f t="shared" si="56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9"/>
        <v>4</v>
      </c>
      <c r="P605">
        <f t="shared" si="54"/>
        <v>45.39</v>
      </c>
      <c r="Q605" s="7" t="str">
        <f t="shared" si="55"/>
        <v>technology</v>
      </c>
      <c r="R605" s="9" t="str">
        <f t="shared" si="56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9"/>
        <v>0</v>
      </c>
      <c r="P606">
        <f t="shared" si="54"/>
        <v>0</v>
      </c>
      <c r="Q606" s="7" t="str">
        <f t="shared" si="55"/>
        <v>technology</v>
      </c>
      <c r="R606" s="9" t="str">
        <f t="shared" si="56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9"/>
        <v>3</v>
      </c>
      <c r="P607">
        <f t="shared" si="54"/>
        <v>16.38</v>
      </c>
      <c r="Q607" s="7" t="str">
        <f t="shared" si="55"/>
        <v>technology</v>
      </c>
      <c r="R607" s="9" t="str">
        <f t="shared" si="56"/>
        <v>web</v>
      </c>
      <c r="S607" s="13">
        <f t="shared" si="57"/>
        <v>42194.357731481476</v>
      </c>
      <c r="T607" s="13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9"/>
        <v>0</v>
      </c>
      <c r="P608">
        <f t="shared" si="54"/>
        <v>10</v>
      </c>
      <c r="Q608" s="7" t="str">
        <f t="shared" si="55"/>
        <v>technology</v>
      </c>
      <c r="R608" s="9" t="str">
        <f t="shared" si="56"/>
        <v>web</v>
      </c>
      <c r="S608" s="13">
        <f t="shared" si="57"/>
        <v>42102.650567129633</v>
      </c>
      <c r="T608" s="13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9"/>
        <v>0</v>
      </c>
      <c r="P609">
        <f t="shared" si="54"/>
        <v>0</v>
      </c>
      <c r="Q609" s="7" t="str">
        <f t="shared" si="55"/>
        <v>technology</v>
      </c>
      <c r="R609" s="9" t="str">
        <f t="shared" si="56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9"/>
        <v>1</v>
      </c>
      <c r="P610">
        <f t="shared" si="54"/>
        <v>292.2</v>
      </c>
      <c r="Q610" s="7" t="str">
        <f t="shared" si="55"/>
        <v>technology</v>
      </c>
      <c r="R610" s="9" t="str">
        <f t="shared" si="56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9"/>
        <v>1</v>
      </c>
      <c r="P611">
        <f t="shared" si="54"/>
        <v>5</v>
      </c>
      <c r="Q611" s="7" t="str">
        <f t="shared" si="55"/>
        <v>technology</v>
      </c>
      <c r="R611" s="9" t="str">
        <f t="shared" si="56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9"/>
        <v>0</v>
      </c>
      <c r="P612">
        <f t="shared" si="54"/>
        <v>0</v>
      </c>
      <c r="Q612" s="7" t="str">
        <f t="shared" si="55"/>
        <v>technology</v>
      </c>
      <c r="R612" s="9" t="str">
        <f t="shared" si="56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9"/>
        <v>0</v>
      </c>
      <c r="P613">
        <f t="shared" si="54"/>
        <v>0</v>
      </c>
      <c r="Q613" s="7" t="str">
        <f t="shared" si="55"/>
        <v>technology</v>
      </c>
      <c r="R613" s="9" t="str">
        <f t="shared" si="56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9"/>
        <v>0</v>
      </c>
      <c r="P614">
        <f t="shared" si="54"/>
        <v>0</v>
      </c>
      <c r="Q614" s="7" t="str">
        <f t="shared" si="55"/>
        <v>technology</v>
      </c>
      <c r="R614" s="9" t="str">
        <f t="shared" si="56"/>
        <v>web</v>
      </c>
      <c r="S614" s="13">
        <f t="shared" si="57"/>
        <v>42585.031782407401</v>
      </c>
      <c r="T614" s="13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9"/>
        <v>21</v>
      </c>
      <c r="P615">
        <f t="shared" si="54"/>
        <v>105.93</v>
      </c>
      <c r="Q615" s="7" t="str">
        <f t="shared" si="55"/>
        <v>technology</v>
      </c>
      <c r="R615" s="9" t="str">
        <f t="shared" si="56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9"/>
        <v>0</v>
      </c>
      <c r="P616">
        <f t="shared" si="54"/>
        <v>0</v>
      </c>
      <c r="Q616" s="7" t="str">
        <f t="shared" si="55"/>
        <v>technology</v>
      </c>
      <c r="R616" s="9" t="str">
        <f t="shared" si="56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9"/>
        <v>0</v>
      </c>
      <c r="P617">
        <f t="shared" si="54"/>
        <v>0</v>
      </c>
      <c r="Q617" s="7" t="str">
        <f t="shared" si="55"/>
        <v>technology</v>
      </c>
      <c r="R617" s="9" t="str">
        <f t="shared" si="56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9"/>
        <v>0</v>
      </c>
      <c r="P618">
        <f t="shared" si="54"/>
        <v>0</v>
      </c>
      <c r="Q618" s="7" t="str">
        <f t="shared" si="55"/>
        <v>technology</v>
      </c>
      <c r="R618" s="9" t="str">
        <f t="shared" si="56"/>
        <v>web</v>
      </c>
      <c r="S618" s="13">
        <f t="shared" si="57"/>
        <v>42761.376238425932</v>
      </c>
      <c r="T618" s="13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9"/>
        <v>3</v>
      </c>
      <c r="P619">
        <f t="shared" si="54"/>
        <v>20</v>
      </c>
      <c r="Q619" s="7" t="str">
        <f t="shared" si="55"/>
        <v>technology</v>
      </c>
      <c r="R619" s="9" t="str">
        <f t="shared" si="56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9"/>
        <v>0</v>
      </c>
      <c r="P620">
        <f t="shared" si="54"/>
        <v>0</v>
      </c>
      <c r="Q620" s="7" t="str">
        <f t="shared" si="55"/>
        <v>technology</v>
      </c>
      <c r="R620" s="9" t="str">
        <f t="shared" si="56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9"/>
        <v>0</v>
      </c>
      <c r="P621">
        <f t="shared" si="54"/>
        <v>1</v>
      </c>
      <c r="Q621" s="7" t="str">
        <f t="shared" si="55"/>
        <v>technology</v>
      </c>
      <c r="R621" s="9" t="str">
        <f t="shared" si="56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9"/>
        <v>1</v>
      </c>
      <c r="P622">
        <f t="shared" si="54"/>
        <v>300</v>
      </c>
      <c r="Q622" s="7" t="str">
        <f t="shared" si="55"/>
        <v>technology</v>
      </c>
      <c r="R622" s="9" t="str">
        <f t="shared" si="56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9"/>
        <v>1</v>
      </c>
      <c r="P623">
        <f t="shared" si="54"/>
        <v>87</v>
      </c>
      <c r="Q623" s="7" t="str">
        <f t="shared" si="55"/>
        <v>technology</v>
      </c>
      <c r="R623" s="9" t="str">
        <f t="shared" si="56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9"/>
        <v>6</v>
      </c>
      <c r="P624">
        <f t="shared" si="54"/>
        <v>37.89</v>
      </c>
      <c r="Q624" s="7" t="str">
        <f t="shared" si="55"/>
        <v>technology</v>
      </c>
      <c r="R624" s="9" t="str">
        <f t="shared" si="56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9"/>
        <v>0</v>
      </c>
      <c r="P625">
        <f t="shared" si="54"/>
        <v>0</v>
      </c>
      <c r="Q625" s="7" t="str">
        <f t="shared" si="55"/>
        <v>technology</v>
      </c>
      <c r="R625" s="9" t="str">
        <f t="shared" si="56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9"/>
        <v>0</v>
      </c>
      <c r="P626">
        <f t="shared" si="54"/>
        <v>0</v>
      </c>
      <c r="Q626" s="7" t="str">
        <f t="shared" si="55"/>
        <v>technology</v>
      </c>
      <c r="R626" s="9" t="str">
        <f t="shared" si="56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9"/>
        <v>0</v>
      </c>
      <c r="P627">
        <f t="shared" si="54"/>
        <v>0</v>
      </c>
      <c r="Q627" s="7" t="str">
        <f t="shared" si="55"/>
        <v>technology</v>
      </c>
      <c r="R627" s="9" t="str">
        <f t="shared" si="56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9"/>
        <v>17</v>
      </c>
      <c r="P628">
        <f t="shared" si="54"/>
        <v>111.41</v>
      </c>
      <c r="Q628" s="7" t="str">
        <f t="shared" si="55"/>
        <v>technology</v>
      </c>
      <c r="R628" s="9" t="str">
        <f t="shared" si="56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9"/>
        <v>0</v>
      </c>
      <c r="P629">
        <f t="shared" si="54"/>
        <v>90</v>
      </c>
      <c r="Q629" s="7" t="str">
        <f t="shared" si="55"/>
        <v>technology</v>
      </c>
      <c r="R629" s="9" t="str">
        <f t="shared" si="56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9"/>
        <v>0</v>
      </c>
      <c r="P630">
        <f t="shared" si="54"/>
        <v>0</v>
      </c>
      <c r="Q630" s="7" t="str">
        <f t="shared" si="55"/>
        <v>technology</v>
      </c>
      <c r="R630" s="9" t="str">
        <f t="shared" si="56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9"/>
        <v>0</v>
      </c>
      <c r="P631">
        <f t="shared" si="54"/>
        <v>116.67</v>
      </c>
      <c r="Q631" s="7" t="str">
        <f t="shared" si="55"/>
        <v>technology</v>
      </c>
      <c r="R631" s="9" t="str">
        <f t="shared" si="56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9"/>
        <v>0</v>
      </c>
      <c r="P632">
        <f t="shared" si="54"/>
        <v>10</v>
      </c>
      <c r="Q632" s="7" t="str">
        <f t="shared" si="55"/>
        <v>technology</v>
      </c>
      <c r="R632" s="9" t="str">
        <f t="shared" si="56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9"/>
        <v>1</v>
      </c>
      <c r="P633">
        <f t="shared" si="54"/>
        <v>76.67</v>
      </c>
      <c r="Q633" s="7" t="str">
        <f t="shared" si="55"/>
        <v>technology</v>
      </c>
      <c r="R633" s="9" t="str">
        <f t="shared" si="56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9"/>
        <v>0</v>
      </c>
      <c r="P634">
        <f t="shared" si="54"/>
        <v>0</v>
      </c>
      <c r="Q634" s="7" t="str">
        <f t="shared" si="55"/>
        <v>technology</v>
      </c>
      <c r="R634" s="9" t="str">
        <f t="shared" si="56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9"/>
        <v>12</v>
      </c>
      <c r="P635">
        <f t="shared" si="54"/>
        <v>49.8</v>
      </c>
      <c r="Q635" s="7" t="str">
        <f t="shared" si="55"/>
        <v>technology</v>
      </c>
      <c r="R635" s="9" t="str">
        <f t="shared" si="56"/>
        <v>web</v>
      </c>
      <c r="S635" s="13">
        <f t="shared" si="57"/>
        <v>42507.29932870371</v>
      </c>
      <c r="T635" s="13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9"/>
        <v>0</v>
      </c>
      <c r="P636">
        <f t="shared" si="54"/>
        <v>1</v>
      </c>
      <c r="Q636" s="7" t="str">
        <f t="shared" si="55"/>
        <v>technology</v>
      </c>
      <c r="R636" s="9" t="str">
        <f t="shared" si="56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9"/>
        <v>0</v>
      </c>
      <c r="P637">
        <f t="shared" si="54"/>
        <v>2</v>
      </c>
      <c r="Q637" s="7" t="str">
        <f t="shared" si="55"/>
        <v>technology</v>
      </c>
      <c r="R637" s="9" t="str">
        <f t="shared" si="56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9"/>
        <v>0</v>
      </c>
      <c r="P638">
        <f t="shared" si="54"/>
        <v>4</v>
      </c>
      <c r="Q638" s="7" t="str">
        <f t="shared" si="55"/>
        <v>technology</v>
      </c>
      <c r="R638" s="9" t="str">
        <f t="shared" si="56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9"/>
        <v>0</v>
      </c>
      <c r="P639">
        <f t="shared" si="54"/>
        <v>0</v>
      </c>
      <c r="Q639" s="7" t="str">
        <f t="shared" si="55"/>
        <v>technology</v>
      </c>
      <c r="R639" s="9" t="str">
        <f t="shared" si="56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9"/>
        <v>0</v>
      </c>
      <c r="P640">
        <f t="shared" si="54"/>
        <v>3</v>
      </c>
      <c r="Q640" s="7" t="str">
        <f t="shared" si="55"/>
        <v>technology</v>
      </c>
      <c r="R640" s="9" t="str">
        <f t="shared" si="56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9"/>
        <v>0</v>
      </c>
      <c r="P641">
        <f t="shared" si="54"/>
        <v>1</v>
      </c>
      <c r="Q641" s="7" t="str">
        <f t="shared" si="55"/>
        <v>technology</v>
      </c>
      <c r="R641" s="9" t="str">
        <f t="shared" si="56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59"/>
        <v>144</v>
      </c>
      <c r="P642">
        <f t="shared" si="54"/>
        <v>50.5</v>
      </c>
      <c r="Q642" s="7" t="str">
        <f t="shared" si="55"/>
        <v>technology</v>
      </c>
      <c r="R642" s="9" t="str">
        <f t="shared" si="56"/>
        <v>wearables</v>
      </c>
      <c r="S642" s="13">
        <f t="shared" si="57"/>
        <v>42683.420312500006</v>
      </c>
      <c r="T642" s="13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si="59"/>
        <v>119</v>
      </c>
      <c r="P643">
        <f t="shared" ref="P643:P706" si="60">ROUND(IF(L643=0,0, E643/L643),2)</f>
        <v>151.32</v>
      </c>
      <c r="Q643" s="7" t="str">
        <f t="shared" ref="Q643:Q706" si="61">LEFT(N643, SEARCH("/", N643,1) -1)</f>
        <v>technology</v>
      </c>
      <c r="R643" s="9" t="str">
        <f t="shared" ref="R643:R706" si="62">RIGHT(N643,LEN(N643)-SEARCH("/", N643,SEARCH("/", N643)-1))</f>
        <v>wearables</v>
      </c>
      <c r="S643" s="13">
        <f t="shared" ref="S643:S706" si="63">(((J643/60)/60)/24)+DATE(1970,1,1)</f>
        <v>42199.57</v>
      </c>
      <c r="T643" s="13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ref="O644:O707" si="65">ROUND(E644/D644*100,0)</f>
        <v>1460</v>
      </c>
      <c r="P644">
        <f t="shared" si="60"/>
        <v>134.36000000000001</v>
      </c>
      <c r="Q644" s="7" t="str">
        <f t="shared" si="61"/>
        <v>technology</v>
      </c>
      <c r="R644" s="9" t="str">
        <f t="shared" si="62"/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5"/>
        <v>106</v>
      </c>
      <c r="P645">
        <f t="shared" si="60"/>
        <v>174.03</v>
      </c>
      <c r="Q645" s="7" t="str">
        <f t="shared" si="61"/>
        <v>technology</v>
      </c>
      <c r="R645" s="9" t="str">
        <f t="shared" si="62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5"/>
        <v>300</v>
      </c>
      <c r="P646">
        <f t="shared" si="60"/>
        <v>73.489999999999995</v>
      </c>
      <c r="Q646" s="7" t="str">
        <f t="shared" si="61"/>
        <v>technology</v>
      </c>
      <c r="R646" s="9" t="str">
        <f t="shared" si="62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5"/>
        <v>279</v>
      </c>
      <c r="P647">
        <f t="shared" si="60"/>
        <v>23.52</v>
      </c>
      <c r="Q647" s="7" t="str">
        <f t="shared" si="61"/>
        <v>technology</v>
      </c>
      <c r="R647" s="9" t="str">
        <f t="shared" si="62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5"/>
        <v>132</v>
      </c>
      <c r="P648">
        <f t="shared" si="60"/>
        <v>39.07</v>
      </c>
      <c r="Q648" s="7" t="str">
        <f t="shared" si="61"/>
        <v>technology</v>
      </c>
      <c r="R648" s="9" t="str">
        <f t="shared" si="62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5"/>
        <v>107</v>
      </c>
      <c r="P649">
        <f t="shared" si="60"/>
        <v>125.94</v>
      </c>
      <c r="Q649" s="7" t="str">
        <f t="shared" si="61"/>
        <v>technology</v>
      </c>
      <c r="R649" s="9" t="str">
        <f t="shared" si="62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5"/>
        <v>127</v>
      </c>
      <c r="P650">
        <f t="shared" si="60"/>
        <v>1644</v>
      </c>
      <c r="Q650" s="7" t="str">
        <f t="shared" si="61"/>
        <v>technology</v>
      </c>
      <c r="R650" s="9" t="str">
        <f t="shared" si="62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5"/>
        <v>140</v>
      </c>
      <c r="P651">
        <f t="shared" si="60"/>
        <v>42.67</v>
      </c>
      <c r="Q651" s="7" t="str">
        <f t="shared" si="61"/>
        <v>technology</v>
      </c>
      <c r="R651" s="9" t="str">
        <f t="shared" si="62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5"/>
        <v>112</v>
      </c>
      <c r="P652">
        <f t="shared" si="60"/>
        <v>35.130000000000003</v>
      </c>
      <c r="Q652" s="7" t="str">
        <f t="shared" si="61"/>
        <v>technology</v>
      </c>
      <c r="R652" s="9" t="str">
        <f t="shared" si="62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5"/>
        <v>101</v>
      </c>
      <c r="P653">
        <f t="shared" si="60"/>
        <v>239.35</v>
      </c>
      <c r="Q653" s="7" t="str">
        <f t="shared" si="61"/>
        <v>technology</v>
      </c>
      <c r="R653" s="9" t="str">
        <f t="shared" si="62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5"/>
        <v>100</v>
      </c>
      <c r="P654">
        <f t="shared" si="60"/>
        <v>107.64</v>
      </c>
      <c r="Q654" s="7" t="str">
        <f t="shared" si="61"/>
        <v>technology</v>
      </c>
      <c r="R654" s="9" t="str">
        <f t="shared" si="62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5"/>
        <v>141</v>
      </c>
      <c r="P655">
        <f t="shared" si="60"/>
        <v>95.83</v>
      </c>
      <c r="Q655" s="7" t="str">
        <f t="shared" si="61"/>
        <v>technology</v>
      </c>
      <c r="R655" s="9" t="str">
        <f t="shared" si="62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5"/>
        <v>267</v>
      </c>
      <c r="P656">
        <f t="shared" si="60"/>
        <v>31.66</v>
      </c>
      <c r="Q656" s="7" t="str">
        <f t="shared" si="61"/>
        <v>technology</v>
      </c>
      <c r="R656" s="9" t="str">
        <f t="shared" si="62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5"/>
        <v>147</v>
      </c>
      <c r="P657">
        <f t="shared" si="60"/>
        <v>42.89</v>
      </c>
      <c r="Q657" s="7" t="str">
        <f t="shared" si="61"/>
        <v>technology</v>
      </c>
      <c r="R657" s="9" t="str">
        <f t="shared" si="62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5"/>
        <v>214</v>
      </c>
      <c r="P658">
        <f t="shared" si="60"/>
        <v>122.74</v>
      </c>
      <c r="Q658" s="7" t="str">
        <f t="shared" si="61"/>
        <v>technology</v>
      </c>
      <c r="R658" s="9" t="str">
        <f t="shared" si="62"/>
        <v>wearables</v>
      </c>
      <c r="S658" s="13">
        <f t="shared" si="63"/>
        <v>42417.804618055554</v>
      </c>
      <c r="T658" s="13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5"/>
        <v>126</v>
      </c>
      <c r="P659">
        <f t="shared" si="60"/>
        <v>190.45</v>
      </c>
      <c r="Q659" s="7" t="str">
        <f t="shared" si="61"/>
        <v>technology</v>
      </c>
      <c r="R659" s="9" t="str">
        <f t="shared" si="62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5"/>
        <v>104</v>
      </c>
      <c r="P660">
        <f t="shared" si="60"/>
        <v>109.34</v>
      </c>
      <c r="Q660" s="7" t="str">
        <f t="shared" si="61"/>
        <v>technology</v>
      </c>
      <c r="R660" s="9" t="str">
        <f t="shared" si="62"/>
        <v>wearables</v>
      </c>
      <c r="S660" s="13">
        <f t="shared" si="63"/>
        <v>42179.160752314812</v>
      </c>
      <c r="T660" s="13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5"/>
        <v>101</v>
      </c>
      <c r="P661">
        <f t="shared" si="60"/>
        <v>143.66999999999999</v>
      </c>
      <c r="Q661" s="7" t="str">
        <f t="shared" si="61"/>
        <v>technology</v>
      </c>
      <c r="R661" s="9" t="str">
        <f t="shared" si="62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5"/>
        <v>3</v>
      </c>
      <c r="P662">
        <f t="shared" si="60"/>
        <v>84.94</v>
      </c>
      <c r="Q662" s="7" t="str">
        <f t="shared" si="61"/>
        <v>technology</v>
      </c>
      <c r="R662" s="9" t="str">
        <f t="shared" si="62"/>
        <v>wearables</v>
      </c>
      <c r="S662" s="13">
        <f t="shared" si="63"/>
        <v>41922.741655092592</v>
      </c>
      <c r="T662" s="13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5"/>
        <v>1</v>
      </c>
      <c r="P663">
        <f t="shared" si="60"/>
        <v>10.56</v>
      </c>
      <c r="Q663" s="7" t="str">
        <f t="shared" si="61"/>
        <v>technology</v>
      </c>
      <c r="R663" s="9" t="str">
        <f t="shared" si="62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5"/>
        <v>0</v>
      </c>
      <c r="P664">
        <f t="shared" si="60"/>
        <v>39</v>
      </c>
      <c r="Q664" s="7" t="str">
        <f t="shared" si="61"/>
        <v>technology</v>
      </c>
      <c r="R664" s="9" t="str">
        <f t="shared" si="62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5"/>
        <v>0</v>
      </c>
      <c r="P665">
        <f t="shared" si="60"/>
        <v>100</v>
      </c>
      <c r="Q665" s="7" t="str">
        <f t="shared" si="61"/>
        <v>technology</v>
      </c>
      <c r="R665" s="9" t="str">
        <f t="shared" si="62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5"/>
        <v>8</v>
      </c>
      <c r="P666">
        <f t="shared" si="60"/>
        <v>31.17</v>
      </c>
      <c r="Q666" s="7" t="str">
        <f t="shared" si="61"/>
        <v>technology</v>
      </c>
      <c r="R666" s="9" t="str">
        <f t="shared" si="62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5"/>
        <v>19</v>
      </c>
      <c r="P667">
        <f t="shared" si="60"/>
        <v>155.33000000000001</v>
      </c>
      <c r="Q667" s="7" t="str">
        <f t="shared" si="61"/>
        <v>technology</v>
      </c>
      <c r="R667" s="9" t="str">
        <f t="shared" si="62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5"/>
        <v>0</v>
      </c>
      <c r="P668">
        <f t="shared" si="60"/>
        <v>2</v>
      </c>
      <c r="Q668" s="7" t="str">
        <f t="shared" si="61"/>
        <v>technology</v>
      </c>
      <c r="R668" s="9" t="str">
        <f t="shared" si="62"/>
        <v>wearables</v>
      </c>
      <c r="S668" s="13">
        <f t="shared" si="63"/>
        <v>41838.832152777781</v>
      </c>
      <c r="T668" s="13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5"/>
        <v>10</v>
      </c>
      <c r="P669">
        <f t="shared" si="60"/>
        <v>178.93</v>
      </c>
      <c r="Q669" s="7" t="str">
        <f t="shared" si="61"/>
        <v>technology</v>
      </c>
      <c r="R669" s="9" t="str">
        <f t="shared" si="62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5"/>
        <v>5</v>
      </c>
      <c r="P670">
        <f t="shared" si="60"/>
        <v>27.36</v>
      </c>
      <c r="Q670" s="7" t="str">
        <f t="shared" si="61"/>
        <v>technology</v>
      </c>
      <c r="R670" s="9" t="str">
        <f t="shared" si="62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5"/>
        <v>22</v>
      </c>
      <c r="P671">
        <f t="shared" si="60"/>
        <v>1536.25</v>
      </c>
      <c r="Q671" s="7" t="str">
        <f t="shared" si="61"/>
        <v>technology</v>
      </c>
      <c r="R671" s="9" t="str">
        <f t="shared" si="62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5"/>
        <v>29</v>
      </c>
      <c r="P672">
        <f t="shared" si="60"/>
        <v>85</v>
      </c>
      <c r="Q672" s="7" t="str">
        <f t="shared" si="61"/>
        <v>technology</v>
      </c>
      <c r="R672" s="9" t="str">
        <f t="shared" si="62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5"/>
        <v>39</v>
      </c>
      <c r="P673">
        <f t="shared" si="60"/>
        <v>788.53</v>
      </c>
      <c r="Q673" s="7" t="str">
        <f t="shared" si="61"/>
        <v>technology</v>
      </c>
      <c r="R673" s="9" t="str">
        <f t="shared" si="62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5"/>
        <v>22</v>
      </c>
      <c r="P674">
        <f t="shared" si="60"/>
        <v>50.3</v>
      </c>
      <c r="Q674" s="7" t="str">
        <f t="shared" si="61"/>
        <v>technology</v>
      </c>
      <c r="R674" s="9" t="str">
        <f t="shared" si="62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5"/>
        <v>0</v>
      </c>
      <c r="P675">
        <f t="shared" si="60"/>
        <v>68.33</v>
      </c>
      <c r="Q675" s="7" t="str">
        <f t="shared" si="61"/>
        <v>technology</v>
      </c>
      <c r="R675" s="9" t="str">
        <f t="shared" si="62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5"/>
        <v>0</v>
      </c>
      <c r="P676">
        <f t="shared" si="60"/>
        <v>7.5</v>
      </c>
      <c r="Q676" s="7" t="str">
        <f t="shared" si="61"/>
        <v>technology</v>
      </c>
      <c r="R676" s="9" t="str">
        <f t="shared" si="62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5"/>
        <v>15</v>
      </c>
      <c r="P677">
        <f t="shared" si="60"/>
        <v>34.270000000000003</v>
      </c>
      <c r="Q677" s="7" t="str">
        <f t="shared" si="61"/>
        <v>technology</v>
      </c>
      <c r="R677" s="9" t="str">
        <f t="shared" si="62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5"/>
        <v>1</v>
      </c>
      <c r="P678">
        <f t="shared" si="60"/>
        <v>61.29</v>
      </c>
      <c r="Q678" s="7" t="str">
        <f t="shared" si="61"/>
        <v>technology</v>
      </c>
      <c r="R678" s="9" t="str">
        <f t="shared" si="62"/>
        <v>wearables</v>
      </c>
      <c r="S678" s="13">
        <f t="shared" si="63"/>
        <v>42012.768298611118</v>
      </c>
      <c r="T678" s="13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5"/>
        <v>26</v>
      </c>
      <c r="P679">
        <f t="shared" si="60"/>
        <v>133.25</v>
      </c>
      <c r="Q679" s="7" t="str">
        <f t="shared" si="61"/>
        <v>technology</v>
      </c>
      <c r="R679" s="9" t="str">
        <f t="shared" si="62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5"/>
        <v>4</v>
      </c>
      <c r="P680">
        <f t="shared" si="60"/>
        <v>65.180000000000007</v>
      </c>
      <c r="Q680" s="7" t="str">
        <f t="shared" si="61"/>
        <v>technology</v>
      </c>
      <c r="R680" s="9" t="str">
        <f t="shared" si="62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5"/>
        <v>15</v>
      </c>
      <c r="P681">
        <f t="shared" si="60"/>
        <v>93.9</v>
      </c>
      <c r="Q681" s="7" t="str">
        <f t="shared" si="61"/>
        <v>technology</v>
      </c>
      <c r="R681" s="9" t="str">
        <f t="shared" si="62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5"/>
        <v>26</v>
      </c>
      <c r="P682">
        <f t="shared" si="60"/>
        <v>150.65</v>
      </c>
      <c r="Q682" s="7" t="str">
        <f t="shared" si="61"/>
        <v>technology</v>
      </c>
      <c r="R682" s="9" t="str">
        <f t="shared" si="62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5"/>
        <v>0</v>
      </c>
      <c r="P683">
        <f t="shared" si="60"/>
        <v>1</v>
      </c>
      <c r="Q683" s="7" t="str">
        <f t="shared" si="61"/>
        <v>technology</v>
      </c>
      <c r="R683" s="9" t="str">
        <f t="shared" si="62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5"/>
        <v>0</v>
      </c>
      <c r="P684">
        <f t="shared" si="60"/>
        <v>13.25</v>
      </c>
      <c r="Q684" s="7" t="str">
        <f t="shared" si="61"/>
        <v>technology</v>
      </c>
      <c r="R684" s="9" t="str">
        <f t="shared" si="62"/>
        <v>wearables</v>
      </c>
      <c r="S684" s="13">
        <f t="shared" si="63"/>
        <v>42778.765300925923</v>
      </c>
      <c r="T684" s="13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5"/>
        <v>1</v>
      </c>
      <c r="P685">
        <f t="shared" si="60"/>
        <v>99.33</v>
      </c>
      <c r="Q685" s="7" t="str">
        <f t="shared" si="61"/>
        <v>technology</v>
      </c>
      <c r="R685" s="9" t="str">
        <f t="shared" si="62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5"/>
        <v>7</v>
      </c>
      <c r="P686">
        <f t="shared" si="60"/>
        <v>177.39</v>
      </c>
      <c r="Q686" s="7" t="str">
        <f t="shared" si="61"/>
        <v>technology</v>
      </c>
      <c r="R686" s="9" t="str">
        <f t="shared" si="62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5"/>
        <v>28</v>
      </c>
      <c r="P687">
        <f t="shared" si="60"/>
        <v>55.3</v>
      </c>
      <c r="Q687" s="7" t="str">
        <f t="shared" si="61"/>
        <v>technology</v>
      </c>
      <c r="R687" s="9" t="str">
        <f t="shared" si="62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5"/>
        <v>0</v>
      </c>
      <c r="P688">
        <f t="shared" si="60"/>
        <v>0</v>
      </c>
      <c r="Q688" s="7" t="str">
        <f t="shared" si="61"/>
        <v>technology</v>
      </c>
      <c r="R688" s="9" t="str">
        <f t="shared" si="62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5"/>
        <v>4</v>
      </c>
      <c r="P689">
        <f t="shared" si="60"/>
        <v>591.66999999999996</v>
      </c>
      <c r="Q689" s="7" t="str">
        <f t="shared" si="61"/>
        <v>technology</v>
      </c>
      <c r="R689" s="9" t="str">
        <f t="shared" si="62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5"/>
        <v>73</v>
      </c>
      <c r="P690">
        <f t="shared" si="60"/>
        <v>405.5</v>
      </c>
      <c r="Q690" s="7" t="str">
        <f t="shared" si="61"/>
        <v>technology</v>
      </c>
      <c r="R690" s="9" t="str">
        <f t="shared" si="62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5"/>
        <v>58</v>
      </c>
      <c r="P691">
        <f t="shared" si="60"/>
        <v>343.15</v>
      </c>
      <c r="Q691" s="7" t="str">
        <f t="shared" si="61"/>
        <v>technology</v>
      </c>
      <c r="R691" s="9" t="str">
        <f t="shared" si="62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5"/>
        <v>12</v>
      </c>
      <c r="P692">
        <f t="shared" si="60"/>
        <v>72.59</v>
      </c>
      <c r="Q692" s="7" t="str">
        <f t="shared" si="61"/>
        <v>technology</v>
      </c>
      <c r="R692" s="9" t="str">
        <f t="shared" si="62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5"/>
        <v>1</v>
      </c>
      <c r="P693">
        <f t="shared" si="60"/>
        <v>26</v>
      </c>
      <c r="Q693" s="7" t="str">
        <f t="shared" si="61"/>
        <v>technology</v>
      </c>
      <c r="R693" s="9" t="str">
        <f t="shared" si="62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5"/>
        <v>7</v>
      </c>
      <c r="P694">
        <f t="shared" si="60"/>
        <v>6.5</v>
      </c>
      <c r="Q694" s="7" t="str">
        <f t="shared" si="61"/>
        <v>technology</v>
      </c>
      <c r="R694" s="9" t="str">
        <f t="shared" si="62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5"/>
        <v>35</v>
      </c>
      <c r="P695">
        <f t="shared" si="60"/>
        <v>119.39</v>
      </c>
      <c r="Q695" s="7" t="str">
        <f t="shared" si="61"/>
        <v>technology</v>
      </c>
      <c r="R695" s="9" t="str">
        <f t="shared" si="62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5"/>
        <v>0</v>
      </c>
      <c r="P696">
        <f t="shared" si="60"/>
        <v>84.29</v>
      </c>
      <c r="Q696" s="7" t="str">
        <f t="shared" si="61"/>
        <v>technology</v>
      </c>
      <c r="R696" s="9" t="str">
        <f t="shared" si="62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5"/>
        <v>1</v>
      </c>
      <c r="P697">
        <f t="shared" si="60"/>
        <v>90.86</v>
      </c>
      <c r="Q697" s="7" t="str">
        <f t="shared" si="61"/>
        <v>technology</v>
      </c>
      <c r="R697" s="9" t="str">
        <f t="shared" si="62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5"/>
        <v>0</v>
      </c>
      <c r="P698">
        <f t="shared" si="60"/>
        <v>1</v>
      </c>
      <c r="Q698" s="7" t="str">
        <f t="shared" si="61"/>
        <v>technology</v>
      </c>
      <c r="R698" s="9" t="str">
        <f t="shared" si="62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5"/>
        <v>46</v>
      </c>
      <c r="P699">
        <f t="shared" si="60"/>
        <v>20.34</v>
      </c>
      <c r="Q699" s="7" t="str">
        <f t="shared" si="61"/>
        <v>technology</v>
      </c>
      <c r="R699" s="9" t="str">
        <f t="shared" si="62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5"/>
        <v>15</v>
      </c>
      <c r="P700">
        <f t="shared" si="60"/>
        <v>530.69000000000005</v>
      </c>
      <c r="Q700" s="7" t="str">
        <f t="shared" si="61"/>
        <v>technology</v>
      </c>
      <c r="R700" s="9" t="str">
        <f t="shared" si="62"/>
        <v>wearables</v>
      </c>
      <c r="S700" s="13">
        <f t="shared" si="63"/>
        <v>41866.931076388886</v>
      </c>
      <c r="T700" s="13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5"/>
        <v>82</v>
      </c>
      <c r="P701">
        <f t="shared" si="60"/>
        <v>120.39</v>
      </c>
      <c r="Q701" s="7" t="str">
        <f t="shared" si="61"/>
        <v>technology</v>
      </c>
      <c r="R701" s="9" t="str">
        <f t="shared" si="62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5"/>
        <v>3</v>
      </c>
      <c r="P702">
        <f t="shared" si="60"/>
        <v>13</v>
      </c>
      <c r="Q702" s="7" t="str">
        <f t="shared" si="61"/>
        <v>technology</v>
      </c>
      <c r="R702" s="9" t="str">
        <f t="shared" si="62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5"/>
        <v>27</v>
      </c>
      <c r="P703">
        <f t="shared" si="60"/>
        <v>291.33</v>
      </c>
      <c r="Q703" s="7" t="str">
        <f t="shared" si="61"/>
        <v>technology</v>
      </c>
      <c r="R703" s="9" t="str">
        <f t="shared" si="62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5"/>
        <v>31</v>
      </c>
      <c r="P704">
        <f t="shared" si="60"/>
        <v>124.92</v>
      </c>
      <c r="Q704" s="7" t="str">
        <f t="shared" si="61"/>
        <v>technology</v>
      </c>
      <c r="R704" s="9" t="str">
        <f t="shared" si="62"/>
        <v>wearables</v>
      </c>
      <c r="S704" s="13">
        <f t="shared" si="63"/>
        <v>42668.726701388892</v>
      </c>
      <c r="T704" s="13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5"/>
        <v>6</v>
      </c>
      <c r="P705">
        <f t="shared" si="60"/>
        <v>119.57</v>
      </c>
      <c r="Q705" s="7" t="str">
        <f t="shared" si="61"/>
        <v>technology</v>
      </c>
      <c r="R705" s="9" t="str">
        <f t="shared" si="62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65"/>
        <v>1</v>
      </c>
      <c r="P706">
        <f t="shared" si="60"/>
        <v>120.25</v>
      </c>
      <c r="Q706" s="7" t="str">
        <f t="shared" si="61"/>
        <v>technology</v>
      </c>
      <c r="R706" s="9" t="str">
        <f t="shared" si="62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si="65"/>
        <v>1</v>
      </c>
      <c r="P707">
        <f t="shared" ref="P707:P770" si="66">ROUND(IF(L707=0,0, E707/L707),2)</f>
        <v>195.4</v>
      </c>
      <c r="Q707" s="7" t="str">
        <f t="shared" ref="Q707:Q770" si="67">LEFT(N707, SEARCH("/", N707,1) -1)</f>
        <v>technology</v>
      </c>
      <c r="R707" s="9" t="str">
        <f t="shared" ref="R707:R770" si="68">RIGHT(N707,LEN(N707)-SEARCH("/", N707,SEARCH("/", N707)-1))</f>
        <v>wearables</v>
      </c>
      <c r="S707" s="13">
        <f t="shared" ref="S707:S770" si="69">(((J707/60)/60)/24)+DATE(1970,1,1)</f>
        <v>42726.491643518515</v>
      </c>
      <c r="T707" s="13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ref="O708:O771" si="71">ROUND(E708/D708*100,0)</f>
        <v>0</v>
      </c>
      <c r="P708">
        <f t="shared" si="66"/>
        <v>0</v>
      </c>
      <c r="Q708" s="7" t="str">
        <f t="shared" si="67"/>
        <v>technology</v>
      </c>
      <c r="R708" s="9" t="str">
        <f t="shared" si="68"/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71"/>
        <v>79</v>
      </c>
      <c r="P709">
        <f t="shared" si="66"/>
        <v>117.7</v>
      </c>
      <c r="Q709" s="7" t="str">
        <f t="shared" si="67"/>
        <v>technology</v>
      </c>
      <c r="R709" s="9" t="str">
        <f t="shared" si="68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71"/>
        <v>22</v>
      </c>
      <c r="P710">
        <f t="shared" si="66"/>
        <v>23.95</v>
      </c>
      <c r="Q710" s="7" t="str">
        <f t="shared" si="67"/>
        <v>technology</v>
      </c>
      <c r="R710" s="9" t="str">
        <f t="shared" si="68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71"/>
        <v>0</v>
      </c>
      <c r="P711">
        <f t="shared" si="66"/>
        <v>30.5</v>
      </c>
      <c r="Q711" s="7" t="str">
        <f t="shared" si="67"/>
        <v>technology</v>
      </c>
      <c r="R711" s="9" t="str">
        <f t="shared" si="68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71"/>
        <v>0</v>
      </c>
      <c r="P712">
        <f t="shared" si="66"/>
        <v>0</v>
      </c>
      <c r="Q712" s="7" t="str">
        <f t="shared" si="67"/>
        <v>technology</v>
      </c>
      <c r="R712" s="9" t="str">
        <f t="shared" si="68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71"/>
        <v>34</v>
      </c>
      <c r="P713">
        <f t="shared" si="66"/>
        <v>99.97</v>
      </c>
      <c r="Q713" s="7" t="str">
        <f t="shared" si="67"/>
        <v>technology</v>
      </c>
      <c r="R713" s="9" t="str">
        <f t="shared" si="68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71"/>
        <v>0</v>
      </c>
      <c r="P714">
        <f t="shared" si="66"/>
        <v>26.25</v>
      </c>
      <c r="Q714" s="7" t="str">
        <f t="shared" si="67"/>
        <v>technology</v>
      </c>
      <c r="R714" s="9" t="str">
        <f t="shared" si="68"/>
        <v>wearables</v>
      </c>
      <c r="S714" s="13">
        <f t="shared" si="69"/>
        <v>42384.680925925932</v>
      </c>
      <c r="T714" s="13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71"/>
        <v>1</v>
      </c>
      <c r="P715">
        <f t="shared" si="66"/>
        <v>199</v>
      </c>
      <c r="Q715" s="7" t="str">
        <f t="shared" si="67"/>
        <v>technology</v>
      </c>
      <c r="R715" s="9" t="str">
        <f t="shared" si="68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71"/>
        <v>15</v>
      </c>
      <c r="P716">
        <f t="shared" si="66"/>
        <v>80.319999999999993</v>
      </c>
      <c r="Q716" s="7" t="str">
        <f t="shared" si="67"/>
        <v>technology</v>
      </c>
      <c r="R716" s="9" t="str">
        <f t="shared" si="68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71"/>
        <v>5</v>
      </c>
      <c r="P717">
        <f t="shared" si="66"/>
        <v>115.75</v>
      </c>
      <c r="Q717" s="7" t="str">
        <f t="shared" si="67"/>
        <v>technology</v>
      </c>
      <c r="R717" s="9" t="str">
        <f t="shared" si="68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71"/>
        <v>10</v>
      </c>
      <c r="P718">
        <f t="shared" si="66"/>
        <v>44.69</v>
      </c>
      <c r="Q718" s="7" t="str">
        <f t="shared" si="67"/>
        <v>technology</v>
      </c>
      <c r="R718" s="9" t="str">
        <f t="shared" si="68"/>
        <v>wearables</v>
      </c>
      <c r="S718" s="13">
        <f t="shared" si="69"/>
        <v>41940.658645833333</v>
      </c>
      <c r="T718" s="13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71"/>
        <v>0</v>
      </c>
      <c r="P719">
        <f t="shared" si="66"/>
        <v>76.25</v>
      </c>
      <c r="Q719" s="7" t="str">
        <f t="shared" si="67"/>
        <v>technology</v>
      </c>
      <c r="R719" s="9" t="str">
        <f t="shared" si="68"/>
        <v>wearables</v>
      </c>
      <c r="S719" s="13">
        <f t="shared" si="69"/>
        <v>41857.854189814818</v>
      </c>
      <c r="T719" s="13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71"/>
        <v>1</v>
      </c>
      <c r="P720">
        <f t="shared" si="66"/>
        <v>22.5</v>
      </c>
      <c r="Q720" s="7" t="str">
        <f t="shared" si="67"/>
        <v>technology</v>
      </c>
      <c r="R720" s="9" t="str">
        <f t="shared" si="68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71"/>
        <v>1</v>
      </c>
      <c r="P721">
        <f t="shared" si="66"/>
        <v>19.399999999999999</v>
      </c>
      <c r="Q721" s="7" t="str">
        <f t="shared" si="67"/>
        <v>technology</v>
      </c>
      <c r="R721" s="9" t="str">
        <f t="shared" si="68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71"/>
        <v>144</v>
      </c>
      <c r="P722">
        <f t="shared" si="66"/>
        <v>66.709999999999994</v>
      </c>
      <c r="Q722" s="7" t="str">
        <f t="shared" si="67"/>
        <v>publishing</v>
      </c>
      <c r="R722" s="9" t="str">
        <f t="shared" si="68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71"/>
        <v>122</v>
      </c>
      <c r="P723">
        <f t="shared" si="66"/>
        <v>84.14</v>
      </c>
      <c r="Q723" s="7" t="str">
        <f t="shared" si="67"/>
        <v>publishing</v>
      </c>
      <c r="R723" s="9" t="str">
        <f t="shared" si="68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71"/>
        <v>132</v>
      </c>
      <c r="P724">
        <f t="shared" si="66"/>
        <v>215.73</v>
      </c>
      <c r="Q724" s="7" t="str">
        <f t="shared" si="67"/>
        <v>publishing</v>
      </c>
      <c r="R724" s="9" t="str">
        <f t="shared" si="68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71"/>
        <v>109</v>
      </c>
      <c r="P725">
        <f t="shared" si="66"/>
        <v>54.69</v>
      </c>
      <c r="Q725" s="7" t="str">
        <f t="shared" si="67"/>
        <v>publishing</v>
      </c>
      <c r="R725" s="9" t="str">
        <f t="shared" si="68"/>
        <v>nonfiction</v>
      </c>
      <c r="S725" s="13">
        <f t="shared" si="69"/>
        <v>42184.816539351858</v>
      </c>
      <c r="T725" s="13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71"/>
        <v>105</v>
      </c>
      <c r="P726">
        <f t="shared" si="66"/>
        <v>51.63</v>
      </c>
      <c r="Q726" s="7" t="str">
        <f t="shared" si="67"/>
        <v>publishing</v>
      </c>
      <c r="R726" s="9" t="str">
        <f t="shared" si="68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71"/>
        <v>100</v>
      </c>
      <c r="P727">
        <f t="shared" si="66"/>
        <v>143.36000000000001</v>
      </c>
      <c r="Q727" s="7" t="str">
        <f t="shared" si="67"/>
        <v>publishing</v>
      </c>
      <c r="R727" s="9" t="str">
        <f t="shared" si="68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71"/>
        <v>101</v>
      </c>
      <c r="P728">
        <f t="shared" si="66"/>
        <v>72.430000000000007</v>
      </c>
      <c r="Q728" s="7" t="str">
        <f t="shared" si="67"/>
        <v>publishing</v>
      </c>
      <c r="R728" s="9" t="str">
        <f t="shared" si="68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71"/>
        <v>156</v>
      </c>
      <c r="P729">
        <f t="shared" si="66"/>
        <v>36.53</v>
      </c>
      <c r="Q729" s="7" t="str">
        <f t="shared" si="67"/>
        <v>publishing</v>
      </c>
      <c r="R729" s="9" t="str">
        <f t="shared" si="68"/>
        <v>nonfiction</v>
      </c>
      <c r="S729" s="13">
        <f t="shared" si="69"/>
        <v>41247.020243055551</v>
      </c>
      <c r="T729" s="13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71"/>
        <v>106</v>
      </c>
      <c r="P730">
        <f t="shared" si="66"/>
        <v>60.9</v>
      </c>
      <c r="Q730" s="7" t="str">
        <f t="shared" si="67"/>
        <v>publishing</v>
      </c>
      <c r="R730" s="9" t="str">
        <f t="shared" si="68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71"/>
        <v>131</v>
      </c>
      <c r="P731">
        <f t="shared" si="66"/>
        <v>43.55</v>
      </c>
      <c r="Q731" s="7" t="str">
        <f t="shared" si="67"/>
        <v>publishing</v>
      </c>
      <c r="R731" s="9" t="str">
        <f t="shared" si="68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71"/>
        <v>132</v>
      </c>
      <c r="P732">
        <f t="shared" si="66"/>
        <v>99.77</v>
      </c>
      <c r="Q732" s="7" t="str">
        <f t="shared" si="67"/>
        <v>publishing</v>
      </c>
      <c r="R732" s="9" t="str">
        <f t="shared" si="68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71"/>
        <v>126</v>
      </c>
      <c r="P733">
        <f t="shared" si="66"/>
        <v>88.73</v>
      </c>
      <c r="Q733" s="7" t="str">
        <f t="shared" si="67"/>
        <v>publishing</v>
      </c>
      <c r="R733" s="9" t="str">
        <f t="shared" si="68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71"/>
        <v>160</v>
      </c>
      <c r="P734">
        <f t="shared" si="66"/>
        <v>4.92</v>
      </c>
      <c r="Q734" s="7" t="str">
        <f t="shared" si="67"/>
        <v>publishing</v>
      </c>
      <c r="R734" s="9" t="str">
        <f t="shared" si="68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71"/>
        <v>120</v>
      </c>
      <c r="P735">
        <f t="shared" si="66"/>
        <v>17.82</v>
      </c>
      <c r="Q735" s="7" t="str">
        <f t="shared" si="67"/>
        <v>publishing</v>
      </c>
      <c r="R735" s="9" t="str">
        <f t="shared" si="68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71"/>
        <v>126</v>
      </c>
      <c r="P736">
        <f t="shared" si="66"/>
        <v>187.19</v>
      </c>
      <c r="Q736" s="7" t="str">
        <f t="shared" si="67"/>
        <v>publishing</v>
      </c>
      <c r="R736" s="9" t="str">
        <f t="shared" si="68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71"/>
        <v>114</v>
      </c>
      <c r="P737">
        <f t="shared" si="66"/>
        <v>234.81</v>
      </c>
      <c r="Q737" s="7" t="str">
        <f t="shared" si="67"/>
        <v>publishing</v>
      </c>
      <c r="R737" s="9" t="str">
        <f t="shared" si="68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71"/>
        <v>315</v>
      </c>
      <c r="P738">
        <f t="shared" si="66"/>
        <v>105.05</v>
      </c>
      <c r="Q738" s="7" t="str">
        <f t="shared" si="67"/>
        <v>publishing</v>
      </c>
      <c r="R738" s="9" t="str">
        <f t="shared" si="68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71"/>
        <v>122</v>
      </c>
      <c r="P739">
        <f t="shared" si="66"/>
        <v>56.67</v>
      </c>
      <c r="Q739" s="7" t="str">
        <f t="shared" si="67"/>
        <v>publishing</v>
      </c>
      <c r="R739" s="9" t="str">
        <f t="shared" si="68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71"/>
        <v>107</v>
      </c>
      <c r="P740">
        <f t="shared" si="66"/>
        <v>39.049999999999997</v>
      </c>
      <c r="Q740" s="7" t="str">
        <f t="shared" si="67"/>
        <v>publishing</v>
      </c>
      <c r="R740" s="9" t="str">
        <f t="shared" si="68"/>
        <v>nonfiction</v>
      </c>
      <c r="S740" s="13">
        <f t="shared" si="69"/>
        <v>41943.604097222218</v>
      </c>
      <c r="T740" s="13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71"/>
        <v>158</v>
      </c>
      <c r="P741">
        <f t="shared" si="66"/>
        <v>68.349999999999994</v>
      </c>
      <c r="Q741" s="7" t="str">
        <f t="shared" si="67"/>
        <v>publishing</v>
      </c>
      <c r="R741" s="9" t="str">
        <f t="shared" si="68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71"/>
        <v>107</v>
      </c>
      <c r="P742">
        <f t="shared" si="66"/>
        <v>169.58</v>
      </c>
      <c r="Q742" s="7" t="str">
        <f t="shared" si="67"/>
        <v>publishing</v>
      </c>
      <c r="R742" s="9" t="str">
        <f t="shared" si="68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71"/>
        <v>102</v>
      </c>
      <c r="P743">
        <f t="shared" si="66"/>
        <v>141.41999999999999</v>
      </c>
      <c r="Q743" s="7" t="str">
        <f t="shared" si="67"/>
        <v>publishing</v>
      </c>
      <c r="R743" s="9" t="str">
        <f t="shared" si="68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71"/>
        <v>111</v>
      </c>
      <c r="P744">
        <f t="shared" si="66"/>
        <v>67.39</v>
      </c>
      <c r="Q744" s="7" t="str">
        <f t="shared" si="67"/>
        <v>publishing</v>
      </c>
      <c r="R744" s="9" t="str">
        <f t="shared" si="68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71"/>
        <v>148</v>
      </c>
      <c r="P745">
        <f t="shared" si="66"/>
        <v>54.27</v>
      </c>
      <c r="Q745" s="7" t="str">
        <f t="shared" si="67"/>
        <v>publishing</v>
      </c>
      <c r="R745" s="9" t="str">
        <f t="shared" si="68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71"/>
        <v>102</v>
      </c>
      <c r="P746">
        <f t="shared" si="66"/>
        <v>82.52</v>
      </c>
      <c r="Q746" s="7" t="str">
        <f t="shared" si="67"/>
        <v>publishing</v>
      </c>
      <c r="R746" s="9" t="str">
        <f t="shared" si="68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71"/>
        <v>179</v>
      </c>
      <c r="P747">
        <f t="shared" si="66"/>
        <v>53.73</v>
      </c>
      <c r="Q747" s="7" t="str">
        <f t="shared" si="67"/>
        <v>publishing</v>
      </c>
      <c r="R747" s="9" t="str">
        <f t="shared" si="68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71"/>
        <v>111</v>
      </c>
      <c r="P748">
        <f t="shared" si="66"/>
        <v>34.21</v>
      </c>
      <c r="Q748" s="7" t="str">
        <f t="shared" si="67"/>
        <v>publishing</v>
      </c>
      <c r="R748" s="9" t="str">
        <f t="shared" si="68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71"/>
        <v>100</v>
      </c>
      <c r="P749">
        <f t="shared" si="66"/>
        <v>127.33</v>
      </c>
      <c r="Q749" s="7" t="str">
        <f t="shared" si="67"/>
        <v>publishing</v>
      </c>
      <c r="R749" s="9" t="str">
        <f t="shared" si="68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71"/>
        <v>100</v>
      </c>
      <c r="P750">
        <f t="shared" si="66"/>
        <v>45.57</v>
      </c>
      <c r="Q750" s="7" t="str">
        <f t="shared" si="67"/>
        <v>publishing</v>
      </c>
      <c r="R750" s="9" t="str">
        <f t="shared" si="68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71"/>
        <v>106</v>
      </c>
      <c r="P751">
        <f t="shared" si="66"/>
        <v>95.96</v>
      </c>
      <c r="Q751" s="7" t="str">
        <f t="shared" si="67"/>
        <v>publishing</v>
      </c>
      <c r="R751" s="9" t="str">
        <f t="shared" si="68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71"/>
        <v>103</v>
      </c>
      <c r="P752">
        <f t="shared" si="66"/>
        <v>77.27</v>
      </c>
      <c r="Q752" s="7" t="str">
        <f t="shared" si="67"/>
        <v>publishing</v>
      </c>
      <c r="R752" s="9" t="str">
        <f t="shared" si="68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71"/>
        <v>119</v>
      </c>
      <c r="P753">
        <f t="shared" si="66"/>
        <v>57.34</v>
      </c>
      <c r="Q753" s="7" t="str">
        <f t="shared" si="67"/>
        <v>publishing</v>
      </c>
      <c r="R753" s="9" t="str">
        <f t="shared" si="68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71"/>
        <v>112</v>
      </c>
      <c r="P754">
        <f t="shared" si="66"/>
        <v>53.19</v>
      </c>
      <c r="Q754" s="7" t="str">
        <f t="shared" si="67"/>
        <v>publishing</v>
      </c>
      <c r="R754" s="9" t="str">
        <f t="shared" si="68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71"/>
        <v>128</v>
      </c>
      <c r="P755">
        <f t="shared" si="66"/>
        <v>492.31</v>
      </c>
      <c r="Q755" s="7" t="str">
        <f t="shared" si="67"/>
        <v>publishing</v>
      </c>
      <c r="R755" s="9" t="str">
        <f t="shared" si="68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71"/>
        <v>104</v>
      </c>
      <c r="P756">
        <f t="shared" si="66"/>
        <v>42.35</v>
      </c>
      <c r="Q756" s="7" t="str">
        <f t="shared" si="67"/>
        <v>publishing</v>
      </c>
      <c r="R756" s="9" t="str">
        <f t="shared" si="68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71"/>
        <v>102</v>
      </c>
      <c r="P757">
        <f t="shared" si="66"/>
        <v>37.47</v>
      </c>
      <c r="Q757" s="7" t="str">
        <f t="shared" si="67"/>
        <v>publishing</v>
      </c>
      <c r="R757" s="9" t="str">
        <f t="shared" si="68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71"/>
        <v>118</v>
      </c>
      <c r="P758">
        <f t="shared" si="66"/>
        <v>37.450000000000003</v>
      </c>
      <c r="Q758" s="7" t="str">
        <f t="shared" si="67"/>
        <v>publishing</v>
      </c>
      <c r="R758" s="9" t="str">
        <f t="shared" si="68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71"/>
        <v>238</v>
      </c>
      <c r="P759">
        <f t="shared" si="66"/>
        <v>33.06</v>
      </c>
      <c r="Q759" s="7" t="str">
        <f t="shared" si="67"/>
        <v>publishing</v>
      </c>
      <c r="R759" s="9" t="str">
        <f t="shared" si="68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71"/>
        <v>102</v>
      </c>
      <c r="P760">
        <f t="shared" si="66"/>
        <v>134.21</v>
      </c>
      <c r="Q760" s="7" t="str">
        <f t="shared" si="67"/>
        <v>publishing</v>
      </c>
      <c r="R760" s="9" t="str">
        <f t="shared" si="68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71"/>
        <v>102</v>
      </c>
      <c r="P761">
        <f t="shared" si="66"/>
        <v>51.47</v>
      </c>
      <c r="Q761" s="7" t="str">
        <f t="shared" si="67"/>
        <v>publishing</v>
      </c>
      <c r="R761" s="9" t="str">
        <f t="shared" si="68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71"/>
        <v>0</v>
      </c>
      <c r="P762">
        <f t="shared" si="66"/>
        <v>0</v>
      </c>
      <c r="Q762" s="7" t="str">
        <f t="shared" si="67"/>
        <v>publishing</v>
      </c>
      <c r="R762" s="9" t="str">
        <f t="shared" si="68"/>
        <v>fiction</v>
      </c>
      <c r="S762" s="13">
        <f t="shared" si="69"/>
        <v>42670.764039351852</v>
      </c>
      <c r="T762" s="13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71"/>
        <v>5</v>
      </c>
      <c r="P763">
        <f t="shared" si="66"/>
        <v>39.17</v>
      </c>
      <c r="Q763" s="7" t="str">
        <f t="shared" si="67"/>
        <v>publishing</v>
      </c>
      <c r="R763" s="9" t="str">
        <f t="shared" si="68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71"/>
        <v>0</v>
      </c>
      <c r="P764">
        <f t="shared" si="66"/>
        <v>0</v>
      </c>
      <c r="Q764" s="7" t="str">
        <f t="shared" si="67"/>
        <v>publishing</v>
      </c>
      <c r="R764" s="9" t="str">
        <f t="shared" si="68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71"/>
        <v>0</v>
      </c>
      <c r="P765">
        <f t="shared" si="66"/>
        <v>5</v>
      </c>
      <c r="Q765" s="7" t="str">
        <f t="shared" si="67"/>
        <v>publishing</v>
      </c>
      <c r="R765" s="9" t="str">
        <f t="shared" si="68"/>
        <v>fiction</v>
      </c>
      <c r="S765" s="13">
        <f t="shared" si="69"/>
        <v>41471.446851851848</v>
      </c>
      <c r="T765" s="13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71"/>
        <v>0</v>
      </c>
      <c r="P766">
        <f t="shared" si="66"/>
        <v>0</v>
      </c>
      <c r="Q766" s="7" t="str">
        <f t="shared" si="67"/>
        <v>publishing</v>
      </c>
      <c r="R766" s="9" t="str">
        <f t="shared" si="68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71"/>
        <v>36</v>
      </c>
      <c r="P767">
        <f t="shared" si="66"/>
        <v>57.3</v>
      </c>
      <c r="Q767" s="7" t="str">
        <f t="shared" si="67"/>
        <v>publishing</v>
      </c>
      <c r="R767" s="9" t="str">
        <f t="shared" si="68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71"/>
        <v>0</v>
      </c>
      <c r="P768">
        <f t="shared" si="66"/>
        <v>0</v>
      </c>
      <c r="Q768" s="7" t="str">
        <f t="shared" si="67"/>
        <v>publishing</v>
      </c>
      <c r="R768" s="9" t="str">
        <f t="shared" si="68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71"/>
        <v>4</v>
      </c>
      <c r="P769">
        <f t="shared" si="66"/>
        <v>59</v>
      </c>
      <c r="Q769" s="7" t="str">
        <f t="shared" si="67"/>
        <v>publishing</v>
      </c>
      <c r="R769" s="9" t="str">
        <f t="shared" si="68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71"/>
        <v>0</v>
      </c>
      <c r="P770">
        <f t="shared" si="66"/>
        <v>0</v>
      </c>
      <c r="Q770" s="7" t="str">
        <f t="shared" si="67"/>
        <v>publishing</v>
      </c>
      <c r="R770" s="9" t="str">
        <f t="shared" si="68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si="71"/>
        <v>41</v>
      </c>
      <c r="P771">
        <f t="shared" ref="P771:P834" si="72">ROUND(IF(L771=0,0, E771/L771),2)</f>
        <v>31.85</v>
      </c>
      <c r="Q771" s="7" t="str">
        <f t="shared" ref="Q771:Q834" si="73">LEFT(N771, SEARCH("/", N771,1) -1)</f>
        <v>publishing</v>
      </c>
      <c r="R771" s="9" t="str">
        <f t="shared" ref="R771:R834" si="74">RIGHT(N771,LEN(N771)-SEARCH("/", N771,SEARCH("/", N771)-1))</f>
        <v>fiction</v>
      </c>
      <c r="S771" s="13">
        <f t="shared" ref="S771:S834" si="75">(((J771/60)/60)/24)+DATE(1970,1,1)</f>
        <v>41604.996458333335</v>
      </c>
      <c r="T771" s="13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ref="O772:O835" si="77">ROUND(E772/D772*100,0)</f>
        <v>0</v>
      </c>
      <c r="P772">
        <f t="shared" si="72"/>
        <v>0</v>
      </c>
      <c r="Q772" s="7" t="str">
        <f t="shared" si="73"/>
        <v>publishing</v>
      </c>
      <c r="R772" s="9" t="str">
        <f t="shared" si="74"/>
        <v>fiction</v>
      </c>
      <c r="S772" s="13">
        <f t="shared" si="75"/>
        <v>41289.999641203707</v>
      </c>
      <c r="T772" s="13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7"/>
        <v>0</v>
      </c>
      <c r="P773">
        <f t="shared" si="72"/>
        <v>10</v>
      </c>
      <c r="Q773" s="7" t="str">
        <f t="shared" si="73"/>
        <v>publishing</v>
      </c>
      <c r="R773" s="9" t="str">
        <f t="shared" si="74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7"/>
        <v>3</v>
      </c>
      <c r="P774">
        <f t="shared" si="72"/>
        <v>50</v>
      </c>
      <c r="Q774" s="7" t="str">
        <f t="shared" si="73"/>
        <v>publishing</v>
      </c>
      <c r="R774" s="9" t="str">
        <f t="shared" si="74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7"/>
        <v>1</v>
      </c>
      <c r="P775">
        <f t="shared" si="72"/>
        <v>16</v>
      </c>
      <c r="Q775" s="7" t="str">
        <f t="shared" si="73"/>
        <v>publishing</v>
      </c>
      <c r="R775" s="9" t="str">
        <f t="shared" si="74"/>
        <v>fiction</v>
      </c>
      <c r="S775" s="13">
        <f t="shared" si="75"/>
        <v>42100.735937499994</v>
      </c>
      <c r="T775" s="13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7"/>
        <v>70</v>
      </c>
      <c r="P776">
        <f t="shared" si="72"/>
        <v>39</v>
      </c>
      <c r="Q776" s="7" t="str">
        <f t="shared" si="73"/>
        <v>publishing</v>
      </c>
      <c r="R776" s="9" t="str">
        <f t="shared" si="74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7"/>
        <v>2</v>
      </c>
      <c r="P777">
        <f t="shared" si="72"/>
        <v>34</v>
      </c>
      <c r="Q777" s="7" t="str">
        <f t="shared" si="73"/>
        <v>publishing</v>
      </c>
      <c r="R777" s="9" t="str">
        <f t="shared" si="74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7"/>
        <v>51</v>
      </c>
      <c r="P778">
        <f t="shared" si="72"/>
        <v>63.12</v>
      </c>
      <c r="Q778" s="7" t="str">
        <f t="shared" si="73"/>
        <v>publishing</v>
      </c>
      <c r="R778" s="9" t="str">
        <f t="shared" si="74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7"/>
        <v>1</v>
      </c>
      <c r="P779">
        <f t="shared" si="72"/>
        <v>7</v>
      </c>
      <c r="Q779" s="7" t="str">
        <f t="shared" si="73"/>
        <v>publishing</v>
      </c>
      <c r="R779" s="9" t="str">
        <f t="shared" si="74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7"/>
        <v>0</v>
      </c>
      <c r="P780">
        <f t="shared" si="72"/>
        <v>2</v>
      </c>
      <c r="Q780" s="7" t="str">
        <f t="shared" si="73"/>
        <v>publishing</v>
      </c>
      <c r="R780" s="9" t="str">
        <f t="shared" si="74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7"/>
        <v>3</v>
      </c>
      <c r="P781">
        <f t="shared" si="72"/>
        <v>66.67</v>
      </c>
      <c r="Q781" s="7" t="str">
        <f t="shared" si="73"/>
        <v>publishing</v>
      </c>
      <c r="R781" s="9" t="str">
        <f t="shared" si="74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7"/>
        <v>104</v>
      </c>
      <c r="P782">
        <f t="shared" si="72"/>
        <v>38.520000000000003</v>
      </c>
      <c r="Q782" s="7" t="str">
        <f t="shared" si="73"/>
        <v>music</v>
      </c>
      <c r="R782" s="9" t="str">
        <f t="shared" si="74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7"/>
        <v>133</v>
      </c>
      <c r="P783">
        <f t="shared" si="72"/>
        <v>42.61</v>
      </c>
      <c r="Q783" s="7" t="str">
        <f t="shared" si="73"/>
        <v>music</v>
      </c>
      <c r="R783" s="9" t="str">
        <f t="shared" si="74"/>
        <v>rock</v>
      </c>
      <c r="S783" s="13">
        <f t="shared" si="75"/>
        <v>41403.000856481485</v>
      </c>
      <c r="T783" s="13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7"/>
        <v>100</v>
      </c>
      <c r="P784">
        <f t="shared" si="72"/>
        <v>50</v>
      </c>
      <c r="Q784" s="7" t="str">
        <f t="shared" si="73"/>
        <v>music</v>
      </c>
      <c r="R784" s="9" t="str">
        <f t="shared" si="74"/>
        <v>rock</v>
      </c>
      <c r="S784" s="13">
        <f t="shared" si="75"/>
        <v>41116.758125</v>
      </c>
      <c r="T784" s="13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7"/>
        <v>148</v>
      </c>
      <c r="P785">
        <f t="shared" si="72"/>
        <v>63.49</v>
      </c>
      <c r="Q785" s="7" t="str">
        <f t="shared" si="73"/>
        <v>music</v>
      </c>
      <c r="R785" s="9" t="str">
        <f t="shared" si="74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7"/>
        <v>103</v>
      </c>
      <c r="P786">
        <f t="shared" si="72"/>
        <v>102.5</v>
      </c>
      <c r="Q786" s="7" t="str">
        <f t="shared" si="73"/>
        <v>music</v>
      </c>
      <c r="R786" s="9" t="str">
        <f t="shared" si="74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7"/>
        <v>181</v>
      </c>
      <c r="P787">
        <f t="shared" si="72"/>
        <v>31.14</v>
      </c>
      <c r="Q787" s="7" t="str">
        <f t="shared" si="73"/>
        <v>music</v>
      </c>
      <c r="R787" s="9" t="str">
        <f t="shared" si="74"/>
        <v>rock</v>
      </c>
      <c r="S787" s="13">
        <f t="shared" si="75"/>
        <v>41303.593923611108</v>
      </c>
      <c r="T787" s="13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7"/>
        <v>143</v>
      </c>
      <c r="P788">
        <f t="shared" si="72"/>
        <v>162.27000000000001</v>
      </c>
      <c r="Q788" s="7" t="str">
        <f t="shared" si="73"/>
        <v>music</v>
      </c>
      <c r="R788" s="9" t="str">
        <f t="shared" si="74"/>
        <v>rock</v>
      </c>
      <c r="S788" s="13">
        <f t="shared" si="75"/>
        <v>40983.055949074071</v>
      </c>
      <c r="T788" s="13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7"/>
        <v>114</v>
      </c>
      <c r="P789">
        <f t="shared" si="72"/>
        <v>80.59</v>
      </c>
      <c r="Q789" s="7" t="str">
        <f t="shared" si="73"/>
        <v>music</v>
      </c>
      <c r="R789" s="9" t="str">
        <f t="shared" si="74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7"/>
        <v>204</v>
      </c>
      <c r="P790">
        <f t="shared" si="72"/>
        <v>59.85</v>
      </c>
      <c r="Q790" s="7" t="str">
        <f t="shared" si="73"/>
        <v>music</v>
      </c>
      <c r="R790" s="9" t="str">
        <f t="shared" si="74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7"/>
        <v>109</v>
      </c>
      <c r="P791">
        <f t="shared" si="72"/>
        <v>132.86000000000001</v>
      </c>
      <c r="Q791" s="7" t="str">
        <f t="shared" si="73"/>
        <v>music</v>
      </c>
      <c r="R791" s="9" t="str">
        <f t="shared" si="74"/>
        <v>rock</v>
      </c>
      <c r="S791" s="13">
        <f t="shared" si="75"/>
        <v>41277.186111111114</v>
      </c>
      <c r="T791" s="13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7"/>
        <v>144</v>
      </c>
      <c r="P792">
        <f t="shared" si="72"/>
        <v>92.55</v>
      </c>
      <c r="Q792" s="7" t="str">
        <f t="shared" si="73"/>
        <v>music</v>
      </c>
      <c r="R792" s="9" t="str">
        <f t="shared" si="74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7"/>
        <v>104</v>
      </c>
      <c r="P793">
        <f t="shared" si="72"/>
        <v>60.86</v>
      </c>
      <c r="Q793" s="7" t="str">
        <f t="shared" si="73"/>
        <v>music</v>
      </c>
      <c r="R793" s="9" t="str">
        <f t="shared" si="74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7"/>
        <v>100</v>
      </c>
      <c r="P794">
        <f t="shared" si="72"/>
        <v>41.85</v>
      </c>
      <c r="Q794" s="7" t="str">
        <f t="shared" si="73"/>
        <v>music</v>
      </c>
      <c r="R794" s="9" t="str">
        <f t="shared" si="74"/>
        <v>rock</v>
      </c>
      <c r="S794" s="13">
        <f t="shared" si="75"/>
        <v>41555.873645833337</v>
      </c>
      <c r="T794" s="13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7"/>
        <v>103</v>
      </c>
      <c r="P795">
        <f t="shared" si="72"/>
        <v>88.33</v>
      </c>
      <c r="Q795" s="7" t="str">
        <f t="shared" si="73"/>
        <v>music</v>
      </c>
      <c r="R795" s="9" t="str">
        <f t="shared" si="74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7"/>
        <v>105</v>
      </c>
      <c r="P796">
        <f t="shared" si="72"/>
        <v>158.96</v>
      </c>
      <c r="Q796" s="7" t="str">
        <f t="shared" si="73"/>
        <v>music</v>
      </c>
      <c r="R796" s="9" t="str">
        <f t="shared" si="74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7"/>
        <v>112</v>
      </c>
      <c r="P797">
        <f t="shared" si="72"/>
        <v>85.05</v>
      </c>
      <c r="Q797" s="7" t="str">
        <f t="shared" si="73"/>
        <v>music</v>
      </c>
      <c r="R797" s="9" t="str">
        <f t="shared" si="74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7"/>
        <v>101</v>
      </c>
      <c r="P798">
        <f t="shared" si="72"/>
        <v>112.61</v>
      </c>
      <c r="Q798" s="7" t="str">
        <f t="shared" si="73"/>
        <v>music</v>
      </c>
      <c r="R798" s="9" t="str">
        <f t="shared" si="74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7"/>
        <v>108</v>
      </c>
      <c r="P799">
        <f t="shared" si="72"/>
        <v>45.44</v>
      </c>
      <c r="Q799" s="7" t="str">
        <f t="shared" si="73"/>
        <v>music</v>
      </c>
      <c r="R799" s="9" t="str">
        <f t="shared" si="74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7"/>
        <v>115</v>
      </c>
      <c r="P800">
        <f t="shared" si="72"/>
        <v>46.22</v>
      </c>
      <c r="Q800" s="7" t="str">
        <f t="shared" si="73"/>
        <v>music</v>
      </c>
      <c r="R800" s="9" t="str">
        <f t="shared" si="74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7"/>
        <v>100</v>
      </c>
      <c r="P801">
        <f t="shared" si="72"/>
        <v>178.61</v>
      </c>
      <c r="Q801" s="7" t="str">
        <f t="shared" si="73"/>
        <v>music</v>
      </c>
      <c r="R801" s="9" t="str">
        <f t="shared" si="74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7"/>
        <v>152</v>
      </c>
      <c r="P802">
        <f t="shared" si="72"/>
        <v>40.75</v>
      </c>
      <c r="Q802" s="7" t="str">
        <f t="shared" si="73"/>
        <v>music</v>
      </c>
      <c r="R802" s="9" t="str">
        <f t="shared" si="74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7"/>
        <v>112</v>
      </c>
      <c r="P803">
        <f t="shared" si="72"/>
        <v>43.73</v>
      </c>
      <c r="Q803" s="7" t="str">
        <f t="shared" si="73"/>
        <v>music</v>
      </c>
      <c r="R803" s="9" t="str">
        <f t="shared" si="74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7"/>
        <v>101</v>
      </c>
      <c r="P804">
        <f t="shared" si="72"/>
        <v>81.069999999999993</v>
      </c>
      <c r="Q804" s="7" t="str">
        <f t="shared" si="73"/>
        <v>music</v>
      </c>
      <c r="R804" s="9" t="str">
        <f t="shared" si="74"/>
        <v>rock</v>
      </c>
      <c r="S804" s="13">
        <f t="shared" si="75"/>
        <v>41123.022268518522</v>
      </c>
      <c r="T804" s="13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7"/>
        <v>123</v>
      </c>
      <c r="P805">
        <f t="shared" si="72"/>
        <v>74.61</v>
      </c>
      <c r="Q805" s="7" t="str">
        <f t="shared" si="73"/>
        <v>music</v>
      </c>
      <c r="R805" s="9" t="str">
        <f t="shared" si="74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7"/>
        <v>100</v>
      </c>
      <c r="P806">
        <f t="shared" si="72"/>
        <v>305.56</v>
      </c>
      <c r="Q806" s="7" t="str">
        <f t="shared" si="73"/>
        <v>music</v>
      </c>
      <c r="R806" s="9" t="str">
        <f t="shared" si="74"/>
        <v>rock</v>
      </c>
      <c r="S806" s="13">
        <f t="shared" si="75"/>
        <v>40730.105625000004</v>
      </c>
      <c r="T806" s="13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7"/>
        <v>105</v>
      </c>
      <c r="P807">
        <f t="shared" si="72"/>
        <v>58.33</v>
      </c>
      <c r="Q807" s="7" t="str">
        <f t="shared" si="73"/>
        <v>music</v>
      </c>
      <c r="R807" s="9" t="str">
        <f t="shared" si="74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7"/>
        <v>104</v>
      </c>
      <c r="P808">
        <f t="shared" si="72"/>
        <v>117.68</v>
      </c>
      <c r="Q808" s="7" t="str">
        <f t="shared" si="73"/>
        <v>music</v>
      </c>
      <c r="R808" s="9" t="str">
        <f t="shared" si="74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7"/>
        <v>105</v>
      </c>
      <c r="P809">
        <f t="shared" si="72"/>
        <v>73.77</v>
      </c>
      <c r="Q809" s="7" t="str">
        <f t="shared" si="73"/>
        <v>music</v>
      </c>
      <c r="R809" s="9" t="str">
        <f t="shared" si="74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7"/>
        <v>100</v>
      </c>
      <c r="P810">
        <f t="shared" si="72"/>
        <v>104.65</v>
      </c>
      <c r="Q810" s="7" t="str">
        <f t="shared" si="73"/>
        <v>music</v>
      </c>
      <c r="R810" s="9" t="str">
        <f t="shared" si="74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7"/>
        <v>104</v>
      </c>
      <c r="P811">
        <f t="shared" si="72"/>
        <v>79.83</v>
      </c>
      <c r="Q811" s="7" t="str">
        <f t="shared" si="73"/>
        <v>music</v>
      </c>
      <c r="R811" s="9" t="str">
        <f t="shared" si="74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7"/>
        <v>105</v>
      </c>
      <c r="P812">
        <f t="shared" si="72"/>
        <v>58.33</v>
      </c>
      <c r="Q812" s="7" t="str">
        <f t="shared" si="73"/>
        <v>music</v>
      </c>
      <c r="R812" s="9" t="str">
        <f t="shared" si="74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7"/>
        <v>104</v>
      </c>
      <c r="P813">
        <f t="shared" si="72"/>
        <v>86.67</v>
      </c>
      <c r="Q813" s="7" t="str">
        <f t="shared" si="73"/>
        <v>music</v>
      </c>
      <c r="R813" s="9" t="str">
        <f t="shared" si="74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7"/>
        <v>152</v>
      </c>
      <c r="P814">
        <f t="shared" si="72"/>
        <v>27.61</v>
      </c>
      <c r="Q814" s="7" t="str">
        <f t="shared" si="73"/>
        <v>music</v>
      </c>
      <c r="R814" s="9" t="str">
        <f t="shared" si="74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7"/>
        <v>160</v>
      </c>
      <c r="P815">
        <f t="shared" si="72"/>
        <v>25</v>
      </c>
      <c r="Q815" s="7" t="str">
        <f t="shared" si="73"/>
        <v>music</v>
      </c>
      <c r="R815" s="9" t="str">
        <f t="shared" si="74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7"/>
        <v>127</v>
      </c>
      <c r="P816">
        <f t="shared" si="72"/>
        <v>45.46</v>
      </c>
      <c r="Q816" s="7" t="str">
        <f t="shared" si="73"/>
        <v>music</v>
      </c>
      <c r="R816" s="9" t="str">
        <f t="shared" si="74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7"/>
        <v>107</v>
      </c>
      <c r="P817">
        <f t="shared" si="72"/>
        <v>99.53</v>
      </c>
      <c r="Q817" s="7" t="str">
        <f t="shared" si="73"/>
        <v>music</v>
      </c>
      <c r="R817" s="9" t="str">
        <f t="shared" si="74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7"/>
        <v>115</v>
      </c>
      <c r="P818">
        <f t="shared" si="72"/>
        <v>39.31</v>
      </c>
      <c r="Q818" s="7" t="str">
        <f t="shared" si="73"/>
        <v>music</v>
      </c>
      <c r="R818" s="9" t="str">
        <f t="shared" si="74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7"/>
        <v>137</v>
      </c>
      <c r="P819">
        <f t="shared" si="72"/>
        <v>89.42</v>
      </c>
      <c r="Q819" s="7" t="str">
        <f t="shared" si="73"/>
        <v>music</v>
      </c>
      <c r="R819" s="9" t="str">
        <f t="shared" si="74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7"/>
        <v>156</v>
      </c>
      <c r="P820">
        <f t="shared" si="72"/>
        <v>28.68</v>
      </c>
      <c r="Q820" s="7" t="str">
        <f t="shared" si="73"/>
        <v>music</v>
      </c>
      <c r="R820" s="9" t="str">
        <f t="shared" si="74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7"/>
        <v>109</v>
      </c>
      <c r="P821">
        <f t="shared" si="72"/>
        <v>31.07</v>
      </c>
      <c r="Q821" s="7" t="str">
        <f t="shared" si="73"/>
        <v>music</v>
      </c>
      <c r="R821" s="9" t="str">
        <f t="shared" si="74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7"/>
        <v>134</v>
      </c>
      <c r="P822">
        <f t="shared" si="72"/>
        <v>70.55</v>
      </c>
      <c r="Q822" s="7" t="str">
        <f t="shared" si="73"/>
        <v>music</v>
      </c>
      <c r="R822" s="9" t="str">
        <f t="shared" si="74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7"/>
        <v>100</v>
      </c>
      <c r="P823">
        <f t="shared" si="72"/>
        <v>224.13</v>
      </c>
      <c r="Q823" s="7" t="str">
        <f t="shared" si="73"/>
        <v>music</v>
      </c>
      <c r="R823" s="9" t="str">
        <f t="shared" si="74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7"/>
        <v>119</v>
      </c>
      <c r="P824">
        <f t="shared" si="72"/>
        <v>51.81</v>
      </c>
      <c r="Q824" s="7" t="str">
        <f t="shared" si="73"/>
        <v>music</v>
      </c>
      <c r="R824" s="9" t="str">
        <f t="shared" si="74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7"/>
        <v>180</v>
      </c>
      <c r="P825">
        <f t="shared" si="72"/>
        <v>43.52</v>
      </c>
      <c r="Q825" s="7" t="str">
        <f t="shared" si="73"/>
        <v>music</v>
      </c>
      <c r="R825" s="9" t="str">
        <f t="shared" si="74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7"/>
        <v>134</v>
      </c>
      <c r="P826">
        <f t="shared" si="72"/>
        <v>39.82</v>
      </c>
      <c r="Q826" s="7" t="str">
        <f t="shared" si="73"/>
        <v>music</v>
      </c>
      <c r="R826" s="9" t="str">
        <f t="shared" si="74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7"/>
        <v>100</v>
      </c>
      <c r="P827">
        <f t="shared" si="72"/>
        <v>126.81</v>
      </c>
      <c r="Q827" s="7" t="str">
        <f t="shared" si="73"/>
        <v>music</v>
      </c>
      <c r="R827" s="9" t="str">
        <f t="shared" si="74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7"/>
        <v>101</v>
      </c>
      <c r="P828">
        <f t="shared" si="72"/>
        <v>113.88</v>
      </c>
      <c r="Q828" s="7" t="str">
        <f t="shared" si="73"/>
        <v>music</v>
      </c>
      <c r="R828" s="9" t="str">
        <f t="shared" si="74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7"/>
        <v>103</v>
      </c>
      <c r="P829">
        <f t="shared" si="72"/>
        <v>28.18</v>
      </c>
      <c r="Q829" s="7" t="str">
        <f t="shared" si="73"/>
        <v>music</v>
      </c>
      <c r="R829" s="9" t="str">
        <f t="shared" si="74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7"/>
        <v>107</v>
      </c>
      <c r="P830">
        <f t="shared" si="72"/>
        <v>36.61</v>
      </c>
      <c r="Q830" s="7" t="str">
        <f t="shared" si="73"/>
        <v>music</v>
      </c>
      <c r="R830" s="9" t="str">
        <f t="shared" si="74"/>
        <v>rock</v>
      </c>
      <c r="S830" s="13">
        <f t="shared" si="75"/>
        <v>41073.050717592596</v>
      </c>
      <c r="T830" s="13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7"/>
        <v>104</v>
      </c>
      <c r="P831">
        <f t="shared" si="72"/>
        <v>32.5</v>
      </c>
      <c r="Q831" s="7" t="str">
        <f t="shared" si="73"/>
        <v>music</v>
      </c>
      <c r="R831" s="9" t="str">
        <f t="shared" si="74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7"/>
        <v>108</v>
      </c>
      <c r="P832">
        <f t="shared" si="72"/>
        <v>60.66</v>
      </c>
      <c r="Q832" s="7" t="str">
        <f t="shared" si="73"/>
        <v>music</v>
      </c>
      <c r="R832" s="9" t="str">
        <f t="shared" si="74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7"/>
        <v>233</v>
      </c>
      <c r="P833">
        <f t="shared" si="72"/>
        <v>175</v>
      </c>
      <c r="Q833" s="7" t="str">
        <f t="shared" si="73"/>
        <v>music</v>
      </c>
      <c r="R833" s="9" t="str">
        <f t="shared" si="74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77"/>
        <v>101</v>
      </c>
      <c r="P834">
        <f t="shared" si="72"/>
        <v>97.99</v>
      </c>
      <c r="Q834" s="7" t="str">
        <f t="shared" si="73"/>
        <v>music</v>
      </c>
      <c r="R834" s="9" t="str">
        <f t="shared" si="74"/>
        <v>rock</v>
      </c>
      <c r="S834" s="13">
        <f t="shared" si="75"/>
        <v>40869.675173611111</v>
      </c>
      <c r="T834" s="13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si="77"/>
        <v>102</v>
      </c>
      <c r="P835">
        <f t="shared" ref="P835:P898" si="78">ROUND(IF(L835=0,0, E835/L835),2)</f>
        <v>148.78</v>
      </c>
      <c r="Q835" s="7" t="str">
        <f t="shared" ref="Q835:Q898" si="79">LEFT(N835, SEARCH("/", N835,1) -1)</f>
        <v>music</v>
      </c>
      <c r="R835" s="9" t="str">
        <f t="shared" ref="R835:R898" si="80">RIGHT(N835,LEN(N835)-SEARCH("/", N835,SEARCH("/", N835)-1))</f>
        <v>rock</v>
      </c>
      <c r="S835" s="13">
        <f t="shared" ref="S835:S898" si="81">(((J835/60)/60)/24)+DATE(1970,1,1)</f>
        <v>41718.878182870372</v>
      </c>
      <c r="T835" s="13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ref="O836:O899" si="83">ROUND(E836/D836*100,0)</f>
        <v>131</v>
      </c>
      <c r="P836">
        <f t="shared" si="78"/>
        <v>96.08</v>
      </c>
      <c r="Q836" s="7" t="str">
        <f t="shared" si="79"/>
        <v>music</v>
      </c>
      <c r="R836" s="9" t="str">
        <f t="shared" si="80"/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83"/>
        <v>117</v>
      </c>
      <c r="P837">
        <f t="shared" si="78"/>
        <v>58.63</v>
      </c>
      <c r="Q837" s="7" t="str">
        <f t="shared" si="79"/>
        <v>music</v>
      </c>
      <c r="R837" s="9" t="str">
        <f t="shared" si="80"/>
        <v>rock</v>
      </c>
      <c r="S837" s="13">
        <f t="shared" si="81"/>
        <v>41005.45784722222</v>
      </c>
      <c r="T837" s="13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83"/>
        <v>101</v>
      </c>
      <c r="P838">
        <f t="shared" si="78"/>
        <v>109.71</v>
      </c>
      <c r="Q838" s="7" t="str">
        <f t="shared" si="79"/>
        <v>music</v>
      </c>
      <c r="R838" s="9" t="str">
        <f t="shared" si="80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83"/>
        <v>122</v>
      </c>
      <c r="P839">
        <f t="shared" si="78"/>
        <v>49.11</v>
      </c>
      <c r="Q839" s="7" t="str">
        <f t="shared" si="79"/>
        <v>music</v>
      </c>
      <c r="R839" s="9" t="str">
        <f t="shared" si="80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83"/>
        <v>145</v>
      </c>
      <c r="P840">
        <f t="shared" si="78"/>
        <v>47.67</v>
      </c>
      <c r="Q840" s="7" t="str">
        <f t="shared" si="79"/>
        <v>music</v>
      </c>
      <c r="R840" s="9" t="str">
        <f t="shared" si="80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83"/>
        <v>117</v>
      </c>
      <c r="P841">
        <f t="shared" si="78"/>
        <v>60.74</v>
      </c>
      <c r="Q841" s="7" t="str">
        <f t="shared" si="79"/>
        <v>music</v>
      </c>
      <c r="R841" s="9" t="str">
        <f t="shared" si="80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83"/>
        <v>120</v>
      </c>
      <c r="P842">
        <f t="shared" si="78"/>
        <v>63.38</v>
      </c>
      <c r="Q842" s="7" t="str">
        <f t="shared" si="79"/>
        <v>music</v>
      </c>
      <c r="R842" s="9" t="str">
        <f t="shared" si="80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83"/>
        <v>101</v>
      </c>
      <c r="P843">
        <f t="shared" si="78"/>
        <v>53.89</v>
      </c>
      <c r="Q843" s="7" t="str">
        <f t="shared" si="79"/>
        <v>music</v>
      </c>
      <c r="R843" s="9" t="str">
        <f t="shared" si="80"/>
        <v>metal</v>
      </c>
      <c r="S843" s="13">
        <f t="shared" si="81"/>
        <v>41923.838692129626</v>
      </c>
      <c r="T843" s="13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83"/>
        <v>104</v>
      </c>
      <c r="P844">
        <f t="shared" si="78"/>
        <v>66.87</v>
      </c>
      <c r="Q844" s="7" t="str">
        <f t="shared" si="79"/>
        <v>music</v>
      </c>
      <c r="R844" s="9" t="str">
        <f t="shared" si="80"/>
        <v>metal</v>
      </c>
      <c r="S844" s="13">
        <f t="shared" si="81"/>
        <v>41526.592395833337</v>
      </c>
      <c r="T844" s="13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83"/>
        <v>267</v>
      </c>
      <c r="P845">
        <f t="shared" si="78"/>
        <v>63.1</v>
      </c>
      <c r="Q845" s="7" t="str">
        <f t="shared" si="79"/>
        <v>music</v>
      </c>
      <c r="R845" s="9" t="str">
        <f t="shared" si="80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83"/>
        <v>194</v>
      </c>
      <c r="P846">
        <f t="shared" si="78"/>
        <v>36.630000000000003</v>
      </c>
      <c r="Q846" s="7" t="str">
        <f t="shared" si="79"/>
        <v>music</v>
      </c>
      <c r="R846" s="9" t="str">
        <f t="shared" si="80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83"/>
        <v>120</v>
      </c>
      <c r="P847">
        <f t="shared" si="78"/>
        <v>34.01</v>
      </c>
      <c r="Q847" s="7" t="str">
        <f t="shared" si="79"/>
        <v>music</v>
      </c>
      <c r="R847" s="9" t="str">
        <f t="shared" si="80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83"/>
        <v>122</v>
      </c>
      <c r="P848">
        <f t="shared" si="78"/>
        <v>28.55</v>
      </c>
      <c r="Q848" s="7" t="str">
        <f t="shared" si="79"/>
        <v>music</v>
      </c>
      <c r="R848" s="9" t="str">
        <f t="shared" si="80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83"/>
        <v>100</v>
      </c>
      <c r="P849">
        <f t="shared" si="78"/>
        <v>10</v>
      </c>
      <c r="Q849" s="7" t="str">
        <f t="shared" si="79"/>
        <v>music</v>
      </c>
      <c r="R849" s="9" t="str">
        <f t="shared" si="80"/>
        <v>metal</v>
      </c>
      <c r="S849" s="13">
        <f t="shared" si="81"/>
        <v>42165.79833333334</v>
      </c>
      <c r="T849" s="13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83"/>
        <v>100</v>
      </c>
      <c r="P850">
        <f t="shared" si="78"/>
        <v>18.75</v>
      </c>
      <c r="Q850" s="7" t="str">
        <f t="shared" si="79"/>
        <v>music</v>
      </c>
      <c r="R850" s="9" t="str">
        <f t="shared" si="80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83"/>
        <v>120</v>
      </c>
      <c r="P851">
        <f t="shared" si="78"/>
        <v>41.7</v>
      </c>
      <c r="Q851" s="7" t="str">
        <f t="shared" si="79"/>
        <v>music</v>
      </c>
      <c r="R851" s="9" t="str">
        <f t="shared" si="80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83"/>
        <v>155</v>
      </c>
      <c r="P852">
        <f t="shared" si="78"/>
        <v>46.67</v>
      </c>
      <c r="Q852" s="7" t="str">
        <f t="shared" si="79"/>
        <v>music</v>
      </c>
      <c r="R852" s="9" t="str">
        <f t="shared" si="80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83"/>
        <v>130</v>
      </c>
      <c r="P853">
        <f t="shared" si="78"/>
        <v>37.270000000000003</v>
      </c>
      <c r="Q853" s="7" t="str">
        <f t="shared" si="79"/>
        <v>music</v>
      </c>
      <c r="R853" s="9" t="str">
        <f t="shared" si="80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83"/>
        <v>105</v>
      </c>
      <c r="P854">
        <f t="shared" si="78"/>
        <v>59.26</v>
      </c>
      <c r="Q854" s="7" t="str">
        <f t="shared" si="79"/>
        <v>music</v>
      </c>
      <c r="R854" s="9" t="str">
        <f t="shared" si="80"/>
        <v>metal</v>
      </c>
      <c r="S854" s="13">
        <f t="shared" si="81"/>
        <v>42656.805497685185</v>
      </c>
      <c r="T854" s="13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83"/>
        <v>100</v>
      </c>
      <c r="P855">
        <f t="shared" si="78"/>
        <v>30</v>
      </c>
      <c r="Q855" s="7" t="str">
        <f t="shared" si="79"/>
        <v>music</v>
      </c>
      <c r="R855" s="9" t="str">
        <f t="shared" si="80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83"/>
        <v>118</v>
      </c>
      <c r="P856">
        <f t="shared" si="78"/>
        <v>65.86</v>
      </c>
      <c r="Q856" s="7" t="str">
        <f t="shared" si="79"/>
        <v>music</v>
      </c>
      <c r="R856" s="9" t="str">
        <f t="shared" si="80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83"/>
        <v>103</v>
      </c>
      <c r="P857">
        <f t="shared" si="78"/>
        <v>31.91</v>
      </c>
      <c r="Q857" s="7" t="str">
        <f t="shared" si="79"/>
        <v>music</v>
      </c>
      <c r="R857" s="9" t="str">
        <f t="shared" si="80"/>
        <v>metal</v>
      </c>
      <c r="S857" s="13">
        <f t="shared" si="81"/>
        <v>42545.125196759262</v>
      </c>
      <c r="T857" s="13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83"/>
        <v>218</v>
      </c>
      <c r="P858">
        <f t="shared" si="78"/>
        <v>19.46</v>
      </c>
      <c r="Q858" s="7" t="str">
        <f t="shared" si="79"/>
        <v>music</v>
      </c>
      <c r="R858" s="9" t="str">
        <f t="shared" si="80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83"/>
        <v>100</v>
      </c>
      <c r="P859">
        <f t="shared" si="78"/>
        <v>50</v>
      </c>
      <c r="Q859" s="7" t="str">
        <f t="shared" si="79"/>
        <v>music</v>
      </c>
      <c r="R859" s="9" t="str">
        <f t="shared" si="80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83"/>
        <v>144</v>
      </c>
      <c r="P860">
        <f t="shared" si="78"/>
        <v>22.74</v>
      </c>
      <c r="Q860" s="7" t="str">
        <f t="shared" si="79"/>
        <v>music</v>
      </c>
      <c r="R860" s="9" t="str">
        <f t="shared" si="80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83"/>
        <v>105</v>
      </c>
      <c r="P861">
        <f t="shared" si="78"/>
        <v>42.72</v>
      </c>
      <c r="Q861" s="7" t="str">
        <f t="shared" si="79"/>
        <v>music</v>
      </c>
      <c r="R861" s="9" t="str">
        <f t="shared" si="80"/>
        <v>metal</v>
      </c>
      <c r="S861" s="13">
        <f t="shared" si="81"/>
        <v>42128.820231481484</v>
      </c>
      <c r="T861" s="13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83"/>
        <v>18</v>
      </c>
      <c r="P862">
        <f t="shared" si="78"/>
        <v>52.92</v>
      </c>
      <c r="Q862" s="7" t="str">
        <f t="shared" si="79"/>
        <v>music</v>
      </c>
      <c r="R862" s="9" t="str">
        <f t="shared" si="80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83"/>
        <v>2</v>
      </c>
      <c r="P863">
        <f t="shared" si="78"/>
        <v>50.5</v>
      </c>
      <c r="Q863" s="7" t="str">
        <f t="shared" si="79"/>
        <v>music</v>
      </c>
      <c r="R863" s="9" t="str">
        <f t="shared" si="80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83"/>
        <v>0</v>
      </c>
      <c r="P864">
        <f t="shared" si="78"/>
        <v>42.5</v>
      </c>
      <c r="Q864" s="7" t="str">
        <f t="shared" si="79"/>
        <v>music</v>
      </c>
      <c r="R864" s="9" t="str">
        <f t="shared" si="80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83"/>
        <v>5</v>
      </c>
      <c r="P865">
        <f t="shared" si="78"/>
        <v>18</v>
      </c>
      <c r="Q865" s="7" t="str">
        <f t="shared" si="79"/>
        <v>music</v>
      </c>
      <c r="R865" s="9" t="str">
        <f t="shared" si="80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83"/>
        <v>42</v>
      </c>
      <c r="P866">
        <f t="shared" si="78"/>
        <v>34.18</v>
      </c>
      <c r="Q866" s="7" t="str">
        <f t="shared" si="79"/>
        <v>music</v>
      </c>
      <c r="R866" s="9" t="str">
        <f t="shared" si="80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83"/>
        <v>2</v>
      </c>
      <c r="P867">
        <f t="shared" si="78"/>
        <v>22.5</v>
      </c>
      <c r="Q867" s="7" t="str">
        <f t="shared" si="79"/>
        <v>music</v>
      </c>
      <c r="R867" s="9" t="str">
        <f t="shared" si="80"/>
        <v>jazz</v>
      </c>
      <c r="S867" s="13">
        <f t="shared" si="81"/>
        <v>41230.77311342593</v>
      </c>
      <c r="T867" s="13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83"/>
        <v>18</v>
      </c>
      <c r="P868">
        <f t="shared" si="78"/>
        <v>58.18</v>
      </c>
      <c r="Q868" s="7" t="str">
        <f t="shared" si="79"/>
        <v>music</v>
      </c>
      <c r="R868" s="9" t="str">
        <f t="shared" si="80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83"/>
        <v>24</v>
      </c>
      <c r="P869">
        <f t="shared" si="78"/>
        <v>109.18</v>
      </c>
      <c r="Q869" s="7" t="str">
        <f t="shared" si="79"/>
        <v>music</v>
      </c>
      <c r="R869" s="9" t="str">
        <f t="shared" si="80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83"/>
        <v>0</v>
      </c>
      <c r="P870">
        <f t="shared" si="78"/>
        <v>50</v>
      </c>
      <c r="Q870" s="7" t="str">
        <f t="shared" si="79"/>
        <v>music</v>
      </c>
      <c r="R870" s="9" t="str">
        <f t="shared" si="80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83"/>
        <v>12</v>
      </c>
      <c r="P871">
        <f t="shared" si="78"/>
        <v>346.67</v>
      </c>
      <c r="Q871" s="7" t="str">
        <f t="shared" si="79"/>
        <v>music</v>
      </c>
      <c r="R871" s="9" t="str">
        <f t="shared" si="80"/>
        <v>jazz</v>
      </c>
      <c r="S871" s="13">
        <f t="shared" si="81"/>
        <v>41342.845567129632</v>
      </c>
      <c r="T871" s="13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83"/>
        <v>0</v>
      </c>
      <c r="P872">
        <f t="shared" si="78"/>
        <v>12.4</v>
      </c>
      <c r="Q872" s="7" t="str">
        <f t="shared" si="79"/>
        <v>music</v>
      </c>
      <c r="R872" s="9" t="str">
        <f t="shared" si="80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83"/>
        <v>5</v>
      </c>
      <c r="P873">
        <f t="shared" si="78"/>
        <v>27.08</v>
      </c>
      <c r="Q873" s="7" t="str">
        <f t="shared" si="79"/>
        <v>music</v>
      </c>
      <c r="R873" s="9" t="str">
        <f t="shared" si="80"/>
        <v>jazz</v>
      </c>
      <c r="S873" s="13">
        <f t="shared" si="81"/>
        <v>41577.561284722222</v>
      </c>
      <c r="T873" s="13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83"/>
        <v>1</v>
      </c>
      <c r="P874">
        <f t="shared" si="78"/>
        <v>32.5</v>
      </c>
      <c r="Q874" s="7" t="str">
        <f t="shared" si="79"/>
        <v>music</v>
      </c>
      <c r="R874" s="9" t="str">
        <f t="shared" si="80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83"/>
        <v>1</v>
      </c>
      <c r="P875">
        <f t="shared" si="78"/>
        <v>9</v>
      </c>
      <c r="Q875" s="7" t="str">
        <f t="shared" si="79"/>
        <v>music</v>
      </c>
      <c r="R875" s="9" t="str">
        <f t="shared" si="80"/>
        <v>jazz</v>
      </c>
      <c r="S875" s="13">
        <f t="shared" si="81"/>
        <v>41184.167129629634</v>
      </c>
      <c r="T875" s="13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83"/>
        <v>24</v>
      </c>
      <c r="P876">
        <f t="shared" si="78"/>
        <v>34.76</v>
      </c>
      <c r="Q876" s="7" t="str">
        <f t="shared" si="79"/>
        <v>music</v>
      </c>
      <c r="R876" s="9" t="str">
        <f t="shared" si="80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83"/>
        <v>0</v>
      </c>
      <c r="P877">
        <f t="shared" si="78"/>
        <v>0</v>
      </c>
      <c r="Q877" s="7" t="str">
        <f t="shared" si="79"/>
        <v>music</v>
      </c>
      <c r="R877" s="9" t="str">
        <f t="shared" si="80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83"/>
        <v>41</v>
      </c>
      <c r="P878">
        <f t="shared" si="78"/>
        <v>28.58</v>
      </c>
      <c r="Q878" s="7" t="str">
        <f t="shared" si="79"/>
        <v>music</v>
      </c>
      <c r="R878" s="9" t="str">
        <f t="shared" si="80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83"/>
        <v>68</v>
      </c>
      <c r="P879">
        <f t="shared" si="78"/>
        <v>46.59</v>
      </c>
      <c r="Q879" s="7" t="str">
        <f t="shared" si="79"/>
        <v>music</v>
      </c>
      <c r="R879" s="9" t="str">
        <f t="shared" si="80"/>
        <v>jazz</v>
      </c>
      <c r="S879" s="13">
        <f t="shared" si="81"/>
        <v>41597.788888888892</v>
      </c>
      <c r="T879" s="13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83"/>
        <v>1</v>
      </c>
      <c r="P880">
        <f t="shared" si="78"/>
        <v>32.5</v>
      </c>
      <c r="Q880" s="7" t="str">
        <f t="shared" si="79"/>
        <v>music</v>
      </c>
      <c r="R880" s="9" t="str">
        <f t="shared" si="80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83"/>
        <v>31</v>
      </c>
      <c r="P881">
        <f t="shared" si="78"/>
        <v>21.47</v>
      </c>
      <c r="Q881" s="7" t="str">
        <f t="shared" si="79"/>
        <v>music</v>
      </c>
      <c r="R881" s="9" t="str">
        <f t="shared" si="80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83"/>
        <v>3</v>
      </c>
      <c r="P882">
        <f t="shared" si="78"/>
        <v>14.13</v>
      </c>
      <c r="Q882" s="7" t="str">
        <f t="shared" si="79"/>
        <v>music</v>
      </c>
      <c r="R882" s="9" t="str">
        <f t="shared" si="80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83"/>
        <v>1</v>
      </c>
      <c r="P883">
        <f t="shared" si="78"/>
        <v>30</v>
      </c>
      <c r="Q883" s="7" t="str">
        <f t="shared" si="79"/>
        <v>music</v>
      </c>
      <c r="R883" s="9" t="str">
        <f t="shared" si="80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83"/>
        <v>20</v>
      </c>
      <c r="P884">
        <f t="shared" si="78"/>
        <v>21.57</v>
      </c>
      <c r="Q884" s="7" t="str">
        <f t="shared" si="79"/>
        <v>music</v>
      </c>
      <c r="R884" s="9" t="str">
        <f t="shared" si="80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83"/>
        <v>40</v>
      </c>
      <c r="P885">
        <f t="shared" si="78"/>
        <v>83.38</v>
      </c>
      <c r="Q885" s="7" t="str">
        <f t="shared" si="79"/>
        <v>music</v>
      </c>
      <c r="R885" s="9" t="str">
        <f t="shared" si="80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83"/>
        <v>1</v>
      </c>
      <c r="P886">
        <f t="shared" si="78"/>
        <v>10</v>
      </c>
      <c r="Q886" s="7" t="str">
        <f t="shared" si="79"/>
        <v>music</v>
      </c>
      <c r="R886" s="9" t="str">
        <f t="shared" si="80"/>
        <v>indie rock</v>
      </c>
      <c r="S886" s="13">
        <f t="shared" si="81"/>
        <v>40981.802615740737</v>
      </c>
      <c r="T886" s="13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83"/>
        <v>75</v>
      </c>
      <c r="P887">
        <f t="shared" si="78"/>
        <v>35.71</v>
      </c>
      <c r="Q887" s="7" t="str">
        <f t="shared" si="79"/>
        <v>music</v>
      </c>
      <c r="R887" s="9" t="str">
        <f t="shared" si="80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83"/>
        <v>41</v>
      </c>
      <c r="P888">
        <f t="shared" si="78"/>
        <v>29.29</v>
      </c>
      <c r="Q888" s="7" t="str">
        <f t="shared" si="79"/>
        <v>music</v>
      </c>
      <c r="R888" s="9" t="str">
        <f t="shared" si="80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83"/>
        <v>0</v>
      </c>
      <c r="P889">
        <f t="shared" si="78"/>
        <v>0</v>
      </c>
      <c r="Q889" s="7" t="str">
        <f t="shared" si="79"/>
        <v>music</v>
      </c>
      <c r="R889" s="9" t="str">
        <f t="shared" si="80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83"/>
        <v>7</v>
      </c>
      <c r="P890">
        <f t="shared" si="78"/>
        <v>18</v>
      </c>
      <c r="Q890" s="7" t="str">
        <f t="shared" si="79"/>
        <v>music</v>
      </c>
      <c r="R890" s="9" t="str">
        <f t="shared" si="80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83"/>
        <v>9</v>
      </c>
      <c r="P891">
        <f t="shared" si="78"/>
        <v>73.760000000000005</v>
      </c>
      <c r="Q891" s="7" t="str">
        <f t="shared" si="79"/>
        <v>music</v>
      </c>
      <c r="R891" s="9" t="str">
        <f t="shared" si="80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83"/>
        <v>4</v>
      </c>
      <c r="P892">
        <f t="shared" si="78"/>
        <v>31.25</v>
      </c>
      <c r="Q892" s="7" t="str">
        <f t="shared" si="79"/>
        <v>music</v>
      </c>
      <c r="R892" s="9" t="str">
        <f t="shared" si="80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83"/>
        <v>3</v>
      </c>
      <c r="P893">
        <f t="shared" si="78"/>
        <v>28.89</v>
      </c>
      <c r="Q893" s="7" t="str">
        <f t="shared" si="79"/>
        <v>music</v>
      </c>
      <c r="R893" s="9" t="str">
        <f t="shared" si="80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83"/>
        <v>41</v>
      </c>
      <c r="P894">
        <f t="shared" si="78"/>
        <v>143.82</v>
      </c>
      <c r="Q894" s="7" t="str">
        <f t="shared" si="79"/>
        <v>music</v>
      </c>
      <c r="R894" s="9" t="str">
        <f t="shared" si="80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83"/>
        <v>10</v>
      </c>
      <c r="P895">
        <f t="shared" si="78"/>
        <v>40</v>
      </c>
      <c r="Q895" s="7" t="str">
        <f t="shared" si="79"/>
        <v>music</v>
      </c>
      <c r="R895" s="9" t="str">
        <f t="shared" si="80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83"/>
        <v>39</v>
      </c>
      <c r="P896">
        <f t="shared" si="78"/>
        <v>147.81</v>
      </c>
      <c r="Q896" s="7" t="str">
        <f t="shared" si="79"/>
        <v>music</v>
      </c>
      <c r="R896" s="9" t="str">
        <f t="shared" si="80"/>
        <v>indie rock</v>
      </c>
      <c r="S896" s="13">
        <f t="shared" si="81"/>
        <v>42496.981597222228</v>
      </c>
      <c r="T896" s="13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83"/>
        <v>2</v>
      </c>
      <c r="P897">
        <f t="shared" si="78"/>
        <v>27.86</v>
      </c>
      <c r="Q897" s="7" t="str">
        <f t="shared" si="79"/>
        <v>music</v>
      </c>
      <c r="R897" s="9" t="str">
        <f t="shared" si="80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83"/>
        <v>40</v>
      </c>
      <c r="P898">
        <f t="shared" si="78"/>
        <v>44.44</v>
      </c>
      <c r="Q898" s="7" t="str">
        <f t="shared" si="79"/>
        <v>music</v>
      </c>
      <c r="R898" s="9" t="str">
        <f t="shared" si="80"/>
        <v>indie rock</v>
      </c>
      <c r="S898" s="13">
        <f t="shared" si="81"/>
        <v>42218.872986111113</v>
      </c>
      <c r="T898" s="13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si="83"/>
        <v>0</v>
      </c>
      <c r="P899">
        <f t="shared" ref="P899:P962" si="84">ROUND(IF(L899=0,0, E899/L899),2)</f>
        <v>0</v>
      </c>
      <c r="Q899" s="7" t="str">
        <f t="shared" ref="Q899:Q962" si="85">LEFT(N899, SEARCH("/", N899,1) -1)</f>
        <v>music</v>
      </c>
      <c r="R899" s="9" t="str">
        <f t="shared" ref="R899:R962" si="86">RIGHT(N899,LEN(N899)-SEARCH("/", N899,SEARCH("/", N899)-1))</f>
        <v>indie rock</v>
      </c>
      <c r="S899" s="13">
        <f t="shared" ref="S899:S962" si="87">(((J899/60)/60)/24)+DATE(1970,1,1)</f>
        <v>41211.688750000001</v>
      </c>
      <c r="T899" s="13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ref="O900:O963" si="89">ROUND(E900/D900*100,0)</f>
        <v>3</v>
      </c>
      <c r="P900">
        <f t="shared" si="84"/>
        <v>35</v>
      </c>
      <c r="Q900" s="7" t="str">
        <f t="shared" si="85"/>
        <v>music</v>
      </c>
      <c r="R900" s="9" t="str">
        <f t="shared" si="86"/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9"/>
        <v>37</v>
      </c>
      <c r="P901">
        <f t="shared" si="84"/>
        <v>35</v>
      </c>
      <c r="Q901" s="7" t="str">
        <f t="shared" si="85"/>
        <v>music</v>
      </c>
      <c r="R901" s="9" t="str">
        <f t="shared" si="86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9"/>
        <v>0</v>
      </c>
      <c r="P902">
        <f t="shared" si="84"/>
        <v>10.5</v>
      </c>
      <c r="Q902" s="7" t="str">
        <f t="shared" si="85"/>
        <v>music</v>
      </c>
      <c r="R902" s="9" t="str">
        <f t="shared" si="86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9"/>
        <v>0</v>
      </c>
      <c r="P903">
        <f t="shared" si="84"/>
        <v>0</v>
      </c>
      <c r="Q903" s="7" t="str">
        <f t="shared" si="85"/>
        <v>music</v>
      </c>
      <c r="R903" s="9" t="str">
        <f t="shared" si="86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9"/>
        <v>0</v>
      </c>
      <c r="P904">
        <f t="shared" si="84"/>
        <v>30</v>
      </c>
      <c r="Q904" s="7" t="str">
        <f t="shared" si="85"/>
        <v>music</v>
      </c>
      <c r="R904" s="9" t="str">
        <f t="shared" si="86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9"/>
        <v>3</v>
      </c>
      <c r="P905">
        <f t="shared" si="84"/>
        <v>40</v>
      </c>
      <c r="Q905" s="7" t="str">
        <f t="shared" si="85"/>
        <v>music</v>
      </c>
      <c r="R905" s="9" t="str">
        <f t="shared" si="86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9"/>
        <v>0</v>
      </c>
      <c r="P906">
        <f t="shared" si="84"/>
        <v>50.33</v>
      </c>
      <c r="Q906" s="7" t="str">
        <f t="shared" si="85"/>
        <v>music</v>
      </c>
      <c r="R906" s="9" t="str">
        <f t="shared" si="86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9"/>
        <v>3</v>
      </c>
      <c r="P907">
        <f t="shared" si="84"/>
        <v>32.67</v>
      </c>
      <c r="Q907" s="7" t="str">
        <f t="shared" si="85"/>
        <v>music</v>
      </c>
      <c r="R907" s="9" t="str">
        <f t="shared" si="86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9"/>
        <v>0</v>
      </c>
      <c r="P908">
        <f t="shared" si="84"/>
        <v>0</v>
      </c>
      <c r="Q908" s="7" t="str">
        <f t="shared" si="85"/>
        <v>music</v>
      </c>
      <c r="R908" s="9" t="str">
        <f t="shared" si="86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9"/>
        <v>0</v>
      </c>
      <c r="P909">
        <f t="shared" si="84"/>
        <v>0</v>
      </c>
      <c r="Q909" s="7" t="str">
        <f t="shared" si="85"/>
        <v>music</v>
      </c>
      <c r="R909" s="9" t="str">
        <f t="shared" si="86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9"/>
        <v>0</v>
      </c>
      <c r="P910">
        <f t="shared" si="84"/>
        <v>0</v>
      </c>
      <c r="Q910" s="7" t="str">
        <f t="shared" si="85"/>
        <v>music</v>
      </c>
      <c r="R910" s="9" t="str">
        <f t="shared" si="86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9"/>
        <v>3</v>
      </c>
      <c r="P911">
        <f t="shared" si="84"/>
        <v>65</v>
      </c>
      <c r="Q911" s="7" t="str">
        <f t="shared" si="85"/>
        <v>music</v>
      </c>
      <c r="R911" s="9" t="str">
        <f t="shared" si="86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9"/>
        <v>22</v>
      </c>
      <c r="P912">
        <f t="shared" si="84"/>
        <v>24.6</v>
      </c>
      <c r="Q912" s="7" t="str">
        <f t="shared" si="85"/>
        <v>music</v>
      </c>
      <c r="R912" s="9" t="str">
        <f t="shared" si="86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9"/>
        <v>0</v>
      </c>
      <c r="P913">
        <f t="shared" si="84"/>
        <v>0</v>
      </c>
      <c r="Q913" s="7" t="str">
        <f t="shared" si="85"/>
        <v>music</v>
      </c>
      <c r="R913" s="9" t="str">
        <f t="shared" si="86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9"/>
        <v>1</v>
      </c>
      <c r="P914">
        <f t="shared" si="84"/>
        <v>15</v>
      </c>
      <c r="Q914" s="7" t="str">
        <f t="shared" si="85"/>
        <v>music</v>
      </c>
      <c r="R914" s="9" t="str">
        <f t="shared" si="86"/>
        <v>jazz</v>
      </c>
      <c r="S914" s="13">
        <f t="shared" si="87"/>
        <v>41194.109340277777</v>
      </c>
      <c r="T914" s="13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9"/>
        <v>7</v>
      </c>
      <c r="P915">
        <f t="shared" si="84"/>
        <v>82.58</v>
      </c>
      <c r="Q915" s="7" t="str">
        <f t="shared" si="85"/>
        <v>music</v>
      </c>
      <c r="R915" s="9" t="str">
        <f t="shared" si="86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9"/>
        <v>0</v>
      </c>
      <c r="P916">
        <f t="shared" si="84"/>
        <v>0</v>
      </c>
      <c r="Q916" s="7" t="str">
        <f t="shared" si="85"/>
        <v>music</v>
      </c>
      <c r="R916" s="9" t="str">
        <f t="shared" si="86"/>
        <v>jazz</v>
      </c>
      <c r="S916" s="13">
        <f t="shared" si="87"/>
        <v>41116.763275462967</v>
      </c>
      <c r="T916" s="13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9"/>
        <v>6</v>
      </c>
      <c r="P917">
        <f t="shared" si="84"/>
        <v>41.67</v>
      </c>
      <c r="Q917" s="7" t="str">
        <f t="shared" si="85"/>
        <v>music</v>
      </c>
      <c r="R917" s="9" t="str">
        <f t="shared" si="86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9"/>
        <v>0</v>
      </c>
      <c r="P918">
        <f t="shared" si="84"/>
        <v>0</v>
      </c>
      <c r="Q918" s="7" t="str">
        <f t="shared" si="85"/>
        <v>music</v>
      </c>
      <c r="R918" s="9" t="str">
        <f t="shared" si="86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9"/>
        <v>1</v>
      </c>
      <c r="P919">
        <f t="shared" si="84"/>
        <v>30</v>
      </c>
      <c r="Q919" s="7" t="str">
        <f t="shared" si="85"/>
        <v>music</v>
      </c>
      <c r="R919" s="9" t="str">
        <f t="shared" si="86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9"/>
        <v>5</v>
      </c>
      <c r="P920">
        <f t="shared" si="84"/>
        <v>19.600000000000001</v>
      </c>
      <c r="Q920" s="7" t="str">
        <f t="shared" si="85"/>
        <v>music</v>
      </c>
      <c r="R920" s="9" t="str">
        <f t="shared" si="86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9"/>
        <v>1</v>
      </c>
      <c r="P921">
        <f t="shared" si="84"/>
        <v>100</v>
      </c>
      <c r="Q921" s="7" t="str">
        <f t="shared" si="85"/>
        <v>music</v>
      </c>
      <c r="R921" s="9" t="str">
        <f t="shared" si="86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9"/>
        <v>0</v>
      </c>
      <c r="P922">
        <f t="shared" si="84"/>
        <v>0</v>
      </c>
      <c r="Q922" s="7" t="str">
        <f t="shared" si="85"/>
        <v>music</v>
      </c>
      <c r="R922" s="9" t="str">
        <f t="shared" si="86"/>
        <v>jazz</v>
      </c>
      <c r="S922" s="13">
        <f t="shared" si="87"/>
        <v>41562.67155092593</v>
      </c>
      <c r="T922" s="13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9"/>
        <v>31</v>
      </c>
      <c r="P923">
        <f t="shared" si="84"/>
        <v>231.75</v>
      </c>
      <c r="Q923" s="7" t="str">
        <f t="shared" si="85"/>
        <v>music</v>
      </c>
      <c r="R923" s="9" t="str">
        <f t="shared" si="86"/>
        <v>jazz</v>
      </c>
      <c r="S923" s="13">
        <f t="shared" si="87"/>
        <v>40847.171018518515</v>
      </c>
      <c r="T923" s="13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9"/>
        <v>21</v>
      </c>
      <c r="P924">
        <f t="shared" si="84"/>
        <v>189.33</v>
      </c>
      <c r="Q924" s="7" t="str">
        <f t="shared" si="85"/>
        <v>music</v>
      </c>
      <c r="R924" s="9" t="str">
        <f t="shared" si="86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9"/>
        <v>2</v>
      </c>
      <c r="P925">
        <f t="shared" si="84"/>
        <v>55</v>
      </c>
      <c r="Q925" s="7" t="str">
        <f t="shared" si="85"/>
        <v>music</v>
      </c>
      <c r="R925" s="9" t="str">
        <f t="shared" si="86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9"/>
        <v>11</v>
      </c>
      <c r="P926">
        <f t="shared" si="84"/>
        <v>21.8</v>
      </c>
      <c r="Q926" s="7" t="str">
        <f t="shared" si="85"/>
        <v>music</v>
      </c>
      <c r="R926" s="9" t="str">
        <f t="shared" si="86"/>
        <v>jazz</v>
      </c>
      <c r="S926" s="13">
        <f t="shared" si="87"/>
        <v>41288.942928240744</v>
      </c>
      <c r="T926" s="13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9"/>
        <v>3</v>
      </c>
      <c r="P927">
        <f t="shared" si="84"/>
        <v>32</v>
      </c>
      <c r="Q927" s="7" t="str">
        <f t="shared" si="85"/>
        <v>music</v>
      </c>
      <c r="R927" s="9" t="str">
        <f t="shared" si="86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9"/>
        <v>0</v>
      </c>
      <c r="P928">
        <f t="shared" si="84"/>
        <v>0</v>
      </c>
      <c r="Q928" s="7" t="str">
        <f t="shared" si="85"/>
        <v>music</v>
      </c>
      <c r="R928" s="9" t="str">
        <f t="shared" si="86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9"/>
        <v>0</v>
      </c>
      <c r="P929">
        <f t="shared" si="84"/>
        <v>0</v>
      </c>
      <c r="Q929" s="7" t="str">
        <f t="shared" si="85"/>
        <v>music</v>
      </c>
      <c r="R929" s="9" t="str">
        <f t="shared" si="86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9"/>
        <v>11</v>
      </c>
      <c r="P930">
        <f t="shared" si="84"/>
        <v>56.25</v>
      </c>
      <c r="Q930" s="7" t="str">
        <f t="shared" si="85"/>
        <v>music</v>
      </c>
      <c r="R930" s="9" t="str">
        <f t="shared" si="86"/>
        <v>jazz</v>
      </c>
      <c r="S930" s="13">
        <f t="shared" si="87"/>
        <v>41180.86241898148</v>
      </c>
      <c r="T930" s="13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9"/>
        <v>0</v>
      </c>
      <c r="P931">
        <f t="shared" si="84"/>
        <v>0</v>
      </c>
      <c r="Q931" s="7" t="str">
        <f t="shared" si="85"/>
        <v>music</v>
      </c>
      <c r="R931" s="9" t="str">
        <f t="shared" si="86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9"/>
        <v>38</v>
      </c>
      <c r="P932">
        <f t="shared" si="84"/>
        <v>69</v>
      </c>
      <c r="Q932" s="7" t="str">
        <f t="shared" si="85"/>
        <v>music</v>
      </c>
      <c r="R932" s="9" t="str">
        <f t="shared" si="86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9"/>
        <v>7</v>
      </c>
      <c r="P933">
        <f t="shared" si="84"/>
        <v>18.71</v>
      </c>
      <c r="Q933" s="7" t="str">
        <f t="shared" si="85"/>
        <v>music</v>
      </c>
      <c r="R933" s="9" t="str">
        <f t="shared" si="86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9"/>
        <v>15</v>
      </c>
      <c r="P934">
        <f t="shared" si="84"/>
        <v>46.03</v>
      </c>
      <c r="Q934" s="7" t="str">
        <f t="shared" si="85"/>
        <v>music</v>
      </c>
      <c r="R934" s="9" t="str">
        <f t="shared" si="86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9"/>
        <v>6</v>
      </c>
      <c r="P935">
        <f t="shared" si="84"/>
        <v>60</v>
      </c>
      <c r="Q935" s="7" t="str">
        <f t="shared" si="85"/>
        <v>music</v>
      </c>
      <c r="R935" s="9" t="str">
        <f t="shared" si="86"/>
        <v>jazz</v>
      </c>
      <c r="S935" s="13">
        <f t="shared" si="87"/>
        <v>41711.169085648151</v>
      </c>
      <c r="T935" s="13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9"/>
        <v>30</v>
      </c>
      <c r="P936">
        <f t="shared" si="84"/>
        <v>50.67</v>
      </c>
      <c r="Q936" s="7" t="str">
        <f t="shared" si="85"/>
        <v>music</v>
      </c>
      <c r="R936" s="9" t="str">
        <f t="shared" si="86"/>
        <v>jazz</v>
      </c>
      <c r="S936" s="13">
        <f t="shared" si="87"/>
        <v>41733.737083333333</v>
      </c>
      <c r="T936" s="13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9"/>
        <v>1</v>
      </c>
      <c r="P937">
        <f t="shared" si="84"/>
        <v>25</v>
      </c>
      <c r="Q937" s="7" t="str">
        <f t="shared" si="85"/>
        <v>music</v>
      </c>
      <c r="R937" s="9" t="str">
        <f t="shared" si="86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9"/>
        <v>0</v>
      </c>
      <c r="P938">
        <f t="shared" si="84"/>
        <v>0</v>
      </c>
      <c r="Q938" s="7" t="str">
        <f t="shared" si="85"/>
        <v>music</v>
      </c>
      <c r="R938" s="9" t="str">
        <f t="shared" si="86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9"/>
        <v>1</v>
      </c>
      <c r="P939">
        <f t="shared" si="84"/>
        <v>20</v>
      </c>
      <c r="Q939" s="7" t="str">
        <f t="shared" si="85"/>
        <v>music</v>
      </c>
      <c r="R939" s="9" t="str">
        <f t="shared" si="86"/>
        <v>jazz</v>
      </c>
      <c r="S939" s="13">
        <f t="shared" si="87"/>
        <v>41551.798113425924</v>
      </c>
      <c r="T939" s="13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9"/>
        <v>0</v>
      </c>
      <c r="P940">
        <f t="shared" si="84"/>
        <v>25</v>
      </c>
      <c r="Q940" s="7" t="str">
        <f t="shared" si="85"/>
        <v>music</v>
      </c>
      <c r="R940" s="9" t="str">
        <f t="shared" si="86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9"/>
        <v>1</v>
      </c>
      <c r="P941">
        <f t="shared" si="84"/>
        <v>20</v>
      </c>
      <c r="Q941" s="7" t="str">
        <f t="shared" si="85"/>
        <v>music</v>
      </c>
      <c r="R941" s="9" t="str">
        <f t="shared" si="86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9"/>
        <v>17</v>
      </c>
      <c r="P942">
        <f t="shared" si="84"/>
        <v>110.29</v>
      </c>
      <c r="Q942" s="7" t="str">
        <f t="shared" si="85"/>
        <v>technology</v>
      </c>
      <c r="R942" s="9" t="str">
        <f t="shared" si="86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9"/>
        <v>2</v>
      </c>
      <c r="P943">
        <f t="shared" si="84"/>
        <v>37.450000000000003</v>
      </c>
      <c r="Q943" s="7" t="str">
        <f t="shared" si="85"/>
        <v>technology</v>
      </c>
      <c r="R943" s="9" t="str">
        <f t="shared" si="86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9"/>
        <v>9</v>
      </c>
      <c r="P944">
        <f t="shared" si="84"/>
        <v>41.75</v>
      </c>
      <c r="Q944" s="7" t="str">
        <f t="shared" si="85"/>
        <v>technology</v>
      </c>
      <c r="R944" s="9" t="str">
        <f t="shared" si="86"/>
        <v>wearables</v>
      </c>
      <c r="S944" s="13">
        <f t="shared" si="87"/>
        <v>42382.843287037031</v>
      </c>
      <c r="T944" s="13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9"/>
        <v>10</v>
      </c>
      <c r="P945">
        <f t="shared" si="84"/>
        <v>24.08</v>
      </c>
      <c r="Q945" s="7" t="str">
        <f t="shared" si="85"/>
        <v>technology</v>
      </c>
      <c r="R945" s="9" t="str">
        <f t="shared" si="86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9"/>
        <v>13</v>
      </c>
      <c r="P946">
        <f t="shared" si="84"/>
        <v>69.41</v>
      </c>
      <c r="Q946" s="7" t="str">
        <f t="shared" si="85"/>
        <v>technology</v>
      </c>
      <c r="R946" s="9" t="str">
        <f t="shared" si="86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9"/>
        <v>2</v>
      </c>
      <c r="P947">
        <f t="shared" si="84"/>
        <v>155.25</v>
      </c>
      <c r="Q947" s="7" t="str">
        <f t="shared" si="85"/>
        <v>technology</v>
      </c>
      <c r="R947" s="9" t="str">
        <f t="shared" si="86"/>
        <v>wearables</v>
      </c>
      <c r="S947" s="13">
        <f t="shared" si="87"/>
        <v>42732.872986111113</v>
      </c>
      <c r="T947" s="13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9"/>
        <v>2</v>
      </c>
      <c r="P948">
        <f t="shared" si="84"/>
        <v>57.2</v>
      </c>
      <c r="Q948" s="7" t="str">
        <f t="shared" si="85"/>
        <v>technology</v>
      </c>
      <c r="R948" s="9" t="str">
        <f t="shared" si="86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9"/>
        <v>0</v>
      </c>
      <c r="P949">
        <f t="shared" si="84"/>
        <v>0</v>
      </c>
      <c r="Q949" s="7" t="str">
        <f t="shared" si="85"/>
        <v>technology</v>
      </c>
      <c r="R949" s="9" t="str">
        <f t="shared" si="86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9"/>
        <v>12</v>
      </c>
      <c r="P950">
        <f t="shared" si="84"/>
        <v>60</v>
      </c>
      <c r="Q950" s="7" t="str">
        <f t="shared" si="85"/>
        <v>technology</v>
      </c>
      <c r="R950" s="9" t="str">
        <f t="shared" si="86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9"/>
        <v>1</v>
      </c>
      <c r="P951">
        <f t="shared" si="84"/>
        <v>39</v>
      </c>
      <c r="Q951" s="7" t="str">
        <f t="shared" si="85"/>
        <v>technology</v>
      </c>
      <c r="R951" s="9" t="str">
        <f t="shared" si="86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9"/>
        <v>28</v>
      </c>
      <c r="P952">
        <f t="shared" si="84"/>
        <v>58.42</v>
      </c>
      <c r="Q952" s="7" t="str">
        <f t="shared" si="85"/>
        <v>technology</v>
      </c>
      <c r="R952" s="9" t="str">
        <f t="shared" si="86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9"/>
        <v>38</v>
      </c>
      <c r="P953">
        <f t="shared" si="84"/>
        <v>158.63999999999999</v>
      </c>
      <c r="Q953" s="7" t="str">
        <f t="shared" si="85"/>
        <v>technology</v>
      </c>
      <c r="R953" s="9" t="str">
        <f t="shared" si="86"/>
        <v>wearables</v>
      </c>
      <c r="S953" s="13">
        <f t="shared" si="87"/>
        <v>42480.653611111105</v>
      </c>
      <c r="T953" s="13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9"/>
        <v>40</v>
      </c>
      <c r="P954">
        <f t="shared" si="84"/>
        <v>99.86</v>
      </c>
      <c r="Q954" s="7" t="str">
        <f t="shared" si="85"/>
        <v>technology</v>
      </c>
      <c r="R954" s="9" t="str">
        <f t="shared" si="86"/>
        <v>wearables</v>
      </c>
      <c r="S954" s="13">
        <f t="shared" si="87"/>
        <v>42662.613564814819</v>
      </c>
      <c r="T954" s="13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9"/>
        <v>1</v>
      </c>
      <c r="P955">
        <f t="shared" si="84"/>
        <v>25.2</v>
      </c>
      <c r="Q955" s="7" t="str">
        <f t="shared" si="85"/>
        <v>technology</v>
      </c>
      <c r="R955" s="9" t="str">
        <f t="shared" si="86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9"/>
        <v>43</v>
      </c>
      <c r="P956">
        <f t="shared" si="84"/>
        <v>89.19</v>
      </c>
      <c r="Q956" s="7" t="str">
        <f t="shared" si="85"/>
        <v>technology</v>
      </c>
      <c r="R956" s="9" t="str">
        <f t="shared" si="86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9"/>
        <v>6</v>
      </c>
      <c r="P957">
        <f t="shared" si="84"/>
        <v>182.62</v>
      </c>
      <c r="Q957" s="7" t="str">
        <f t="shared" si="85"/>
        <v>technology</v>
      </c>
      <c r="R957" s="9" t="str">
        <f t="shared" si="86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9"/>
        <v>2</v>
      </c>
      <c r="P958">
        <f t="shared" si="84"/>
        <v>50.65</v>
      </c>
      <c r="Q958" s="7" t="str">
        <f t="shared" si="85"/>
        <v>technology</v>
      </c>
      <c r="R958" s="9" t="str">
        <f t="shared" si="86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9"/>
        <v>2</v>
      </c>
      <c r="P959">
        <f t="shared" si="84"/>
        <v>33.29</v>
      </c>
      <c r="Q959" s="7" t="str">
        <f t="shared" si="85"/>
        <v>technology</v>
      </c>
      <c r="R959" s="9" t="str">
        <f t="shared" si="86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9"/>
        <v>11</v>
      </c>
      <c r="P960">
        <f t="shared" si="84"/>
        <v>51.82</v>
      </c>
      <c r="Q960" s="7" t="str">
        <f t="shared" si="85"/>
        <v>technology</v>
      </c>
      <c r="R960" s="9" t="str">
        <f t="shared" si="86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9"/>
        <v>39</v>
      </c>
      <c r="P961">
        <f t="shared" si="84"/>
        <v>113.63</v>
      </c>
      <c r="Q961" s="7" t="str">
        <f t="shared" si="85"/>
        <v>technology</v>
      </c>
      <c r="R961" s="9" t="str">
        <f t="shared" si="86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89"/>
        <v>46</v>
      </c>
      <c r="P962">
        <f t="shared" si="84"/>
        <v>136.46</v>
      </c>
      <c r="Q962" s="7" t="str">
        <f t="shared" si="85"/>
        <v>technology</v>
      </c>
      <c r="R962" s="9" t="str">
        <f t="shared" si="86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si="89"/>
        <v>42</v>
      </c>
      <c r="P963">
        <f t="shared" ref="P963:P1026" si="90">ROUND(IF(L963=0,0, E963/L963),2)</f>
        <v>364.35</v>
      </c>
      <c r="Q963" s="7" t="str">
        <f t="shared" ref="Q963:Q1026" si="91">LEFT(N963, SEARCH("/", N963,1) -1)</f>
        <v>technology</v>
      </c>
      <c r="R963" s="9" t="str">
        <f t="shared" ref="R963:R1026" si="92">RIGHT(N963,LEN(N963)-SEARCH("/", N963,SEARCH("/", N963)-1))</f>
        <v>wearables</v>
      </c>
      <c r="S963" s="13">
        <f t="shared" ref="S963:S1026" si="93">(((J963/60)/60)/24)+DATE(1970,1,1)</f>
        <v>42740.693692129629</v>
      </c>
      <c r="T963" s="13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ref="O964:O1027" si="95">ROUND(E964/D964*100,0)</f>
        <v>28</v>
      </c>
      <c r="P964">
        <f t="shared" si="90"/>
        <v>19.239999999999998</v>
      </c>
      <c r="Q964" s="7" t="str">
        <f t="shared" si="91"/>
        <v>technology</v>
      </c>
      <c r="R964" s="9" t="str">
        <f t="shared" si="92"/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5"/>
        <v>1</v>
      </c>
      <c r="P965">
        <f t="shared" si="90"/>
        <v>41.89</v>
      </c>
      <c r="Q965" s="7" t="str">
        <f t="shared" si="91"/>
        <v>technology</v>
      </c>
      <c r="R965" s="9" t="str">
        <f t="shared" si="92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5"/>
        <v>1</v>
      </c>
      <c r="P966">
        <f t="shared" si="90"/>
        <v>30.31</v>
      </c>
      <c r="Q966" s="7" t="str">
        <f t="shared" si="91"/>
        <v>technology</v>
      </c>
      <c r="R966" s="9" t="str">
        <f t="shared" si="92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5"/>
        <v>1</v>
      </c>
      <c r="P967">
        <f t="shared" si="90"/>
        <v>49.67</v>
      </c>
      <c r="Q967" s="7" t="str">
        <f t="shared" si="91"/>
        <v>technology</v>
      </c>
      <c r="R967" s="9" t="str">
        <f t="shared" si="92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5"/>
        <v>15</v>
      </c>
      <c r="P968">
        <f t="shared" si="90"/>
        <v>59.2</v>
      </c>
      <c r="Q968" s="7" t="str">
        <f t="shared" si="91"/>
        <v>technology</v>
      </c>
      <c r="R968" s="9" t="str">
        <f t="shared" si="92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5"/>
        <v>18</v>
      </c>
      <c r="P969">
        <f t="shared" si="90"/>
        <v>43.98</v>
      </c>
      <c r="Q969" s="7" t="str">
        <f t="shared" si="91"/>
        <v>technology</v>
      </c>
      <c r="R969" s="9" t="str">
        <f t="shared" si="92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5"/>
        <v>1</v>
      </c>
      <c r="P970">
        <f t="shared" si="90"/>
        <v>26.5</v>
      </c>
      <c r="Q970" s="7" t="str">
        <f t="shared" si="91"/>
        <v>technology</v>
      </c>
      <c r="R970" s="9" t="str">
        <f t="shared" si="92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5"/>
        <v>47</v>
      </c>
      <c r="P971">
        <f t="shared" si="90"/>
        <v>1272.73</v>
      </c>
      <c r="Q971" s="7" t="str">
        <f t="shared" si="91"/>
        <v>technology</v>
      </c>
      <c r="R971" s="9" t="str">
        <f t="shared" si="92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5"/>
        <v>46</v>
      </c>
      <c r="P972">
        <f t="shared" si="90"/>
        <v>164</v>
      </c>
      <c r="Q972" s="7" t="str">
        <f t="shared" si="91"/>
        <v>technology</v>
      </c>
      <c r="R972" s="9" t="str">
        <f t="shared" si="92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5"/>
        <v>0</v>
      </c>
      <c r="P973">
        <f t="shared" si="90"/>
        <v>45.2</v>
      </c>
      <c r="Q973" s="7" t="str">
        <f t="shared" si="91"/>
        <v>technology</v>
      </c>
      <c r="R973" s="9" t="str">
        <f t="shared" si="92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5"/>
        <v>35</v>
      </c>
      <c r="P974">
        <f t="shared" si="90"/>
        <v>153.88999999999999</v>
      </c>
      <c r="Q974" s="7" t="str">
        <f t="shared" si="91"/>
        <v>technology</v>
      </c>
      <c r="R974" s="9" t="str">
        <f t="shared" si="92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5"/>
        <v>2</v>
      </c>
      <c r="P975">
        <f t="shared" si="90"/>
        <v>51.38</v>
      </c>
      <c r="Q975" s="7" t="str">
        <f t="shared" si="91"/>
        <v>technology</v>
      </c>
      <c r="R975" s="9" t="str">
        <f t="shared" si="92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5"/>
        <v>1</v>
      </c>
      <c r="P976">
        <f t="shared" si="90"/>
        <v>93.33</v>
      </c>
      <c r="Q976" s="7" t="str">
        <f t="shared" si="91"/>
        <v>technology</v>
      </c>
      <c r="R976" s="9" t="str">
        <f t="shared" si="92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5"/>
        <v>3</v>
      </c>
      <c r="P977">
        <f t="shared" si="90"/>
        <v>108.63</v>
      </c>
      <c r="Q977" s="7" t="str">
        <f t="shared" si="91"/>
        <v>technology</v>
      </c>
      <c r="R977" s="9" t="str">
        <f t="shared" si="92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5"/>
        <v>2</v>
      </c>
      <c r="P978">
        <f t="shared" si="90"/>
        <v>160.5</v>
      </c>
      <c r="Q978" s="7" t="str">
        <f t="shared" si="91"/>
        <v>technology</v>
      </c>
      <c r="R978" s="9" t="str">
        <f t="shared" si="92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5"/>
        <v>34</v>
      </c>
      <c r="P979">
        <f t="shared" si="90"/>
        <v>75.75</v>
      </c>
      <c r="Q979" s="7" t="str">
        <f t="shared" si="91"/>
        <v>technology</v>
      </c>
      <c r="R979" s="9" t="str">
        <f t="shared" si="92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5"/>
        <v>56</v>
      </c>
      <c r="P980">
        <f t="shared" si="90"/>
        <v>790.84</v>
      </c>
      <c r="Q980" s="7" t="str">
        <f t="shared" si="91"/>
        <v>technology</v>
      </c>
      <c r="R980" s="9" t="str">
        <f t="shared" si="92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5"/>
        <v>83</v>
      </c>
      <c r="P981">
        <f t="shared" si="90"/>
        <v>301.94</v>
      </c>
      <c r="Q981" s="7" t="str">
        <f t="shared" si="91"/>
        <v>technology</v>
      </c>
      <c r="R981" s="9" t="str">
        <f t="shared" si="92"/>
        <v>wearables</v>
      </c>
      <c r="S981" s="13">
        <f t="shared" si="93"/>
        <v>42506.416990740734</v>
      </c>
      <c r="T981" s="13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5"/>
        <v>15</v>
      </c>
      <c r="P982">
        <f t="shared" si="90"/>
        <v>47.94</v>
      </c>
      <c r="Q982" s="7" t="str">
        <f t="shared" si="91"/>
        <v>technology</v>
      </c>
      <c r="R982" s="9" t="str">
        <f t="shared" si="92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5"/>
        <v>0</v>
      </c>
      <c r="P983">
        <f t="shared" si="90"/>
        <v>2.75</v>
      </c>
      <c r="Q983" s="7" t="str">
        <f t="shared" si="91"/>
        <v>technology</v>
      </c>
      <c r="R983" s="9" t="str">
        <f t="shared" si="92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5"/>
        <v>0</v>
      </c>
      <c r="P984">
        <f t="shared" si="90"/>
        <v>1</v>
      </c>
      <c r="Q984" s="7" t="str">
        <f t="shared" si="91"/>
        <v>technology</v>
      </c>
      <c r="R984" s="9" t="str">
        <f t="shared" si="92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5"/>
        <v>30</v>
      </c>
      <c r="P985">
        <f t="shared" si="90"/>
        <v>171.79</v>
      </c>
      <c r="Q985" s="7" t="str">
        <f t="shared" si="91"/>
        <v>technology</v>
      </c>
      <c r="R985" s="9" t="str">
        <f t="shared" si="92"/>
        <v>wearables</v>
      </c>
      <c r="S985" s="13">
        <f t="shared" si="93"/>
        <v>42574.667650462965</v>
      </c>
      <c r="T985" s="13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5"/>
        <v>1</v>
      </c>
      <c r="P986">
        <f t="shared" si="90"/>
        <v>35.33</v>
      </c>
      <c r="Q986" s="7" t="str">
        <f t="shared" si="91"/>
        <v>technology</v>
      </c>
      <c r="R986" s="9" t="str">
        <f t="shared" si="92"/>
        <v>wearables</v>
      </c>
      <c r="S986" s="13">
        <f t="shared" si="93"/>
        <v>42061.11583333333</v>
      </c>
      <c r="T986" s="13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5"/>
        <v>6</v>
      </c>
      <c r="P987">
        <f t="shared" si="90"/>
        <v>82.09</v>
      </c>
      <c r="Q987" s="7" t="str">
        <f t="shared" si="91"/>
        <v>technology</v>
      </c>
      <c r="R987" s="9" t="str">
        <f t="shared" si="92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5"/>
        <v>13</v>
      </c>
      <c r="P988">
        <f t="shared" si="90"/>
        <v>110.87</v>
      </c>
      <c r="Q988" s="7" t="str">
        <f t="shared" si="91"/>
        <v>technology</v>
      </c>
      <c r="R988" s="9" t="str">
        <f t="shared" si="92"/>
        <v>wearables</v>
      </c>
      <c r="S988" s="13">
        <f t="shared" si="93"/>
        <v>42324.767361111109</v>
      </c>
      <c r="T988" s="13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5"/>
        <v>13</v>
      </c>
      <c r="P989">
        <f t="shared" si="90"/>
        <v>161.22</v>
      </c>
      <c r="Q989" s="7" t="str">
        <f t="shared" si="91"/>
        <v>technology</v>
      </c>
      <c r="R989" s="9" t="str">
        <f t="shared" si="92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5"/>
        <v>0</v>
      </c>
      <c r="P990">
        <f t="shared" si="90"/>
        <v>0</v>
      </c>
      <c r="Q990" s="7" t="str">
        <f t="shared" si="91"/>
        <v>technology</v>
      </c>
      <c r="R990" s="9" t="str">
        <f t="shared" si="92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5"/>
        <v>17</v>
      </c>
      <c r="P991">
        <f t="shared" si="90"/>
        <v>52.41</v>
      </c>
      <c r="Q991" s="7" t="str">
        <f t="shared" si="91"/>
        <v>technology</v>
      </c>
      <c r="R991" s="9" t="str">
        <f t="shared" si="92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5"/>
        <v>0</v>
      </c>
      <c r="P992">
        <f t="shared" si="90"/>
        <v>13</v>
      </c>
      <c r="Q992" s="7" t="str">
        <f t="shared" si="91"/>
        <v>technology</v>
      </c>
      <c r="R992" s="9" t="str">
        <f t="shared" si="92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5"/>
        <v>4</v>
      </c>
      <c r="P993">
        <f t="shared" si="90"/>
        <v>30.29</v>
      </c>
      <c r="Q993" s="7" t="str">
        <f t="shared" si="91"/>
        <v>technology</v>
      </c>
      <c r="R993" s="9" t="str">
        <f t="shared" si="92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5"/>
        <v>0</v>
      </c>
      <c r="P994">
        <f t="shared" si="90"/>
        <v>116.75</v>
      </c>
      <c r="Q994" s="7" t="str">
        <f t="shared" si="91"/>
        <v>technology</v>
      </c>
      <c r="R994" s="9" t="str">
        <f t="shared" si="92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5"/>
        <v>25</v>
      </c>
      <c r="P995">
        <f t="shared" si="90"/>
        <v>89.6</v>
      </c>
      <c r="Q995" s="7" t="str">
        <f t="shared" si="91"/>
        <v>technology</v>
      </c>
      <c r="R995" s="9" t="str">
        <f t="shared" si="92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5"/>
        <v>2</v>
      </c>
      <c r="P996">
        <f t="shared" si="90"/>
        <v>424.45</v>
      </c>
      <c r="Q996" s="7" t="str">
        <f t="shared" si="91"/>
        <v>technology</v>
      </c>
      <c r="R996" s="9" t="str">
        <f t="shared" si="92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5"/>
        <v>7</v>
      </c>
      <c r="P997">
        <f t="shared" si="90"/>
        <v>80.67</v>
      </c>
      <c r="Q997" s="7" t="str">
        <f t="shared" si="91"/>
        <v>technology</v>
      </c>
      <c r="R997" s="9" t="str">
        <f t="shared" si="92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5"/>
        <v>2</v>
      </c>
      <c r="P998">
        <f t="shared" si="90"/>
        <v>13</v>
      </c>
      <c r="Q998" s="7" t="str">
        <f t="shared" si="91"/>
        <v>technology</v>
      </c>
      <c r="R998" s="9" t="str">
        <f t="shared" si="92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5"/>
        <v>1</v>
      </c>
      <c r="P999">
        <f t="shared" si="90"/>
        <v>8.1300000000000008</v>
      </c>
      <c r="Q999" s="7" t="str">
        <f t="shared" si="91"/>
        <v>technology</v>
      </c>
      <c r="R999" s="9" t="str">
        <f t="shared" si="92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5"/>
        <v>59</v>
      </c>
      <c r="P1000">
        <f t="shared" si="90"/>
        <v>153.43</v>
      </c>
      <c r="Q1000" s="7" t="str">
        <f t="shared" si="91"/>
        <v>technology</v>
      </c>
      <c r="R1000" s="9" t="str">
        <f t="shared" si="92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5"/>
        <v>8</v>
      </c>
      <c r="P1001">
        <f t="shared" si="90"/>
        <v>292.08</v>
      </c>
      <c r="Q1001" s="7" t="str">
        <f t="shared" si="91"/>
        <v>technology</v>
      </c>
      <c r="R1001" s="9" t="str">
        <f t="shared" si="92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5"/>
        <v>2</v>
      </c>
      <c r="P1002">
        <f t="shared" si="90"/>
        <v>3304</v>
      </c>
      <c r="Q1002" s="7" t="str">
        <f t="shared" si="91"/>
        <v>technology</v>
      </c>
      <c r="R1002" s="9" t="str">
        <f t="shared" si="92"/>
        <v>wearables</v>
      </c>
      <c r="S1002" s="13">
        <f t="shared" si="93"/>
        <v>42749.059722222228</v>
      </c>
      <c r="T1002" s="13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5"/>
        <v>104</v>
      </c>
      <c r="P1003">
        <f t="shared" si="90"/>
        <v>1300</v>
      </c>
      <c r="Q1003" s="7" t="str">
        <f t="shared" si="91"/>
        <v>technology</v>
      </c>
      <c r="R1003" s="9" t="str">
        <f t="shared" si="92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5"/>
        <v>30</v>
      </c>
      <c r="P1004">
        <f t="shared" si="90"/>
        <v>134.55000000000001</v>
      </c>
      <c r="Q1004" s="7" t="str">
        <f t="shared" si="91"/>
        <v>technology</v>
      </c>
      <c r="R1004" s="9" t="str">
        <f t="shared" si="92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5"/>
        <v>16</v>
      </c>
      <c r="P1005">
        <f t="shared" si="90"/>
        <v>214.07</v>
      </c>
      <c r="Q1005" s="7" t="str">
        <f t="shared" si="91"/>
        <v>technology</v>
      </c>
      <c r="R1005" s="9" t="str">
        <f t="shared" si="92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5"/>
        <v>82</v>
      </c>
      <c r="P1006">
        <f t="shared" si="90"/>
        <v>216.34</v>
      </c>
      <c r="Q1006" s="7" t="str">
        <f t="shared" si="91"/>
        <v>technology</v>
      </c>
      <c r="R1006" s="9" t="str">
        <f t="shared" si="92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5"/>
        <v>75</v>
      </c>
      <c r="P1007">
        <f t="shared" si="90"/>
        <v>932.31</v>
      </c>
      <c r="Q1007" s="7" t="str">
        <f t="shared" si="91"/>
        <v>technology</v>
      </c>
      <c r="R1007" s="9" t="str">
        <f t="shared" si="92"/>
        <v>wearables</v>
      </c>
      <c r="S1007" s="13">
        <f t="shared" si="93"/>
        <v>42276.624803240738</v>
      </c>
      <c r="T1007" s="13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5"/>
        <v>6</v>
      </c>
      <c r="P1008">
        <f t="shared" si="90"/>
        <v>29.25</v>
      </c>
      <c r="Q1008" s="7" t="str">
        <f t="shared" si="91"/>
        <v>technology</v>
      </c>
      <c r="R1008" s="9" t="str">
        <f t="shared" si="92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5"/>
        <v>44</v>
      </c>
      <c r="P1009">
        <f t="shared" si="90"/>
        <v>174.95</v>
      </c>
      <c r="Q1009" s="7" t="str">
        <f t="shared" si="91"/>
        <v>technology</v>
      </c>
      <c r="R1009" s="9" t="str">
        <f t="shared" si="92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5"/>
        <v>0</v>
      </c>
      <c r="P1010">
        <f t="shared" si="90"/>
        <v>250</v>
      </c>
      <c r="Q1010" s="7" t="str">
        <f t="shared" si="91"/>
        <v>technology</v>
      </c>
      <c r="R1010" s="9" t="str">
        <f t="shared" si="92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5"/>
        <v>13</v>
      </c>
      <c r="P1011">
        <f t="shared" si="90"/>
        <v>65</v>
      </c>
      <c r="Q1011" s="7" t="str">
        <f t="shared" si="91"/>
        <v>technology</v>
      </c>
      <c r="R1011" s="9" t="str">
        <f t="shared" si="92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5"/>
        <v>0</v>
      </c>
      <c r="P1012">
        <f t="shared" si="90"/>
        <v>55</v>
      </c>
      <c r="Q1012" s="7" t="str">
        <f t="shared" si="91"/>
        <v>technology</v>
      </c>
      <c r="R1012" s="9" t="str">
        <f t="shared" si="92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5"/>
        <v>0</v>
      </c>
      <c r="P1013">
        <f t="shared" si="90"/>
        <v>75</v>
      </c>
      <c r="Q1013" s="7" t="str">
        <f t="shared" si="91"/>
        <v>technology</v>
      </c>
      <c r="R1013" s="9" t="str">
        <f t="shared" si="92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5"/>
        <v>21535</v>
      </c>
      <c r="P1014">
        <f t="shared" si="90"/>
        <v>1389.36</v>
      </c>
      <c r="Q1014" s="7" t="str">
        <f t="shared" si="91"/>
        <v>technology</v>
      </c>
      <c r="R1014" s="9" t="str">
        <f t="shared" si="92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5"/>
        <v>35</v>
      </c>
      <c r="P1015">
        <f t="shared" si="90"/>
        <v>95.91</v>
      </c>
      <c r="Q1015" s="7" t="str">
        <f t="shared" si="91"/>
        <v>technology</v>
      </c>
      <c r="R1015" s="9" t="str">
        <f t="shared" si="92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5"/>
        <v>31</v>
      </c>
      <c r="P1016">
        <f t="shared" si="90"/>
        <v>191.25</v>
      </c>
      <c r="Q1016" s="7" t="str">
        <f t="shared" si="91"/>
        <v>technology</v>
      </c>
      <c r="R1016" s="9" t="str">
        <f t="shared" si="92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5"/>
        <v>3</v>
      </c>
      <c r="P1017">
        <f t="shared" si="90"/>
        <v>40</v>
      </c>
      <c r="Q1017" s="7" t="str">
        <f t="shared" si="91"/>
        <v>technology</v>
      </c>
      <c r="R1017" s="9" t="str">
        <f t="shared" si="92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5"/>
        <v>3</v>
      </c>
      <c r="P1018">
        <f t="shared" si="90"/>
        <v>74.790000000000006</v>
      </c>
      <c r="Q1018" s="7" t="str">
        <f t="shared" si="91"/>
        <v>technology</v>
      </c>
      <c r="R1018" s="9" t="str">
        <f t="shared" si="92"/>
        <v>wearables</v>
      </c>
      <c r="S1018" s="13">
        <f t="shared" si="93"/>
        <v>42422.107129629629</v>
      </c>
      <c r="T1018" s="13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5"/>
        <v>23</v>
      </c>
      <c r="P1019">
        <f t="shared" si="90"/>
        <v>161.12</v>
      </c>
      <c r="Q1019" s="7" t="str">
        <f t="shared" si="91"/>
        <v>technology</v>
      </c>
      <c r="R1019" s="9" t="str">
        <f t="shared" si="92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5"/>
        <v>3</v>
      </c>
      <c r="P1020">
        <f t="shared" si="90"/>
        <v>88.71</v>
      </c>
      <c r="Q1020" s="7" t="str">
        <f t="shared" si="91"/>
        <v>technology</v>
      </c>
      <c r="R1020" s="9" t="str">
        <f t="shared" si="92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5"/>
        <v>47</v>
      </c>
      <c r="P1021">
        <f t="shared" si="90"/>
        <v>53.25</v>
      </c>
      <c r="Q1021" s="7" t="str">
        <f t="shared" si="91"/>
        <v>technology</v>
      </c>
      <c r="R1021" s="9" t="str">
        <f t="shared" si="92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5"/>
        <v>206</v>
      </c>
      <c r="P1022">
        <f t="shared" si="90"/>
        <v>106.2</v>
      </c>
      <c r="Q1022" s="7" t="str">
        <f t="shared" si="91"/>
        <v>music</v>
      </c>
      <c r="R1022" s="9" t="str">
        <f t="shared" si="92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5"/>
        <v>352</v>
      </c>
      <c r="P1023">
        <f t="shared" si="90"/>
        <v>22.08</v>
      </c>
      <c r="Q1023" s="7" t="str">
        <f t="shared" si="91"/>
        <v>music</v>
      </c>
      <c r="R1023" s="9" t="str">
        <f t="shared" si="92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5"/>
        <v>115</v>
      </c>
      <c r="P1024">
        <f t="shared" si="90"/>
        <v>31.05</v>
      </c>
      <c r="Q1024" s="7" t="str">
        <f t="shared" si="91"/>
        <v>music</v>
      </c>
      <c r="R1024" s="9" t="str">
        <f t="shared" si="92"/>
        <v>electronic music</v>
      </c>
      <c r="S1024" s="13">
        <f t="shared" si="93"/>
        <v>42111.646724537044</v>
      </c>
      <c r="T1024" s="13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5"/>
        <v>237</v>
      </c>
      <c r="P1025">
        <f t="shared" si="90"/>
        <v>36.21</v>
      </c>
      <c r="Q1025" s="7" t="str">
        <f t="shared" si="91"/>
        <v>music</v>
      </c>
      <c r="R1025" s="9" t="str">
        <f t="shared" si="92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95"/>
        <v>119</v>
      </c>
      <c r="P1026">
        <f t="shared" si="90"/>
        <v>388.98</v>
      </c>
      <c r="Q1026" s="7" t="str">
        <f t="shared" si="91"/>
        <v>music</v>
      </c>
      <c r="R1026" s="9" t="str">
        <f t="shared" si="92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si="95"/>
        <v>110</v>
      </c>
      <c r="P1027">
        <f t="shared" ref="P1027:P1090" si="96">ROUND(IF(L1027=0,0, E1027/L1027),2)</f>
        <v>71.849999999999994</v>
      </c>
      <c r="Q1027" s="7" t="str">
        <f t="shared" ref="Q1027:Q1090" si="97">LEFT(N1027, SEARCH("/", N1027,1) -1)</f>
        <v>music</v>
      </c>
      <c r="R1027" s="9" t="str">
        <f t="shared" ref="R1027:R1090" si="98">RIGHT(N1027,LEN(N1027)-SEARCH("/", N1027,SEARCH("/", N1027)-1))</f>
        <v>electronic music</v>
      </c>
      <c r="S1027" s="13">
        <f t="shared" ref="S1027:S1090" si="99">(((J1027/60)/60)/24)+DATE(1970,1,1)</f>
        <v>42049.833761574075</v>
      </c>
      <c r="T1027" s="13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ref="O1028:O1091" si="101">ROUND(E1028/D1028*100,0)</f>
        <v>100</v>
      </c>
      <c r="P1028">
        <f t="shared" si="96"/>
        <v>57.38</v>
      </c>
      <c r="Q1028" s="7" t="str">
        <f t="shared" si="97"/>
        <v>music</v>
      </c>
      <c r="R1028" s="9" t="str">
        <f t="shared" si="98"/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101"/>
        <v>103</v>
      </c>
      <c r="P1029">
        <f t="shared" si="96"/>
        <v>69.67</v>
      </c>
      <c r="Q1029" s="7" t="str">
        <f t="shared" si="97"/>
        <v>music</v>
      </c>
      <c r="R1029" s="9" t="str">
        <f t="shared" si="98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101"/>
        <v>117</v>
      </c>
      <c r="P1030">
        <f t="shared" si="96"/>
        <v>45.99</v>
      </c>
      <c r="Q1030" s="7" t="str">
        <f t="shared" si="97"/>
        <v>music</v>
      </c>
      <c r="R1030" s="9" t="str">
        <f t="shared" si="98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101"/>
        <v>112</v>
      </c>
      <c r="P1031">
        <f t="shared" si="96"/>
        <v>79.260000000000005</v>
      </c>
      <c r="Q1031" s="7" t="str">
        <f t="shared" si="97"/>
        <v>music</v>
      </c>
      <c r="R1031" s="9" t="str">
        <f t="shared" si="98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101"/>
        <v>342</v>
      </c>
      <c r="P1032">
        <f t="shared" si="96"/>
        <v>43.03</v>
      </c>
      <c r="Q1032" s="7" t="str">
        <f t="shared" si="97"/>
        <v>music</v>
      </c>
      <c r="R1032" s="9" t="str">
        <f t="shared" si="98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101"/>
        <v>107</v>
      </c>
      <c r="P1033">
        <f t="shared" si="96"/>
        <v>108.48</v>
      </c>
      <c r="Q1033" s="7" t="str">
        <f t="shared" si="97"/>
        <v>music</v>
      </c>
      <c r="R1033" s="9" t="str">
        <f t="shared" si="98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101"/>
        <v>108</v>
      </c>
      <c r="P1034">
        <f t="shared" si="96"/>
        <v>61.03</v>
      </c>
      <c r="Q1034" s="7" t="str">
        <f t="shared" si="97"/>
        <v>music</v>
      </c>
      <c r="R1034" s="9" t="str">
        <f t="shared" si="98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101"/>
        <v>103</v>
      </c>
      <c r="P1035">
        <f t="shared" si="96"/>
        <v>50.59</v>
      </c>
      <c r="Q1035" s="7" t="str">
        <f t="shared" si="97"/>
        <v>music</v>
      </c>
      <c r="R1035" s="9" t="str">
        <f t="shared" si="98"/>
        <v>electronic music</v>
      </c>
      <c r="S1035" s="13">
        <f t="shared" si="99"/>
        <v>42688.732407407413</v>
      </c>
      <c r="T1035" s="13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101"/>
        <v>130</v>
      </c>
      <c r="P1036">
        <f t="shared" si="96"/>
        <v>39.159999999999997</v>
      </c>
      <c r="Q1036" s="7" t="str">
        <f t="shared" si="97"/>
        <v>music</v>
      </c>
      <c r="R1036" s="9" t="str">
        <f t="shared" si="98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101"/>
        <v>108</v>
      </c>
      <c r="P1037">
        <f t="shared" si="96"/>
        <v>65.16</v>
      </c>
      <c r="Q1037" s="7" t="str">
        <f t="shared" si="97"/>
        <v>music</v>
      </c>
      <c r="R1037" s="9" t="str">
        <f t="shared" si="98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101"/>
        <v>112</v>
      </c>
      <c r="P1038">
        <f t="shared" si="96"/>
        <v>23.96</v>
      </c>
      <c r="Q1038" s="7" t="str">
        <f t="shared" si="97"/>
        <v>music</v>
      </c>
      <c r="R1038" s="9" t="str">
        <f t="shared" si="98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101"/>
        <v>102</v>
      </c>
      <c r="P1039">
        <f t="shared" si="96"/>
        <v>48.62</v>
      </c>
      <c r="Q1039" s="7" t="str">
        <f t="shared" si="97"/>
        <v>music</v>
      </c>
      <c r="R1039" s="9" t="str">
        <f t="shared" si="98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101"/>
        <v>145</v>
      </c>
      <c r="P1040">
        <f t="shared" si="96"/>
        <v>35.74</v>
      </c>
      <c r="Q1040" s="7" t="str">
        <f t="shared" si="97"/>
        <v>music</v>
      </c>
      <c r="R1040" s="9" t="str">
        <f t="shared" si="98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101"/>
        <v>128</v>
      </c>
      <c r="P1041">
        <f t="shared" si="96"/>
        <v>21.37</v>
      </c>
      <c r="Q1041" s="7" t="str">
        <f t="shared" si="97"/>
        <v>music</v>
      </c>
      <c r="R1041" s="9" t="str">
        <f t="shared" si="98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101"/>
        <v>0</v>
      </c>
      <c r="P1042">
        <f t="shared" si="96"/>
        <v>250</v>
      </c>
      <c r="Q1042" s="7" t="str">
        <f t="shared" si="97"/>
        <v>journalism</v>
      </c>
      <c r="R1042" s="9" t="str">
        <f t="shared" si="98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101"/>
        <v>0</v>
      </c>
      <c r="P1043">
        <f t="shared" si="96"/>
        <v>0</v>
      </c>
      <c r="Q1043" s="7" t="str">
        <f t="shared" si="97"/>
        <v>journalism</v>
      </c>
      <c r="R1043" s="9" t="str">
        <f t="shared" si="98"/>
        <v>audio</v>
      </c>
      <c r="S1043" s="13">
        <f t="shared" si="99"/>
        <v>41831.060092592597</v>
      </c>
      <c r="T1043" s="13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101"/>
        <v>2</v>
      </c>
      <c r="P1044">
        <f t="shared" si="96"/>
        <v>10</v>
      </c>
      <c r="Q1044" s="7" t="str">
        <f t="shared" si="97"/>
        <v>journalism</v>
      </c>
      <c r="R1044" s="9" t="str">
        <f t="shared" si="98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101"/>
        <v>9</v>
      </c>
      <c r="P1045">
        <f t="shared" si="96"/>
        <v>29.24</v>
      </c>
      <c r="Q1045" s="7" t="str">
        <f t="shared" si="97"/>
        <v>journalism</v>
      </c>
      <c r="R1045" s="9" t="str">
        <f t="shared" si="98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101"/>
        <v>0</v>
      </c>
      <c r="P1046">
        <f t="shared" si="96"/>
        <v>3</v>
      </c>
      <c r="Q1046" s="7" t="str">
        <f t="shared" si="97"/>
        <v>journalism</v>
      </c>
      <c r="R1046" s="9" t="str">
        <f t="shared" si="98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101"/>
        <v>3</v>
      </c>
      <c r="P1047">
        <f t="shared" si="96"/>
        <v>33.25</v>
      </c>
      <c r="Q1047" s="7" t="str">
        <f t="shared" si="97"/>
        <v>journalism</v>
      </c>
      <c r="R1047" s="9" t="str">
        <f t="shared" si="98"/>
        <v>audio</v>
      </c>
      <c r="S1047" s="13">
        <f t="shared" si="99"/>
        <v>41844.874421296299</v>
      </c>
      <c r="T1047" s="13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101"/>
        <v>0</v>
      </c>
      <c r="P1048">
        <f t="shared" si="96"/>
        <v>0</v>
      </c>
      <c r="Q1048" s="7" t="str">
        <f t="shared" si="97"/>
        <v>journalism</v>
      </c>
      <c r="R1048" s="9" t="str">
        <f t="shared" si="98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101"/>
        <v>0</v>
      </c>
      <c r="P1049">
        <f t="shared" si="96"/>
        <v>1</v>
      </c>
      <c r="Q1049" s="7" t="str">
        <f t="shared" si="97"/>
        <v>journalism</v>
      </c>
      <c r="R1049" s="9" t="str">
        <f t="shared" si="98"/>
        <v>audio</v>
      </c>
      <c r="S1049" s="13">
        <f t="shared" si="99"/>
        <v>41918.818460648145</v>
      </c>
      <c r="T1049" s="13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101"/>
        <v>1</v>
      </c>
      <c r="P1050">
        <f t="shared" si="96"/>
        <v>53</v>
      </c>
      <c r="Q1050" s="7" t="str">
        <f t="shared" si="97"/>
        <v>journalism</v>
      </c>
      <c r="R1050" s="9" t="str">
        <f t="shared" si="98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101"/>
        <v>0</v>
      </c>
      <c r="P1051">
        <f t="shared" si="96"/>
        <v>0</v>
      </c>
      <c r="Q1051" s="7" t="str">
        <f t="shared" si="97"/>
        <v>journalism</v>
      </c>
      <c r="R1051" s="9" t="str">
        <f t="shared" si="98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101"/>
        <v>0</v>
      </c>
      <c r="P1052">
        <f t="shared" si="96"/>
        <v>0</v>
      </c>
      <c r="Q1052" s="7" t="str">
        <f t="shared" si="97"/>
        <v>journalism</v>
      </c>
      <c r="R1052" s="9" t="str">
        <f t="shared" si="98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101"/>
        <v>0</v>
      </c>
      <c r="P1053">
        <f t="shared" si="96"/>
        <v>0</v>
      </c>
      <c r="Q1053" s="7" t="str">
        <f t="shared" si="97"/>
        <v>journalism</v>
      </c>
      <c r="R1053" s="9" t="str">
        <f t="shared" si="98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101"/>
        <v>0</v>
      </c>
      <c r="P1054">
        <f t="shared" si="96"/>
        <v>0</v>
      </c>
      <c r="Q1054" s="7" t="str">
        <f t="shared" si="97"/>
        <v>journalism</v>
      </c>
      <c r="R1054" s="9" t="str">
        <f t="shared" si="98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101"/>
        <v>1</v>
      </c>
      <c r="P1055">
        <f t="shared" si="96"/>
        <v>15</v>
      </c>
      <c r="Q1055" s="7" t="str">
        <f t="shared" si="97"/>
        <v>journalism</v>
      </c>
      <c r="R1055" s="9" t="str">
        <f t="shared" si="98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101"/>
        <v>0</v>
      </c>
      <c r="P1056">
        <f t="shared" si="96"/>
        <v>0</v>
      </c>
      <c r="Q1056" s="7" t="str">
        <f t="shared" si="97"/>
        <v>journalism</v>
      </c>
      <c r="R1056" s="9" t="str">
        <f t="shared" si="98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101"/>
        <v>0</v>
      </c>
      <c r="P1057">
        <f t="shared" si="96"/>
        <v>0</v>
      </c>
      <c r="Q1057" s="7" t="str">
        <f t="shared" si="97"/>
        <v>journalism</v>
      </c>
      <c r="R1057" s="9" t="str">
        <f t="shared" si="98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101"/>
        <v>0</v>
      </c>
      <c r="P1058">
        <f t="shared" si="96"/>
        <v>0</v>
      </c>
      <c r="Q1058" s="7" t="str">
        <f t="shared" si="97"/>
        <v>journalism</v>
      </c>
      <c r="R1058" s="9" t="str">
        <f t="shared" si="98"/>
        <v>audio</v>
      </c>
      <c r="S1058" s="13">
        <f t="shared" si="99"/>
        <v>42058.719641203701</v>
      </c>
      <c r="T1058" s="13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101"/>
        <v>0</v>
      </c>
      <c r="P1059">
        <f t="shared" si="96"/>
        <v>0</v>
      </c>
      <c r="Q1059" s="7" t="str">
        <f t="shared" si="97"/>
        <v>journalism</v>
      </c>
      <c r="R1059" s="9" t="str">
        <f t="shared" si="98"/>
        <v>audio</v>
      </c>
      <c r="S1059" s="13">
        <f t="shared" si="99"/>
        <v>42678.871331018512</v>
      </c>
      <c r="T1059" s="13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101"/>
        <v>0</v>
      </c>
      <c r="P1060">
        <f t="shared" si="96"/>
        <v>0</v>
      </c>
      <c r="Q1060" s="7" t="str">
        <f t="shared" si="97"/>
        <v>journalism</v>
      </c>
      <c r="R1060" s="9" t="str">
        <f t="shared" si="98"/>
        <v>audio</v>
      </c>
      <c r="S1060" s="13">
        <f t="shared" si="99"/>
        <v>42047.900960648149</v>
      </c>
      <c r="T1060" s="13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101"/>
        <v>0</v>
      </c>
      <c r="P1061">
        <f t="shared" si="96"/>
        <v>0</v>
      </c>
      <c r="Q1061" s="7" t="str">
        <f t="shared" si="97"/>
        <v>journalism</v>
      </c>
      <c r="R1061" s="9" t="str">
        <f t="shared" si="98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101"/>
        <v>1</v>
      </c>
      <c r="P1062">
        <f t="shared" si="96"/>
        <v>50</v>
      </c>
      <c r="Q1062" s="7" t="str">
        <f t="shared" si="97"/>
        <v>journalism</v>
      </c>
      <c r="R1062" s="9" t="str">
        <f t="shared" si="98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101"/>
        <v>0</v>
      </c>
      <c r="P1063">
        <f t="shared" si="96"/>
        <v>0</v>
      </c>
      <c r="Q1063" s="7" t="str">
        <f t="shared" si="97"/>
        <v>journalism</v>
      </c>
      <c r="R1063" s="9" t="str">
        <f t="shared" si="98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101"/>
        <v>95</v>
      </c>
      <c r="P1064">
        <f t="shared" si="96"/>
        <v>47.5</v>
      </c>
      <c r="Q1064" s="7" t="str">
        <f t="shared" si="97"/>
        <v>journalism</v>
      </c>
      <c r="R1064" s="9" t="str">
        <f t="shared" si="98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101"/>
        <v>0</v>
      </c>
      <c r="P1065">
        <f t="shared" si="96"/>
        <v>0</v>
      </c>
      <c r="Q1065" s="7" t="str">
        <f t="shared" si="97"/>
        <v>journalism</v>
      </c>
      <c r="R1065" s="9" t="str">
        <f t="shared" si="98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101"/>
        <v>9</v>
      </c>
      <c r="P1066">
        <f t="shared" si="96"/>
        <v>65.67</v>
      </c>
      <c r="Q1066" s="7" t="str">
        <f t="shared" si="97"/>
        <v>games</v>
      </c>
      <c r="R1066" s="9" t="str">
        <f t="shared" si="98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101"/>
        <v>3</v>
      </c>
      <c r="P1067">
        <f t="shared" si="96"/>
        <v>16.2</v>
      </c>
      <c r="Q1067" s="7" t="str">
        <f t="shared" si="97"/>
        <v>games</v>
      </c>
      <c r="R1067" s="9" t="str">
        <f t="shared" si="98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101"/>
        <v>3</v>
      </c>
      <c r="P1068">
        <f t="shared" si="96"/>
        <v>34.130000000000003</v>
      </c>
      <c r="Q1068" s="7" t="str">
        <f t="shared" si="97"/>
        <v>games</v>
      </c>
      <c r="R1068" s="9" t="str">
        <f t="shared" si="98"/>
        <v>video games</v>
      </c>
      <c r="S1068" s="13">
        <f t="shared" si="99"/>
        <v>41445.962754629632</v>
      </c>
      <c r="T1068" s="13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101"/>
        <v>26</v>
      </c>
      <c r="P1069">
        <f t="shared" si="96"/>
        <v>13</v>
      </c>
      <c r="Q1069" s="7" t="str">
        <f t="shared" si="97"/>
        <v>games</v>
      </c>
      <c r="R1069" s="9" t="str">
        <f t="shared" si="98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101"/>
        <v>0</v>
      </c>
      <c r="P1070">
        <f t="shared" si="96"/>
        <v>11.25</v>
      </c>
      <c r="Q1070" s="7" t="str">
        <f t="shared" si="97"/>
        <v>games</v>
      </c>
      <c r="R1070" s="9" t="str">
        <f t="shared" si="98"/>
        <v>video games</v>
      </c>
      <c r="S1070" s="13">
        <f t="shared" si="99"/>
        <v>42440.371111111104</v>
      </c>
      <c r="T1070" s="13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101"/>
        <v>39</v>
      </c>
      <c r="P1071">
        <f t="shared" si="96"/>
        <v>40.479999999999997</v>
      </c>
      <c r="Q1071" s="7" t="str">
        <f t="shared" si="97"/>
        <v>games</v>
      </c>
      <c r="R1071" s="9" t="str">
        <f t="shared" si="98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101"/>
        <v>1</v>
      </c>
      <c r="P1072">
        <f t="shared" si="96"/>
        <v>35</v>
      </c>
      <c r="Q1072" s="7" t="str">
        <f t="shared" si="97"/>
        <v>games</v>
      </c>
      <c r="R1072" s="9" t="str">
        <f t="shared" si="98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101"/>
        <v>0</v>
      </c>
      <c r="P1073">
        <f t="shared" si="96"/>
        <v>0</v>
      </c>
      <c r="Q1073" s="7" t="str">
        <f t="shared" si="97"/>
        <v>games</v>
      </c>
      <c r="R1073" s="9" t="str">
        <f t="shared" si="98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101"/>
        <v>0</v>
      </c>
      <c r="P1074">
        <f t="shared" si="96"/>
        <v>12.75</v>
      </c>
      <c r="Q1074" s="7" t="str">
        <f t="shared" si="97"/>
        <v>games</v>
      </c>
      <c r="R1074" s="9" t="str">
        <f t="shared" si="98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101"/>
        <v>1</v>
      </c>
      <c r="P1075">
        <f t="shared" si="96"/>
        <v>10</v>
      </c>
      <c r="Q1075" s="7" t="str">
        <f t="shared" si="97"/>
        <v>games</v>
      </c>
      <c r="R1075" s="9" t="str">
        <f t="shared" si="98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101"/>
        <v>6</v>
      </c>
      <c r="P1076">
        <f t="shared" si="96"/>
        <v>113.57</v>
      </c>
      <c r="Q1076" s="7" t="str">
        <f t="shared" si="97"/>
        <v>games</v>
      </c>
      <c r="R1076" s="9" t="str">
        <f t="shared" si="98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101"/>
        <v>5</v>
      </c>
      <c r="P1077">
        <f t="shared" si="96"/>
        <v>15</v>
      </c>
      <c r="Q1077" s="7" t="str">
        <f t="shared" si="97"/>
        <v>games</v>
      </c>
      <c r="R1077" s="9" t="str">
        <f t="shared" si="98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101"/>
        <v>63</v>
      </c>
      <c r="P1078">
        <f t="shared" si="96"/>
        <v>48.28</v>
      </c>
      <c r="Q1078" s="7" t="str">
        <f t="shared" si="97"/>
        <v>games</v>
      </c>
      <c r="R1078" s="9" t="str">
        <f t="shared" si="98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101"/>
        <v>29</v>
      </c>
      <c r="P1079">
        <f t="shared" si="96"/>
        <v>43.98</v>
      </c>
      <c r="Q1079" s="7" t="str">
        <f t="shared" si="97"/>
        <v>games</v>
      </c>
      <c r="R1079" s="9" t="str">
        <f t="shared" si="98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101"/>
        <v>8</v>
      </c>
      <c r="P1080">
        <f t="shared" si="96"/>
        <v>9</v>
      </c>
      <c r="Q1080" s="7" t="str">
        <f t="shared" si="97"/>
        <v>games</v>
      </c>
      <c r="R1080" s="9" t="str">
        <f t="shared" si="98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101"/>
        <v>3</v>
      </c>
      <c r="P1081">
        <f t="shared" si="96"/>
        <v>37.67</v>
      </c>
      <c r="Q1081" s="7" t="str">
        <f t="shared" si="97"/>
        <v>games</v>
      </c>
      <c r="R1081" s="9" t="str">
        <f t="shared" si="98"/>
        <v>video games</v>
      </c>
      <c r="S1081" s="13">
        <f t="shared" si="99"/>
        <v>42479.566388888896</v>
      </c>
      <c r="T1081" s="13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101"/>
        <v>9</v>
      </c>
      <c r="P1082">
        <f t="shared" si="96"/>
        <v>18.579999999999998</v>
      </c>
      <c r="Q1082" s="7" t="str">
        <f t="shared" si="97"/>
        <v>games</v>
      </c>
      <c r="R1082" s="9" t="str">
        <f t="shared" si="98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101"/>
        <v>0</v>
      </c>
      <c r="P1083">
        <f t="shared" si="96"/>
        <v>3</v>
      </c>
      <c r="Q1083" s="7" t="str">
        <f t="shared" si="97"/>
        <v>games</v>
      </c>
      <c r="R1083" s="9" t="str">
        <f t="shared" si="98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101"/>
        <v>1</v>
      </c>
      <c r="P1084">
        <f t="shared" si="96"/>
        <v>18.670000000000002</v>
      </c>
      <c r="Q1084" s="7" t="str">
        <f t="shared" si="97"/>
        <v>games</v>
      </c>
      <c r="R1084" s="9" t="str">
        <f t="shared" si="98"/>
        <v>video games</v>
      </c>
      <c r="S1084" s="13">
        <f t="shared" si="99"/>
        <v>41101.906111111115</v>
      </c>
      <c r="T1084" s="13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101"/>
        <v>1</v>
      </c>
      <c r="P1085">
        <f t="shared" si="96"/>
        <v>410</v>
      </c>
      <c r="Q1085" s="7" t="str">
        <f t="shared" si="97"/>
        <v>games</v>
      </c>
      <c r="R1085" s="9" t="str">
        <f t="shared" si="98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101"/>
        <v>0</v>
      </c>
      <c r="P1086">
        <f t="shared" si="96"/>
        <v>0</v>
      </c>
      <c r="Q1086" s="7" t="str">
        <f t="shared" si="97"/>
        <v>games</v>
      </c>
      <c r="R1086" s="9" t="str">
        <f t="shared" si="98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101"/>
        <v>3</v>
      </c>
      <c r="P1087">
        <f t="shared" si="96"/>
        <v>114</v>
      </c>
      <c r="Q1087" s="7" t="str">
        <f t="shared" si="97"/>
        <v>games</v>
      </c>
      <c r="R1087" s="9" t="str">
        <f t="shared" si="98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101"/>
        <v>0</v>
      </c>
      <c r="P1088">
        <f t="shared" si="96"/>
        <v>7.5</v>
      </c>
      <c r="Q1088" s="7" t="str">
        <f t="shared" si="97"/>
        <v>games</v>
      </c>
      <c r="R1088" s="9" t="str">
        <f t="shared" si="98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101"/>
        <v>0</v>
      </c>
      <c r="P1089">
        <f t="shared" si="96"/>
        <v>0</v>
      </c>
      <c r="Q1089" s="7" t="str">
        <f t="shared" si="97"/>
        <v>games</v>
      </c>
      <c r="R1089" s="9" t="str">
        <f t="shared" si="98"/>
        <v>video games</v>
      </c>
      <c r="S1089" s="13">
        <f t="shared" si="99"/>
        <v>41775.713969907411</v>
      </c>
      <c r="T1089" s="13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101"/>
        <v>14</v>
      </c>
      <c r="P1090">
        <f t="shared" si="96"/>
        <v>43.42</v>
      </c>
      <c r="Q1090" s="7" t="str">
        <f t="shared" si="97"/>
        <v>games</v>
      </c>
      <c r="R1090" s="9" t="str">
        <f t="shared" si="98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si="101"/>
        <v>8</v>
      </c>
      <c r="P1091">
        <f t="shared" ref="P1091:P1154" si="102">ROUND(IF(L1091=0,0, E1091/L1091),2)</f>
        <v>23.96</v>
      </c>
      <c r="Q1091" s="7" t="str">
        <f t="shared" ref="Q1091:Q1154" si="103">LEFT(N1091, SEARCH("/", N1091,1) -1)</f>
        <v>games</v>
      </c>
      <c r="R1091" s="9" t="str">
        <f t="shared" ref="R1091:R1154" si="104">RIGHT(N1091,LEN(N1091)-SEARCH("/", N1091,SEARCH("/", N1091)-1))</f>
        <v>video games</v>
      </c>
      <c r="S1091" s="13">
        <f t="shared" ref="S1091:S1154" si="105">(((J1091/60)/60)/24)+DATE(1970,1,1)</f>
        <v>42151.189525462964</v>
      </c>
      <c r="T1091" s="13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ref="O1092:O1155" si="107">ROUND(E1092/D1092*100,0)</f>
        <v>0</v>
      </c>
      <c r="P1092">
        <f t="shared" si="102"/>
        <v>5</v>
      </c>
      <c r="Q1092" s="7" t="str">
        <f t="shared" si="103"/>
        <v>games</v>
      </c>
      <c r="R1092" s="9" t="str">
        <f t="shared" si="104"/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7"/>
        <v>13</v>
      </c>
      <c r="P1093">
        <f t="shared" si="102"/>
        <v>12.5</v>
      </c>
      <c r="Q1093" s="7" t="str">
        <f t="shared" si="103"/>
        <v>games</v>
      </c>
      <c r="R1093" s="9" t="str">
        <f t="shared" si="104"/>
        <v>video games</v>
      </c>
      <c r="S1093" s="13">
        <f t="shared" si="105"/>
        <v>42440.820277777777</v>
      </c>
      <c r="T1093" s="13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7"/>
        <v>1</v>
      </c>
      <c r="P1094">
        <f t="shared" si="102"/>
        <v>3</v>
      </c>
      <c r="Q1094" s="7" t="str">
        <f t="shared" si="103"/>
        <v>games</v>
      </c>
      <c r="R1094" s="9" t="str">
        <f t="shared" si="104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7"/>
        <v>14</v>
      </c>
      <c r="P1095">
        <f t="shared" si="102"/>
        <v>10.56</v>
      </c>
      <c r="Q1095" s="7" t="str">
        <f t="shared" si="103"/>
        <v>games</v>
      </c>
      <c r="R1095" s="9" t="str">
        <f t="shared" si="104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7"/>
        <v>18</v>
      </c>
      <c r="P1096">
        <f t="shared" si="102"/>
        <v>122</v>
      </c>
      <c r="Q1096" s="7" t="str">
        <f t="shared" si="103"/>
        <v>games</v>
      </c>
      <c r="R1096" s="9" t="str">
        <f t="shared" si="104"/>
        <v>video games</v>
      </c>
      <c r="S1096" s="13">
        <f t="shared" si="105"/>
        <v>40795.713344907403</v>
      </c>
      <c r="T1096" s="13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7"/>
        <v>5</v>
      </c>
      <c r="P1097">
        <f t="shared" si="102"/>
        <v>267.81</v>
      </c>
      <c r="Q1097" s="7" t="str">
        <f t="shared" si="103"/>
        <v>games</v>
      </c>
      <c r="R1097" s="9" t="str">
        <f t="shared" si="104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7"/>
        <v>18</v>
      </c>
      <c r="P1098">
        <f t="shared" si="102"/>
        <v>74.209999999999994</v>
      </c>
      <c r="Q1098" s="7" t="str">
        <f t="shared" si="103"/>
        <v>games</v>
      </c>
      <c r="R1098" s="9" t="str">
        <f t="shared" si="104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7"/>
        <v>0</v>
      </c>
      <c r="P1099">
        <f t="shared" si="102"/>
        <v>6.71</v>
      </c>
      <c r="Q1099" s="7" t="str">
        <f t="shared" si="103"/>
        <v>games</v>
      </c>
      <c r="R1099" s="9" t="str">
        <f t="shared" si="104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7"/>
        <v>7</v>
      </c>
      <c r="P1100">
        <f t="shared" si="102"/>
        <v>81.95</v>
      </c>
      <c r="Q1100" s="7" t="str">
        <f t="shared" si="103"/>
        <v>games</v>
      </c>
      <c r="R1100" s="9" t="str">
        <f t="shared" si="104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7"/>
        <v>1</v>
      </c>
      <c r="P1101">
        <f t="shared" si="102"/>
        <v>25</v>
      </c>
      <c r="Q1101" s="7" t="str">
        <f t="shared" si="103"/>
        <v>games</v>
      </c>
      <c r="R1101" s="9" t="str">
        <f t="shared" si="104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7"/>
        <v>3</v>
      </c>
      <c r="P1102">
        <f t="shared" si="102"/>
        <v>10</v>
      </c>
      <c r="Q1102" s="7" t="str">
        <f t="shared" si="103"/>
        <v>games</v>
      </c>
      <c r="R1102" s="9" t="str">
        <f t="shared" si="104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7"/>
        <v>0</v>
      </c>
      <c r="P1103">
        <f t="shared" si="102"/>
        <v>6.83</v>
      </c>
      <c r="Q1103" s="7" t="str">
        <f t="shared" si="103"/>
        <v>games</v>
      </c>
      <c r="R1103" s="9" t="str">
        <f t="shared" si="104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7"/>
        <v>5</v>
      </c>
      <c r="P1104">
        <f t="shared" si="102"/>
        <v>17.71</v>
      </c>
      <c r="Q1104" s="7" t="str">
        <f t="shared" si="103"/>
        <v>games</v>
      </c>
      <c r="R1104" s="9" t="str">
        <f t="shared" si="104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7"/>
        <v>2</v>
      </c>
      <c r="P1105">
        <f t="shared" si="102"/>
        <v>16.2</v>
      </c>
      <c r="Q1105" s="7" t="str">
        <f t="shared" si="103"/>
        <v>games</v>
      </c>
      <c r="R1105" s="9" t="str">
        <f t="shared" si="104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7"/>
        <v>5</v>
      </c>
      <c r="P1106">
        <f t="shared" si="102"/>
        <v>80.3</v>
      </c>
      <c r="Q1106" s="7" t="str">
        <f t="shared" si="103"/>
        <v>games</v>
      </c>
      <c r="R1106" s="9" t="str">
        <f t="shared" si="104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7"/>
        <v>0</v>
      </c>
      <c r="P1107">
        <f t="shared" si="102"/>
        <v>71.55</v>
      </c>
      <c r="Q1107" s="7" t="str">
        <f t="shared" si="103"/>
        <v>games</v>
      </c>
      <c r="R1107" s="9" t="str">
        <f t="shared" si="104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7"/>
        <v>41</v>
      </c>
      <c r="P1108">
        <f t="shared" si="102"/>
        <v>23.57</v>
      </c>
      <c r="Q1108" s="7" t="str">
        <f t="shared" si="103"/>
        <v>games</v>
      </c>
      <c r="R1108" s="9" t="str">
        <f t="shared" si="104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7"/>
        <v>0</v>
      </c>
      <c r="P1109">
        <f t="shared" si="102"/>
        <v>0</v>
      </c>
      <c r="Q1109" s="7" t="str">
        <f t="shared" si="103"/>
        <v>games</v>
      </c>
      <c r="R1109" s="9" t="str">
        <f t="shared" si="104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7"/>
        <v>3</v>
      </c>
      <c r="P1110">
        <f t="shared" si="102"/>
        <v>34.880000000000003</v>
      </c>
      <c r="Q1110" s="7" t="str">
        <f t="shared" si="103"/>
        <v>games</v>
      </c>
      <c r="R1110" s="9" t="str">
        <f t="shared" si="104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7"/>
        <v>0</v>
      </c>
      <c r="P1111">
        <f t="shared" si="102"/>
        <v>15</v>
      </c>
      <c r="Q1111" s="7" t="str">
        <f t="shared" si="103"/>
        <v>games</v>
      </c>
      <c r="R1111" s="9" t="str">
        <f t="shared" si="104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7"/>
        <v>1</v>
      </c>
      <c r="P1112">
        <f t="shared" si="102"/>
        <v>23.18</v>
      </c>
      <c r="Q1112" s="7" t="str">
        <f t="shared" si="103"/>
        <v>games</v>
      </c>
      <c r="R1112" s="9" t="str">
        <f t="shared" si="104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7"/>
        <v>0</v>
      </c>
      <c r="P1113">
        <f t="shared" si="102"/>
        <v>1</v>
      </c>
      <c r="Q1113" s="7" t="str">
        <f t="shared" si="103"/>
        <v>games</v>
      </c>
      <c r="R1113" s="9" t="str">
        <f t="shared" si="104"/>
        <v>video games</v>
      </c>
      <c r="S1113" s="13">
        <f t="shared" si="105"/>
        <v>42347.203587962969</v>
      </c>
      <c r="T1113" s="13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7"/>
        <v>36</v>
      </c>
      <c r="P1114">
        <f t="shared" si="102"/>
        <v>100.23</v>
      </c>
      <c r="Q1114" s="7" t="str">
        <f t="shared" si="103"/>
        <v>games</v>
      </c>
      <c r="R1114" s="9" t="str">
        <f t="shared" si="104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7"/>
        <v>1</v>
      </c>
      <c r="P1115">
        <f t="shared" si="102"/>
        <v>5</v>
      </c>
      <c r="Q1115" s="7" t="str">
        <f t="shared" si="103"/>
        <v>games</v>
      </c>
      <c r="R1115" s="9" t="str">
        <f t="shared" si="104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7"/>
        <v>0</v>
      </c>
      <c r="P1116">
        <f t="shared" si="102"/>
        <v>3.33</v>
      </c>
      <c r="Q1116" s="7" t="str">
        <f t="shared" si="103"/>
        <v>games</v>
      </c>
      <c r="R1116" s="9" t="str">
        <f t="shared" si="104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7"/>
        <v>0</v>
      </c>
      <c r="P1117">
        <f t="shared" si="102"/>
        <v>13.25</v>
      </c>
      <c r="Q1117" s="7" t="str">
        <f t="shared" si="103"/>
        <v>games</v>
      </c>
      <c r="R1117" s="9" t="str">
        <f t="shared" si="104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7"/>
        <v>0</v>
      </c>
      <c r="P1118">
        <f t="shared" si="102"/>
        <v>17.850000000000001</v>
      </c>
      <c r="Q1118" s="7" t="str">
        <f t="shared" si="103"/>
        <v>games</v>
      </c>
      <c r="R1118" s="9" t="str">
        <f t="shared" si="104"/>
        <v>video games</v>
      </c>
      <c r="S1118" s="13">
        <f t="shared" si="105"/>
        <v>41009.847314814811</v>
      </c>
      <c r="T1118" s="13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7"/>
        <v>8</v>
      </c>
      <c r="P1119">
        <f t="shared" si="102"/>
        <v>10.38</v>
      </c>
      <c r="Q1119" s="7" t="str">
        <f t="shared" si="103"/>
        <v>games</v>
      </c>
      <c r="R1119" s="9" t="str">
        <f t="shared" si="104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7"/>
        <v>2</v>
      </c>
      <c r="P1120">
        <f t="shared" si="102"/>
        <v>36.33</v>
      </c>
      <c r="Q1120" s="7" t="str">
        <f t="shared" si="103"/>
        <v>games</v>
      </c>
      <c r="R1120" s="9" t="str">
        <f t="shared" si="104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7"/>
        <v>0</v>
      </c>
      <c r="P1121">
        <f t="shared" si="102"/>
        <v>5</v>
      </c>
      <c r="Q1121" s="7" t="str">
        <f t="shared" si="103"/>
        <v>games</v>
      </c>
      <c r="R1121" s="9" t="str">
        <f t="shared" si="104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7"/>
        <v>0</v>
      </c>
      <c r="P1122">
        <f t="shared" si="102"/>
        <v>0</v>
      </c>
      <c r="Q1122" s="7" t="str">
        <f t="shared" si="103"/>
        <v>games</v>
      </c>
      <c r="R1122" s="9" t="str">
        <f t="shared" si="104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7"/>
        <v>0</v>
      </c>
      <c r="P1123">
        <f t="shared" si="102"/>
        <v>5.8</v>
      </c>
      <c r="Q1123" s="7" t="str">
        <f t="shared" si="103"/>
        <v>games</v>
      </c>
      <c r="R1123" s="9" t="str">
        <f t="shared" si="104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7"/>
        <v>0</v>
      </c>
      <c r="P1124">
        <f t="shared" si="102"/>
        <v>0</v>
      </c>
      <c r="Q1124" s="7" t="str">
        <f t="shared" si="103"/>
        <v>games</v>
      </c>
      <c r="R1124" s="9" t="str">
        <f t="shared" si="104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7"/>
        <v>0</v>
      </c>
      <c r="P1125">
        <f t="shared" si="102"/>
        <v>3.67</v>
      </c>
      <c r="Q1125" s="7" t="str">
        <f t="shared" si="103"/>
        <v>games</v>
      </c>
      <c r="R1125" s="9" t="str">
        <f t="shared" si="104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7"/>
        <v>0</v>
      </c>
      <c r="P1126">
        <f t="shared" si="102"/>
        <v>60.71</v>
      </c>
      <c r="Q1126" s="7" t="str">
        <f t="shared" si="103"/>
        <v>games</v>
      </c>
      <c r="R1126" s="9" t="str">
        <f t="shared" si="104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7"/>
        <v>0</v>
      </c>
      <c r="P1127">
        <f t="shared" si="102"/>
        <v>0</v>
      </c>
      <c r="Q1127" s="7" t="str">
        <f t="shared" si="103"/>
        <v>games</v>
      </c>
      <c r="R1127" s="9" t="str">
        <f t="shared" si="104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7"/>
        <v>1</v>
      </c>
      <c r="P1128">
        <f t="shared" si="102"/>
        <v>5</v>
      </c>
      <c r="Q1128" s="7" t="str">
        <f t="shared" si="103"/>
        <v>games</v>
      </c>
      <c r="R1128" s="9" t="str">
        <f t="shared" si="104"/>
        <v>mobile games</v>
      </c>
      <c r="S1128" s="13">
        <f t="shared" si="105"/>
        <v>42535.327476851846</v>
      </c>
      <c r="T1128" s="13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7"/>
        <v>2</v>
      </c>
      <c r="P1129">
        <f t="shared" si="102"/>
        <v>25.43</v>
      </c>
      <c r="Q1129" s="7" t="str">
        <f t="shared" si="103"/>
        <v>games</v>
      </c>
      <c r="R1129" s="9" t="str">
        <f t="shared" si="104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7"/>
        <v>0</v>
      </c>
      <c r="P1130">
        <f t="shared" si="102"/>
        <v>1</v>
      </c>
      <c r="Q1130" s="7" t="str">
        <f t="shared" si="103"/>
        <v>games</v>
      </c>
      <c r="R1130" s="9" t="str">
        <f t="shared" si="104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7"/>
        <v>0</v>
      </c>
      <c r="P1131">
        <f t="shared" si="102"/>
        <v>10.5</v>
      </c>
      <c r="Q1131" s="7" t="str">
        <f t="shared" si="103"/>
        <v>games</v>
      </c>
      <c r="R1131" s="9" t="str">
        <f t="shared" si="104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7"/>
        <v>0</v>
      </c>
      <c r="P1132">
        <f t="shared" si="102"/>
        <v>3.67</v>
      </c>
      <c r="Q1132" s="7" t="str">
        <f t="shared" si="103"/>
        <v>games</v>
      </c>
      <c r="R1132" s="9" t="str">
        <f t="shared" si="104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7"/>
        <v>0</v>
      </c>
      <c r="P1133">
        <f t="shared" si="102"/>
        <v>0</v>
      </c>
      <c r="Q1133" s="7" t="str">
        <f t="shared" si="103"/>
        <v>games</v>
      </c>
      <c r="R1133" s="9" t="str">
        <f t="shared" si="104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7"/>
        <v>14</v>
      </c>
      <c r="P1134">
        <f t="shared" si="102"/>
        <v>110.62</v>
      </c>
      <c r="Q1134" s="7" t="str">
        <f t="shared" si="103"/>
        <v>games</v>
      </c>
      <c r="R1134" s="9" t="str">
        <f t="shared" si="104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7"/>
        <v>1</v>
      </c>
      <c r="P1135">
        <f t="shared" si="102"/>
        <v>20</v>
      </c>
      <c r="Q1135" s="7" t="str">
        <f t="shared" si="103"/>
        <v>games</v>
      </c>
      <c r="R1135" s="9" t="str">
        <f t="shared" si="104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7"/>
        <v>0</v>
      </c>
      <c r="P1136">
        <f t="shared" si="102"/>
        <v>1</v>
      </c>
      <c r="Q1136" s="7" t="str">
        <f t="shared" si="103"/>
        <v>games</v>
      </c>
      <c r="R1136" s="9" t="str">
        <f t="shared" si="104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7"/>
        <v>5</v>
      </c>
      <c r="P1137">
        <f t="shared" si="102"/>
        <v>50</v>
      </c>
      <c r="Q1137" s="7" t="str">
        <f t="shared" si="103"/>
        <v>games</v>
      </c>
      <c r="R1137" s="9" t="str">
        <f t="shared" si="104"/>
        <v>mobile games</v>
      </c>
      <c r="S1137" s="13">
        <f t="shared" si="105"/>
        <v>42558.989513888882</v>
      </c>
      <c r="T1137" s="13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7"/>
        <v>6</v>
      </c>
      <c r="P1138">
        <f t="shared" si="102"/>
        <v>45</v>
      </c>
      <c r="Q1138" s="7" t="str">
        <f t="shared" si="103"/>
        <v>games</v>
      </c>
      <c r="R1138" s="9" t="str">
        <f t="shared" si="104"/>
        <v>mobile games</v>
      </c>
      <c r="S1138" s="13">
        <f t="shared" si="105"/>
        <v>42327.671631944439</v>
      </c>
      <c r="T1138" s="13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7"/>
        <v>40</v>
      </c>
      <c r="P1139">
        <f t="shared" si="102"/>
        <v>253.21</v>
      </c>
      <c r="Q1139" s="7" t="str">
        <f t="shared" si="103"/>
        <v>games</v>
      </c>
      <c r="R1139" s="9" t="str">
        <f t="shared" si="104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7"/>
        <v>0</v>
      </c>
      <c r="P1140">
        <f t="shared" si="102"/>
        <v>31.25</v>
      </c>
      <c r="Q1140" s="7" t="str">
        <f t="shared" si="103"/>
        <v>games</v>
      </c>
      <c r="R1140" s="9" t="str">
        <f t="shared" si="104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7"/>
        <v>0</v>
      </c>
      <c r="P1141">
        <f t="shared" si="102"/>
        <v>5</v>
      </c>
      <c r="Q1141" s="7" t="str">
        <f t="shared" si="103"/>
        <v>games</v>
      </c>
      <c r="R1141" s="9" t="str">
        <f t="shared" si="104"/>
        <v>mobile games</v>
      </c>
      <c r="S1141" s="13">
        <f t="shared" si="105"/>
        <v>41975.347523148142</v>
      </c>
      <c r="T1141" s="13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7"/>
        <v>0</v>
      </c>
      <c r="P1142">
        <f t="shared" si="102"/>
        <v>0</v>
      </c>
      <c r="Q1142" s="7" t="str">
        <f t="shared" si="103"/>
        <v>games</v>
      </c>
      <c r="R1142" s="9" t="str">
        <f t="shared" si="104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7"/>
        <v>0</v>
      </c>
      <c r="P1143">
        <f t="shared" si="102"/>
        <v>0</v>
      </c>
      <c r="Q1143" s="7" t="str">
        <f t="shared" si="103"/>
        <v>games</v>
      </c>
      <c r="R1143" s="9" t="str">
        <f t="shared" si="104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7"/>
        <v>0</v>
      </c>
      <c r="P1144">
        <f t="shared" si="102"/>
        <v>0</v>
      </c>
      <c r="Q1144" s="7" t="str">
        <f t="shared" si="103"/>
        <v>games</v>
      </c>
      <c r="R1144" s="9" t="str">
        <f t="shared" si="104"/>
        <v>mobile games</v>
      </c>
      <c r="S1144" s="13">
        <f t="shared" si="105"/>
        <v>42022.006099537044</v>
      </c>
      <c r="T1144" s="13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7"/>
        <v>0</v>
      </c>
      <c r="P1145">
        <f t="shared" si="102"/>
        <v>23.25</v>
      </c>
      <c r="Q1145" s="7" t="str">
        <f t="shared" si="103"/>
        <v>games</v>
      </c>
      <c r="R1145" s="9" t="str">
        <f t="shared" si="104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7"/>
        <v>0</v>
      </c>
      <c r="P1146">
        <f t="shared" si="102"/>
        <v>0</v>
      </c>
      <c r="Q1146" s="7" t="str">
        <f t="shared" si="103"/>
        <v>food</v>
      </c>
      <c r="R1146" s="9" t="str">
        <f t="shared" si="104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7"/>
        <v>0</v>
      </c>
      <c r="P1147">
        <f t="shared" si="102"/>
        <v>100</v>
      </c>
      <c r="Q1147" s="7" t="str">
        <f t="shared" si="103"/>
        <v>food</v>
      </c>
      <c r="R1147" s="9" t="str">
        <f t="shared" si="104"/>
        <v>food trucks</v>
      </c>
      <c r="S1147" s="13">
        <f t="shared" si="105"/>
        <v>41854.747592592597</v>
      </c>
      <c r="T1147" s="13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7"/>
        <v>9</v>
      </c>
      <c r="P1148">
        <f t="shared" si="102"/>
        <v>44.17</v>
      </c>
      <c r="Q1148" s="7" t="str">
        <f t="shared" si="103"/>
        <v>food</v>
      </c>
      <c r="R1148" s="9" t="str">
        <f t="shared" si="104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7"/>
        <v>0</v>
      </c>
      <c r="P1149">
        <f t="shared" si="102"/>
        <v>0</v>
      </c>
      <c r="Q1149" s="7" t="str">
        <f t="shared" si="103"/>
        <v>food</v>
      </c>
      <c r="R1149" s="9" t="str">
        <f t="shared" si="104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7"/>
        <v>0</v>
      </c>
      <c r="P1150">
        <f t="shared" si="102"/>
        <v>24.33</v>
      </c>
      <c r="Q1150" s="7" t="str">
        <f t="shared" si="103"/>
        <v>food</v>
      </c>
      <c r="R1150" s="9" t="str">
        <f t="shared" si="104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7"/>
        <v>0</v>
      </c>
      <c r="P1151">
        <f t="shared" si="102"/>
        <v>37.5</v>
      </c>
      <c r="Q1151" s="7" t="str">
        <f t="shared" si="103"/>
        <v>food</v>
      </c>
      <c r="R1151" s="9" t="str">
        <f t="shared" si="104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7"/>
        <v>10</v>
      </c>
      <c r="P1152">
        <f t="shared" si="102"/>
        <v>42</v>
      </c>
      <c r="Q1152" s="7" t="str">
        <f t="shared" si="103"/>
        <v>food</v>
      </c>
      <c r="R1152" s="9" t="str">
        <f t="shared" si="104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7"/>
        <v>0</v>
      </c>
      <c r="P1153">
        <f t="shared" si="102"/>
        <v>0</v>
      </c>
      <c r="Q1153" s="7" t="str">
        <f t="shared" si="103"/>
        <v>food</v>
      </c>
      <c r="R1153" s="9" t="str">
        <f t="shared" si="104"/>
        <v>food trucks</v>
      </c>
      <c r="S1153" s="13">
        <f t="shared" si="105"/>
        <v>42224.102581018517</v>
      </c>
      <c r="T1153" s="13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07"/>
        <v>6</v>
      </c>
      <c r="P1154">
        <f t="shared" si="102"/>
        <v>60.73</v>
      </c>
      <c r="Q1154" s="7" t="str">
        <f t="shared" si="103"/>
        <v>food</v>
      </c>
      <c r="R1154" s="9" t="str">
        <f t="shared" si="104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si="107"/>
        <v>1</v>
      </c>
      <c r="P1155">
        <f t="shared" ref="P1155:P1218" si="108">ROUND(IF(L1155=0,0, E1155/L1155),2)</f>
        <v>50</v>
      </c>
      <c r="Q1155" s="7" t="str">
        <f t="shared" ref="Q1155:Q1218" si="109">LEFT(N1155, SEARCH("/", N1155,1) -1)</f>
        <v>food</v>
      </c>
      <c r="R1155" s="9" t="str">
        <f t="shared" ref="R1155:R1218" si="110">RIGHT(N1155,LEN(N1155)-SEARCH("/", N1155,SEARCH("/", N1155)-1))</f>
        <v>food trucks</v>
      </c>
      <c r="S1155" s="13">
        <f t="shared" ref="S1155:S1218" si="111">(((J1155/60)/60)/24)+DATE(1970,1,1)</f>
        <v>42143.714178240742</v>
      </c>
      <c r="T1155" s="13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ref="O1156:O1219" si="113">ROUND(E1156/D1156*100,0)</f>
        <v>7</v>
      </c>
      <c r="P1156">
        <f t="shared" si="108"/>
        <v>108.33</v>
      </c>
      <c r="Q1156" s="7" t="str">
        <f t="shared" si="109"/>
        <v>food</v>
      </c>
      <c r="R1156" s="9" t="str">
        <f t="shared" si="110"/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13"/>
        <v>1</v>
      </c>
      <c r="P1157">
        <f t="shared" si="108"/>
        <v>23.5</v>
      </c>
      <c r="Q1157" s="7" t="str">
        <f t="shared" si="109"/>
        <v>food</v>
      </c>
      <c r="R1157" s="9" t="str">
        <f t="shared" si="110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13"/>
        <v>0</v>
      </c>
      <c r="P1158">
        <f t="shared" si="108"/>
        <v>0</v>
      </c>
      <c r="Q1158" s="7" t="str">
        <f t="shared" si="109"/>
        <v>food</v>
      </c>
      <c r="R1158" s="9" t="str">
        <f t="shared" si="110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13"/>
        <v>2</v>
      </c>
      <c r="P1159">
        <f t="shared" si="108"/>
        <v>50.33</v>
      </c>
      <c r="Q1159" s="7" t="str">
        <f t="shared" si="109"/>
        <v>food</v>
      </c>
      <c r="R1159" s="9" t="str">
        <f t="shared" si="110"/>
        <v>food trucks</v>
      </c>
      <c r="S1159" s="13">
        <f t="shared" si="111"/>
        <v>41918.628240740742</v>
      </c>
      <c r="T1159" s="13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13"/>
        <v>0</v>
      </c>
      <c r="P1160">
        <f t="shared" si="108"/>
        <v>11.67</v>
      </c>
      <c r="Q1160" s="7" t="str">
        <f t="shared" si="109"/>
        <v>food</v>
      </c>
      <c r="R1160" s="9" t="str">
        <f t="shared" si="110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13"/>
        <v>0</v>
      </c>
      <c r="P1161">
        <f t="shared" si="108"/>
        <v>0</v>
      </c>
      <c r="Q1161" s="7" t="str">
        <f t="shared" si="109"/>
        <v>food</v>
      </c>
      <c r="R1161" s="9" t="str">
        <f t="shared" si="110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13"/>
        <v>4</v>
      </c>
      <c r="P1162">
        <f t="shared" si="108"/>
        <v>60.79</v>
      </c>
      <c r="Q1162" s="7" t="str">
        <f t="shared" si="109"/>
        <v>food</v>
      </c>
      <c r="R1162" s="9" t="str">
        <f t="shared" si="110"/>
        <v>food trucks</v>
      </c>
      <c r="S1162" s="13">
        <f t="shared" si="111"/>
        <v>42061.154930555553</v>
      </c>
      <c r="T1162" s="13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13"/>
        <v>0</v>
      </c>
      <c r="P1163">
        <f t="shared" si="108"/>
        <v>0</v>
      </c>
      <c r="Q1163" s="7" t="str">
        <f t="shared" si="109"/>
        <v>food</v>
      </c>
      <c r="R1163" s="9" t="str">
        <f t="shared" si="110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13"/>
        <v>0</v>
      </c>
      <c r="P1164">
        <f t="shared" si="108"/>
        <v>17.5</v>
      </c>
      <c r="Q1164" s="7" t="str">
        <f t="shared" si="109"/>
        <v>food</v>
      </c>
      <c r="R1164" s="9" t="str">
        <f t="shared" si="110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13"/>
        <v>0</v>
      </c>
      <c r="P1165">
        <f t="shared" si="108"/>
        <v>0</v>
      </c>
      <c r="Q1165" s="7" t="str">
        <f t="shared" si="109"/>
        <v>food</v>
      </c>
      <c r="R1165" s="9" t="str">
        <f t="shared" si="110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13"/>
        <v>0</v>
      </c>
      <c r="P1166">
        <f t="shared" si="108"/>
        <v>0</v>
      </c>
      <c r="Q1166" s="7" t="str">
        <f t="shared" si="109"/>
        <v>food</v>
      </c>
      <c r="R1166" s="9" t="str">
        <f t="shared" si="110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13"/>
        <v>21</v>
      </c>
      <c r="P1167">
        <f t="shared" si="108"/>
        <v>82.82</v>
      </c>
      <c r="Q1167" s="7" t="str">
        <f t="shared" si="109"/>
        <v>food</v>
      </c>
      <c r="R1167" s="9" t="str">
        <f t="shared" si="110"/>
        <v>food trucks</v>
      </c>
      <c r="S1167" s="13">
        <f t="shared" si="111"/>
        <v>41792.214467592588</v>
      </c>
      <c r="T1167" s="13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13"/>
        <v>19</v>
      </c>
      <c r="P1168">
        <f t="shared" si="108"/>
        <v>358.88</v>
      </c>
      <c r="Q1168" s="7" t="str">
        <f t="shared" si="109"/>
        <v>food</v>
      </c>
      <c r="R1168" s="9" t="str">
        <f t="shared" si="110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13"/>
        <v>2</v>
      </c>
      <c r="P1169">
        <f t="shared" si="108"/>
        <v>61.19</v>
      </c>
      <c r="Q1169" s="7" t="str">
        <f t="shared" si="109"/>
        <v>food</v>
      </c>
      <c r="R1169" s="9" t="str">
        <f t="shared" si="110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13"/>
        <v>6</v>
      </c>
      <c r="P1170">
        <f t="shared" si="108"/>
        <v>340</v>
      </c>
      <c r="Q1170" s="7" t="str">
        <f t="shared" si="109"/>
        <v>food</v>
      </c>
      <c r="R1170" s="9" t="str">
        <f t="shared" si="110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13"/>
        <v>0</v>
      </c>
      <c r="P1171">
        <f t="shared" si="108"/>
        <v>5.67</v>
      </c>
      <c r="Q1171" s="7" t="str">
        <f t="shared" si="109"/>
        <v>food</v>
      </c>
      <c r="R1171" s="9" t="str">
        <f t="shared" si="110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13"/>
        <v>0</v>
      </c>
      <c r="P1172">
        <f t="shared" si="108"/>
        <v>50</v>
      </c>
      <c r="Q1172" s="7" t="str">
        <f t="shared" si="109"/>
        <v>food</v>
      </c>
      <c r="R1172" s="9" t="str">
        <f t="shared" si="110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13"/>
        <v>0</v>
      </c>
      <c r="P1173">
        <f t="shared" si="108"/>
        <v>25</v>
      </c>
      <c r="Q1173" s="7" t="str">
        <f t="shared" si="109"/>
        <v>food</v>
      </c>
      <c r="R1173" s="9" t="str">
        <f t="shared" si="110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13"/>
        <v>0</v>
      </c>
      <c r="P1174">
        <f t="shared" si="108"/>
        <v>0</v>
      </c>
      <c r="Q1174" s="7" t="str">
        <f t="shared" si="109"/>
        <v>food</v>
      </c>
      <c r="R1174" s="9" t="str">
        <f t="shared" si="110"/>
        <v>food trucks</v>
      </c>
      <c r="S1174" s="13">
        <f t="shared" si="111"/>
        <v>41841.682314814818</v>
      </c>
      <c r="T1174" s="13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13"/>
        <v>0</v>
      </c>
      <c r="P1175">
        <f t="shared" si="108"/>
        <v>30</v>
      </c>
      <c r="Q1175" s="7" t="str">
        <f t="shared" si="109"/>
        <v>food</v>
      </c>
      <c r="R1175" s="9" t="str">
        <f t="shared" si="110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13"/>
        <v>6</v>
      </c>
      <c r="P1176">
        <f t="shared" si="108"/>
        <v>46.63</v>
      </c>
      <c r="Q1176" s="7" t="str">
        <f t="shared" si="109"/>
        <v>food</v>
      </c>
      <c r="R1176" s="9" t="str">
        <f t="shared" si="110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13"/>
        <v>3</v>
      </c>
      <c r="P1177">
        <f t="shared" si="108"/>
        <v>65</v>
      </c>
      <c r="Q1177" s="7" t="str">
        <f t="shared" si="109"/>
        <v>food</v>
      </c>
      <c r="R1177" s="9" t="str">
        <f t="shared" si="110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13"/>
        <v>0</v>
      </c>
      <c r="P1178">
        <f t="shared" si="108"/>
        <v>10</v>
      </c>
      <c r="Q1178" s="7" t="str">
        <f t="shared" si="109"/>
        <v>food</v>
      </c>
      <c r="R1178" s="9" t="str">
        <f t="shared" si="110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13"/>
        <v>0</v>
      </c>
      <c r="P1179">
        <f t="shared" si="108"/>
        <v>0</v>
      </c>
      <c r="Q1179" s="7" t="str">
        <f t="shared" si="109"/>
        <v>food</v>
      </c>
      <c r="R1179" s="9" t="str">
        <f t="shared" si="110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13"/>
        <v>0</v>
      </c>
      <c r="P1180">
        <f t="shared" si="108"/>
        <v>5</v>
      </c>
      <c r="Q1180" s="7" t="str">
        <f t="shared" si="109"/>
        <v>food</v>
      </c>
      <c r="R1180" s="9" t="str">
        <f t="shared" si="110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13"/>
        <v>5</v>
      </c>
      <c r="P1181">
        <f t="shared" si="108"/>
        <v>640</v>
      </c>
      <c r="Q1181" s="7" t="str">
        <f t="shared" si="109"/>
        <v>food</v>
      </c>
      <c r="R1181" s="9" t="str">
        <f t="shared" si="110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13"/>
        <v>12</v>
      </c>
      <c r="P1182">
        <f t="shared" si="108"/>
        <v>69.12</v>
      </c>
      <c r="Q1182" s="7" t="str">
        <f t="shared" si="109"/>
        <v>food</v>
      </c>
      <c r="R1182" s="9" t="str">
        <f t="shared" si="110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13"/>
        <v>0</v>
      </c>
      <c r="P1183">
        <f t="shared" si="108"/>
        <v>1.33</v>
      </c>
      <c r="Q1183" s="7" t="str">
        <f t="shared" si="109"/>
        <v>food</v>
      </c>
      <c r="R1183" s="9" t="str">
        <f t="shared" si="110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13"/>
        <v>4</v>
      </c>
      <c r="P1184">
        <f t="shared" si="108"/>
        <v>10.5</v>
      </c>
      <c r="Q1184" s="7" t="str">
        <f t="shared" si="109"/>
        <v>food</v>
      </c>
      <c r="R1184" s="9" t="str">
        <f t="shared" si="110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13"/>
        <v>4</v>
      </c>
      <c r="P1185">
        <f t="shared" si="108"/>
        <v>33.33</v>
      </c>
      <c r="Q1185" s="7" t="str">
        <f t="shared" si="109"/>
        <v>food</v>
      </c>
      <c r="R1185" s="9" t="str">
        <f t="shared" si="110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13"/>
        <v>105</v>
      </c>
      <c r="P1186">
        <f t="shared" si="108"/>
        <v>61.56</v>
      </c>
      <c r="Q1186" s="7" t="str">
        <f t="shared" si="109"/>
        <v>photography</v>
      </c>
      <c r="R1186" s="9" t="str">
        <f t="shared" si="110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13"/>
        <v>105</v>
      </c>
      <c r="P1187">
        <f t="shared" si="108"/>
        <v>118.74</v>
      </c>
      <c r="Q1187" s="7" t="str">
        <f t="shared" si="109"/>
        <v>photography</v>
      </c>
      <c r="R1187" s="9" t="str">
        <f t="shared" si="110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13"/>
        <v>107</v>
      </c>
      <c r="P1188">
        <f t="shared" si="108"/>
        <v>65.08</v>
      </c>
      <c r="Q1188" s="7" t="str">
        <f t="shared" si="109"/>
        <v>photography</v>
      </c>
      <c r="R1188" s="9" t="str">
        <f t="shared" si="110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13"/>
        <v>104</v>
      </c>
      <c r="P1189">
        <f t="shared" si="108"/>
        <v>130.16</v>
      </c>
      <c r="Q1189" s="7" t="str">
        <f t="shared" si="109"/>
        <v>photography</v>
      </c>
      <c r="R1189" s="9" t="str">
        <f t="shared" si="110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13"/>
        <v>161</v>
      </c>
      <c r="P1190">
        <f t="shared" si="108"/>
        <v>37.78</v>
      </c>
      <c r="Q1190" s="7" t="str">
        <f t="shared" si="109"/>
        <v>photography</v>
      </c>
      <c r="R1190" s="9" t="str">
        <f t="shared" si="110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13"/>
        <v>108</v>
      </c>
      <c r="P1191">
        <f t="shared" si="108"/>
        <v>112.79</v>
      </c>
      <c r="Q1191" s="7" t="str">
        <f t="shared" si="109"/>
        <v>photography</v>
      </c>
      <c r="R1191" s="9" t="str">
        <f t="shared" si="110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13"/>
        <v>135</v>
      </c>
      <c r="P1192">
        <f t="shared" si="108"/>
        <v>51.92</v>
      </c>
      <c r="Q1192" s="7" t="str">
        <f t="shared" si="109"/>
        <v>photography</v>
      </c>
      <c r="R1192" s="9" t="str">
        <f t="shared" si="110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13"/>
        <v>109</v>
      </c>
      <c r="P1193">
        <f t="shared" si="108"/>
        <v>89.24</v>
      </c>
      <c r="Q1193" s="7" t="str">
        <f t="shared" si="109"/>
        <v>photography</v>
      </c>
      <c r="R1193" s="9" t="str">
        <f t="shared" si="110"/>
        <v>photobooks</v>
      </c>
      <c r="S1193" s="13">
        <f t="shared" si="111"/>
        <v>42419.603703703702</v>
      </c>
      <c r="T1193" s="13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13"/>
        <v>290</v>
      </c>
      <c r="P1194">
        <f t="shared" si="108"/>
        <v>19.329999999999998</v>
      </c>
      <c r="Q1194" s="7" t="str">
        <f t="shared" si="109"/>
        <v>photography</v>
      </c>
      <c r="R1194" s="9" t="str">
        <f t="shared" si="110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13"/>
        <v>104</v>
      </c>
      <c r="P1195">
        <f t="shared" si="108"/>
        <v>79.97</v>
      </c>
      <c r="Q1195" s="7" t="str">
        <f t="shared" si="109"/>
        <v>photography</v>
      </c>
      <c r="R1195" s="9" t="str">
        <f t="shared" si="110"/>
        <v>photobooks</v>
      </c>
      <c r="S1195" s="13">
        <f t="shared" si="111"/>
        <v>42409.776076388895</v>
      </c>
      <c r="T1195" s="13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13"/>
        <v>322</v>
      </c>
      <c r="P1196">
        <f t="shared" si="108"/>
        <v>56.41</v>
      </c>
      <c r="Q1196" s="7" t="str">
        <f t="shared" si="109"/>
        <v>photography</v>
      </c>
      <c r="R1196" s="9" t="str">
        <f t="shared" si="110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13"/>
        <v>135</v>
      </c>
      <c r="P1197">
        <f t="shared" si="108"/>
        <v>79.41</v>
      </c>
      <c r="Q1197" s="7" t="str">
        <f t="shared" si="109"/>
        <v>photography</v>
      </c>
      <c r="R1197" s="9" t="str">
        <f t="shared" si="110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13"/>
        <v>270</v>
      </c>
      <c r="P1198">
        <f t="shared" si="108"/>
        <v>76.44</v>
      </c>
      <c r="Q1198" s="7" t="str">
        <f t="shared" si="109"/>
        <v>photography</v>
      </c>
      <c r="R1198" s="9" t="str">
        <f t="shared" si="110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13"/>
        <v>253</v>
      </c>
      <c r="P1199">
        <f t="shared" si="108"/>
        <v>121</v>
      </c>
      <c r="Q1199" s="7" t="str">
        <f t="shared" si="109"/>
        <v>photography</v>
      </c>
      <c r="R1199" s="9" t="str">
        <f t="shared" si="110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13"/>
        <v>261</v>
      </c>
      <c r="P1200">
        <f t="shared" si="108"/>
        <v>54.62</v>
      </c>
      <c r="Q1200" s="7" t="str">
        <f t="shared" si="109"/>
        <v>photography</v>
      </c>
      <c r="R1200" s="9" t="str">
        <f t="shared" si="110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13"/>
        <v>101</v>
      </c>
      <c r="P1201">
        <f t="shared" si="108"/>
        <v>299.22000000000003</v>
      </c>
      <c r="Q1201" s="7" t="str">
        <f t="shared" si="109"/>
        <v>photography</v>
      </c>
      <c r="R1201" s="9" t="str">
        <f t="shared" si="110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13"/>
        <v>126</v>
      </c>
      <c r="P1202">
        <f t="shared" si="108"/>
        <v>58.53</v>
      </c>
      <c r="Q1202" s="7" t="str">
        <f t="shared" si="109"/>
        <v>photography</v>
      </c>
      <c r="R1202" s="9" t="str">
        <f t="shared" si="110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13"/>
        <v>102</v>
      </c>
      <c r="P1203">
        <f t="shared" si="108"/>
        <v>55.37</v>
      </c>
      <c r="Q1203" s="7" t="str">
        <f t="shared" si="109"/>
        <v>photography</v>
      </c>
      <c r="R1203" s="9" t="str">
        <f t="shared" si="110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13"/>
        <v>199</v>
      </c>
      <c r="P1204">
        <f t="shared" si="108"/>
        <v>183.8</v>
      </c>
      <c r="Q1204" s="7" t="str">
        <f t="shared" si="109"/>
        <v>photography</v>
      </c>
      <c r="R1204" s="9" t="str">
        <f t="shared" si="110"/>
        <v>photobooks</v>
      </c>
      <c r="S1204" s="13">
        <f t="shared" si="111"/>
        <v>42152.288819444439</v>
      </c>
      <c r="T1204" s="13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13"/>
        <v>102</v>
      </c>
      <c r="P1205">
        <f t="shared" si="108"/>
        <v>165.35</v>
      </c>
      <c r="Q1205" s="7" t="str">
        <f t="shared" si="109"/>
        <v>photography</v>
      </c>
      <c r="R1205" s="9" t="str">
        <f t="shared" si="110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13"/>
        <v>103</v>
      </c>
      <c r="P1206">
        <f t="shared" si="108"/>
        <v>234.79</v>
      </c>
      <c r="Q1206" s="7" t="str">
        <f t="shared" si="109"/>
        <v>photography</v>
      </c>
      <c r="R1206" s="9" t="str">
        <f t="shared" si="110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13"/>
        <v>101</v>
      </c>
      <c r="P1207">
        <f t="shared" si="108"/>
        <v>211.48</v>
      </c>
      <c r="Q1207" s="7" t="str">
        <f t="shared" si="109"/>
        <v>photography</v>
      </c>
      <c r="R1207" s="9" t="str">
        <f t="shared" si="110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13"/>
        <v>115</v>
      </c>
      <c r="P1208">
        <f t="shared" si="108"/>
        <v>32.340000000000003</v>
      </c>
      <c r="Q1208" s="7" t="str">
        <f t="shared" si="109"/>
        <v>photography</v>
      </c>
      <c r="R1208" s="9" t="str">
        <f t="shared" si="110"/>
        <v>photobooks</v>
      </c>
      <c r="S1208" s="13">
        <f t="shared" si="111"/>
        <v>42772.776076388895</v>
      </c>
      <c r="T1208" s="13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13"/>
        <v>104</v>
      </c>
      <c r="P1209">
        <f t="shared" si="108"/>
        <v>123.38</v>
      </c>
      <c r="Q1209" s="7" t="str">
        <f t="shared" si="109"/>
        <v>photography</v>
      </c>
      <c r="R1209" s="9" t="str">
        <f t="shared" si="110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13"/>
        <v>155</v>
      </c>
      <c r="P1210">
        <f t="shared" si="108"/>
        <v>207.07</v>
      </c>
      <c r="Q1210" s="7" t="str">
        <f t="shared" si="109"/>
        <v>photography</v>
      </c>
      <c r="R1210" s="9" t="str">
        <f t="shared" si="110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13"/>
        <v>106</v>
      </c>
      <c r="P1211">
        <f t="shared" si="108"/>
        <v>138.26</v>
      </c>
      <c r="Q1211" s="7" t="str">
        <f t="shared" si="109"/>
        <v>photography</v>
      </c>
      <c r="R1211" s="9" t="str">
        <f t="shared" si="110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13"/>
        <v>254</v>
      </c>
      <c r="P1212">
        <f t="shared" si="108"/>
        <v>493.82</v>
      </c>
      <c r="Q1212" s="7" t="str">
        <f t="shared" si="109"/>
        <v>photography</v>
      </c>
      <c r="R1212" s="9" t="str">
        <f t="shared" si="110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13"/>
        <v>101</v>
      </c>
      <c r="P1213">
        <f t="shared" si="108"/>
        <v>168.5</v>
      </c>
      <c r="Q1213" s="7" t="str">
        <f t="shared" si="109"/>
        <v>photography</v>
      </c>
      <c r="R1213" s="9" t="str">
        <f t="shared" si="110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13"/>
        <v>129</v>
      </c>
      <c r="P1214">
        <f t="shared" si="108"/>
        <v>38.869999999999997</v>
      </c>
      <c r="Q1214" s="7" t="str">
        <f t="shared" si="109"/>
        <v>photography</v>
      </c>
      <c r="R1214" s="9" t="str">
        <f t="shared" si="110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13"/>
        <v>102</v>
      </c>
      <c r="P1215">
        <f t="shared" si="108"/>
        <v>61.53</v>
      </c>
      <c r="Q1215" s="7" t="str">
        <f t="shared" si="109"/>
        <v>photography</v>
      </c>
      <c r="R1215" s="9" t="str">
        <f t="shared" si="110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13"/>
        <v>132</v>
      </c>
      <c r="P1216">
        <f t="shared" si="108"/>
        <v>105.44</v>
      </c>
      <c r="Q1216" s="7" t="str">
        <f t="shared" si="109"/>
        <v>photography</v>
      </c>
      <c r="R1216" s="9" t="str">
        <f t="shared" si="110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13"/>
        <v>786</v>
      </c>
      <c r="P1217">
        <f t="shared" si="108"/>
        <v>71.59</v>
      </c>
      <c r="Q1217" s="7" t="str">
        <f t="shared" si="109"/>
        <v>photography</v>
      </c>
      <c r="R1217" s="9" t="str">
        <f t="shared" si="110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13"/>
        <v>146</v>
      </c>
      <c r="P1218">
        <f t="shared" si="108"/>
        <v>91.88</v>
      </c>
      <c r="Q1218" s="7" t="str">
        <f t="shared" si="109"/>
        <v>photography</v>
      </c>
      <c r="R1218" s="9" t="str">
        <f t="shared" si="110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si="113"/>
        <v>103</v>
      </c>
      <c r="P1219">
        <f t="shared" ref="P1219:P1282" si="114">ROUND(IF(L1219=0,0, E1219/L1219),2)</f>
        <v>148.57</v>
      </c>
      <c r="Q1219" s="7" t="str">
        <f t="shared" ref="Q1219:Q1282" si="115">LEFT(N1219, SEARCH("/", N1219,1) -1)</f>
        <v>photography</v>
      </c>
      <c r="R1219" s="9" t="str">
        <f t="shared" ref="R1219:R1282" si="116">RIGHT(N1219,LEN(N1219)-SEARCH("/", N1219,SEARCH("/", N1219)-1))</f>
        <v>photobooks</v>
      </c>
      <c r="S1219" s="13">
        <f t="shared" ref="S1219:S1282" si="117">(((J1219/60)/60)/24)+DATE(1970,1,1)</f>
        <v>42535.809490740736</v>
      </c>
      <c r="T1219" s="13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ref="O1220:O1283" si="119">ROUND(E1220/D1220*100,0)</f>
        <v>172</v>
      </c>
      <c r="P1220">
        <f t="shared" si="114"/>
        <v>174.21</v>
      </c>
      <c r="Q1220" s="7" t="str">
        <f t="shared" si="115"/>
        <v>photography</v>
      </c>
      <c r="R1220" s="9" t="str">
        <f t="shared" si="116"/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9"/>
        <v>159</v>
      </c>
      <c r="P1221">
        <f t="shared" si="114"/>
        <v>102.86</v>
      </c>
      <c r="Q1221" s="7" t="str">
        <f t="shared" si="115"/>
        <v>photography</v>
      </c>
      <c r="R1221" s="9" t="str">
        <f t="shared" si="116"/>
        <v>photobooks</v>
      </c>
      <c r="S1221" s="13">
        <f t="shared" si="117"/>
        <v>42633.461956018517</v>
      </c>
      <c r="T1221" s="13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9"/>
        <v>104</v>
      </c>
      <c r="P1222">
        <f t="shared" si="114"/>
        <v>111.18</v>
      </c>
      <c r="Q1222" s="7" t="str">
        <f t="shared" si="115"/>
        <v>photography</v>
      </c>
      <c r="R1222" s="9" t="str">
        <f t="shared" si="116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9"/>
        <v>111</v>
      </c>
      <c r="P1223">
        <f t="shared" si="114"/>
        <v>23.8</v>
      </c>
      <c r="Q1223" s="7" t="str">
        <f t="shared" si="115"/>
        <v>photography</v>
      </c>
      <c r="R1223" s="9" t="str">
        <f t="shared" si="116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9"/>
        <v>280</v>
      </c>
      <c r="P1224">
        <f t="shared" si="114"/>
        <v>81.27</v>
      </c>
      <c r="Q1224" s="7" t="str">
        <f t="shared" si="115"/>
        <v>photography</v>
      </c>
      <c r="R1224" s="9" t="str">
        <f t="shared" si="116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9"/>
        <v>112</v>
      </c>
      <c r="P1225">
        <f t="shared" si="114"/>
        <v>116.21</v>
      </c>
      <c r="Q1225" s="7" t="str">
        <f t="shared" si="115"/>
        <v>photography</v>
      </c>
      <c r="R1225" s="9" t="str">
        <f t="shared" si="116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9"/>
        <v>7</v>
      </c>
      <c r="P1226">
        <f t="shared" si="114"/>
        <v>58.89</v>
      </c>
      <c r="Q1226" s="7" t="str">
        <f t="shared" si="115"/>
        <v>music</v>
      </c>
      <c r="R1226" s="9" t="str">
        <f t="shared" si="116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9"/>
        <v>4</v>
      </c>
      <c r="P1227">
        <f t="shared" si="114"/>
        <v>44</v>
      </c>
      <c r="Q1227" s="7" t="str">
        <f t="shared" si="115"/>
        <v>music</v>
      </c>
      <c r="R1227" s="9" t="str">
        <f t="shared" si="116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9"/>
        <v>4</v>
      </c>
      <c r="P1228">
        <f t="shared" si="114"/>
        <v>48.43</v>
      </c>
      <c r="Q1228" s="7" t="str">
        <f t="shared" si="115"/>
        <v>music</v>
      </c>
      <c r="R1228" s="9" t="str">
        <f t="shared" si="116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9"/>
        <v>0</v>
      </c>
      <c r="P1229">
        <f t="shared" si="114"/>
        <v>0</v>
      </c>
      <c r="Q1229" s="7" t="str">
        <f t="shared" si="115"/>
        <v>music</v>
      </c>
      <c r="R1229" s="9" t="str">
        <f t="shared" si="116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9"/>
        <v>29</v>
      </c>
      <c r="P1230">
        <f t="shared" si="114"/>
        <v>61.04</v>
      </c>
      <c r="Q1230" s="7" t="str">
        <f t="shared" si="115"/>
        <v>music</v>
      </c>
      <c r="R1230" s="9" t="str">
        <f t="shared" si="116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9"/>
        <v>1</v>
      </c>
      <c r="P1231">
        <f t="shared" si="114"/>
        <v>25</v>
      </c>
      <c r="Q1231" s="7" t="str">
        <f t="shared" si="115"/>
        <v>music</v>
      </c>
      <c r="R1231" s="9" t="str">
        <f t="shared" si="116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9"/>
        <v>0</v>
      </c>
      <c r="P1232">
        <f t="shared" si="114"/>
        <v>0</v>
      </c>
      <c r="Q1232" s="7" t="str">
        <f t="shared" si="115"/>
        <v>music</v>
      </c>
      <c r="R1232" s="9" t="str">
        <f t="shared" si="116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9"/>
        <v>0</v>
      </c>
      <c r="P1233">
        <f t="shared" si="114"/>
        <v>0</v>
      </c>
      <c r="Q1233" s="7" t="str">
        <f t="shared" si="115"/>
        <v>music</v>
      </c>
      <c r="R1233" s="9" t="str">
        <f t="shared" si="116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9"/>
        <v>1</v>
      </c>
      <c r="P1234">
        <f t="shared" si="114"/>
        <v>40</v>
      </c>
      <c r="Q1234" s="7" t="str">
        <f t="shared" si="115"/>
        <v>music</v>
      </c>
      <c r="R1234" s="9" t="str">
        <f t="shared" si="116"/>
        <v>world music</v>
      </c>
      <c r="S1234" s="13">
        <f t="shared" si="117"/>
        <v>41506.848032407412</v>
      </c>
      <c r="T1234" s="13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9"/>
        <v>12</v>
      </c>
      <c r="P1235">
        <f t="shared" si="114"/>
        <v>19.329999999999998</v>
      </c>
      <c r="Q1235" s="7" t="str">
        <f t="shared" si="115"/>
        <v>music</v>
      </c>
      <c r="R1235" s="9" t="str">
        <f t="shared" si="116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9"/>
        <v>0</v>
      </c>
      <c r="P1236">
        <f t="shared" si="114"/>
        <v>0</v>
      </c>
      <c r="Q1236" s="7" t="str">
        <f t="shared" si="115"/>
        <v>music</v>
      </c>
      <c r="R1236" s="9" t="str">
        <f t="shared" si="116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9"/>
        <v>3</v>
      </c>
      <c r="P1237">
        <f t="shared" si="114"/>
        <v>35</v>
      </c>
      <c r="Q1237" s="7" t="str">
        <f t="shared" si="115"/>
        <v>music</v>
      </c>
      <c r="R1237" s="9" t="str">
        <f t="shared" si="116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9"/>
        <v>0</v>
      </c>
      <c r="P1238">
        <f t="shared" si="114"/>
        <v>0</v>
      </c>
      <c r="Q1238" s="7" t="str">
        <f t="shared" si="115"/>
        <v>music</v>
      </c>
      <c r="R1238" s="9" t="str">
        <f t="shared" si="116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9"/>
        <v>0</v>
      </c>
      <c r="P1239">
        <f t="shared" si="114"/>
        <v>0</v>
      </c>
      <c r="Q1239" s="7" t="str">
        <f t="shared" si="115"/>
        <v>music</v>
      </c>
      <c r="R1239" s="9" t="str">
        <f t="shared" si="116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9"/>
        <v>18</v>
      </c>
      <c r="P1240">
        <f t="shared" si="114"/>
        <v>59.33</v>
      </c>
      <c r="Q1240" s="7" t="str">
        <f t="shared" si="115"/>
        <v>music</v>
      </c>
      <c r="R1240" s="9" t="str">
        <f t="shared" si="116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9"/>
        <v>0</v>
      </c>
      <c r="P1241">
        <f t="shared" si="114"/>
        <v>0</v>
      </c>
      <c r="Q1241" s="7" t="str">
        <f t="shared" si="115"/>
        <v>music</v>
      </c>
      <c r="R1241" s="9" t="str">
        <f t="shared" si="116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9"/>
        <v>3</v>
      </c>
      <c r="P1242">
        <f t="shared" si="114"/>
        <v>30.13</v>
      </c>
      <c r="Q1242" s="7" t="str">
        <f t="shared" si="115"/>
        <v>music</v>
      </c>
      <c r="R1242" s="9" t="str">
        <f t="shared" si="116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9"/>
        <v>51</v>
      </c>
      <c r="P1243">
        <f t="shared" si="114"/>
        <v>74.62</v>
      </c>
      <c r="Q1243" s="7" t="str">
        <f t="shared" si="115"/>
        <v>music</v>
      </c>
      <c r="R1243" s="9" t="str">
        <f t="shared" si="116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9"/>
        <v>1</v>
      </c>
      <c r="P1244">
        <f t="shared" si="114"/>
        <v>5</v>
      </c>
      <c r="Q1244" s="7" t="str">
        <f t="shared" si="115"/>
        <v>music</v>
      </c>
      <c r="R1244" s="9" t="str">
        <f t="shared" si="116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9"/>
        <v>14</v>
      </c>
      <c r="P1245">
        <f t="shared" si="114"/>
        <v>44.5</v>
      </c>
      <c r="Q1245" s="7" t="str">
        <f t="shared" si="115"/>
        <v>music</v>
      </c>
      <c r="R1245" s="9" t="str">
        <f t="shared" si="116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9"/>
        <v>104</v>
      </c>
      <c r="P1246">
        <f t="shared" si="114"/>
        <v>46.13</v>
      </c>
      <c r="Q1246" s="7" t="str">
        <f t="shared" si="115"/>
        <v>music</v>
      </c>
      <c r="R1246" s="9" t="str">
        <f t="shared" si="116"/>
        <v>rock</v>
      </c>
      <c r="S1246" s="13">
        <f t="shared" si="117"/>
        <v>41355.825497685182</v>
      </c>
      <c r="T1246" s="13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9"/>
        <v>120</v>
      </c>
      <c r="P1247">
        <f t="shared" si="114"/>
        <v>141.47</v>
      </c>
      <c r="Q1247" s="7" t="str">
        <f t="shared" si="115"/>
        <v>music</v>
      </c>
      <c r="R1247" s="9" t="str">
        <f t="shared" si="116"/>
        <v>rock</v>
      </c>
      <c r="S1247" s="13">
        <f t="shared" si="117"/>
        <v>41774.599930555552</v>
      </c>
      <c r="T1247" s="13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9"/>
        <v>117</v>
      </c>
      <c r="P1248">
        <f t="shared" si="114"/>
        <v>75.48</v>
      </c>
      <c r="Q1248" s="7" t="str">
        <f t="shared" si="115"/>
        <v>music</v>
      </c>
      <c r="R1248" s="9" t="str">
        <f t="shared" si="116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9"/>
        <v>122</v>
      </c>
      <c r="P1249">
        <f t="shared" si="114"/>
        <v>85.5</v>
      </c>
      <c r="Q1249" s="7" t="str">
        <f t="shared" si="115"/>
        <v>music</v>
      </c>
      <c r="R1249" s="9" t="str">
        <f t="shared" si="116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9"/>
        <v>152</v>
      </c>
      <c r="P1250">
        <f t="shared" si="114"/>
        <v>64.25</v>
      </c>
      <c r="Q1250" s="7" t="str">
        <f t="shared" si="115"/>
        <v>music</v>
      </c>
      <c r="R1250" s="9" t="str">
        <f t="shared" si="116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9"/>
        <v>104</v>
      </c>
      <c r="P1251">
        <f t="shared" si="114"/>
        <v>64.47</v>
      </c>
      <c r="Q1251" s="7" t="str">
        <f t="shared" si="115"/>
        <v>music</v>
      </c>
      <c r="R1251" s="9" t="str">
        <f t="shared" si="116"/>
        <v>rock</v>
      </c>
      <c r="S1251" s="13">
        <f t="shared" si="117"/>
        <v>41067.74086805556</v>
      </c>
      <c r="T1251" s="13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9"/>
        <v>200</v>
      </c>
      <c r="P1252">
        <f t="shared" si="114"/>
        <v>118.2</v>
      </c>
      <c r="Q1252" s="7" t="str">
        <f t="shared" si="115"/>
        <v>music</v>
      </c>
      <c r="R1252" s="9" t="str">
        <f t="shared" si="116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9"/>
        <v>102</v>
      </c>
      <c r="P1253">
        <f t="shared" si="114"/>
        <v>82.54</v>
      </c>
      <c r="Q1253" s="7" t="str">
        <f t="shared" si="115"/>
        <v>music</v>
      </c>
      <c r="R1253" s="9" t="str">
        <f t="shared" si="116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9"/>
        <v>138</v>
      </c>
      <c r="P1254">
        <f t="shared" si="114"/>
        <v>34.17</v>
      </c>
      <c r="Q1254" s="7" t="str">
        <f t="shared" si="115"/>
        <v>music</v>
      </c>
      <c r="R1254" s="9" t="str">
        <f t="shared" si="116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9"/>
        <v>303833</v>
      </c>
      <c r="P1255">
        <f t="shared" si="114"/>
        <v>42.73</v>
      </c>
      <c r="Q1255" s="7" t="str">
        <f t="shared" si="115"/>
        <v>music</v>
      </c>
      <c r="R1255" s="9" t="str">
        <f t="shared" si="116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9"/>
        <v>199</v>
      </c>
      <c r="P1256">
        <f t="shared" si="114"/>
        <v>94.49</v>
      </c>
      <c r="Q1256" s="7" t="str">
        <f t="shared" si="115"/>
        <v>music</v>
      </c>
      <c r="R1256" s="9" t="str">
        <f t="shared" si="116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9"/>
        <v>202</v>
      </c>
      <c r="P1257">
        <f t="shared" si="114"/>
        <v>55.7</v>
      </c>
      <c r="Q1257" s="7" t="str">
        <f t="shared" si="115"/>
        <v>music</v>
      </c>
      <c r="R1257" s="9" t="str">
        <f t="shared" si="116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9"/>
        <v>118</v>
      </c>
      <c r="P1258">
        <f t="shared" si="114"/>
        <v>98.03</v>
      </c>
      <c r="Q1258" s="7" t="str">
        <f t="shared" si="115"/>
        <v>music</v>
      </c>
      <c r="R1258" s="9" t="str">
        <f t="shared" si="116"/>
        <v>rock</v>
      </c>
      <c r="S1258" s="13">
        <f t="shared" si="117"/>
        <v>40921.919340277782</v>
      </c>
      <c r="T1258" s="13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9"/>
        <v>295</v>
      </c>
      <c r="P1259">
        <f t="shared" si="114"/>
        <v>92.1</v>
      </c>
      <c r="Q1259" s="7" t="str">
        <f t="shared" si="115"/>
        <v>music</v>
      </c>
      <c r="R1259" s="9" t="str">
        <f t="shared" si="116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9"/>
        <v>213</v>
      </c>
      <c r="P1260">
        <f t="shared" si="114"/>
        <v>38.18</v>
      </c>
      <c r="Q1260" s="7" t="str">
        <f t="shared" si="115"/>
        <v>music</v>
      </c>
      <c r="R1260" s="9" t="str">
        <f t="shared" si="116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9"/>
        <v>104</v>
      </c>
      <c r="P1261">
        <f t="shared" si="114"/>
        <v>27.15</v>
      </c>
      <c r="Q1261" s="7" t="str">
        <f t="shared" si="115"/>
        <v>music</v>
      </c>
      <c r="R1261" s="9" t="str">
        <f t="shared" si="116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9"/>
        <v>114</v>
      </c>
      <c r="P1262">
        <f t="shared" si="114"/>
        <v>50.69</v>
      </c>
      <c r="Q1262" s="7" t="str">
        <f t="shared" si="115"/>
        <v>music</v>
      </c>
      <c r="R1262" s="9" t="str">
        <f t="shared" si="116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9"/>
        <v>101</v>
      </c>
      <c r="P1263">
        <f t="shared" si="114"/>
        <v>38.94</v>
      </c>
      <c r="Q1263" s="7" t="str">
        <f t="shared" si="115"/>
        <v>music</v>
      </c>
      <c r="R1263" s="9" t="str">
        <f t="shared" si="116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9"/>
        <v>125</v>
      </c>
      <c r="P1264">
        <f t="shared" si="114"/>
        <v>77.64</v>
      </c>
      <c r="Q1264" s="7" t="str">
        <f t="shared" si="115"/>
        <v>music</v>
      </c>
      <c r="R1264" s="9" t="str">
        <f t="shared" si="116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9"/>
        <v>119</v>
      </c>
      <c r="P1265">
        <f t="shared" si="114"/>
        <v>43.54</v>
      </c>
      <c r="Q1265" s="7" t="str">
        <f t="shared" si="115"/>
        <v>music</v>
      </c>
      <c r="R1265" s="9" t="str">
        <f t="shared" si="116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9"/>
        <v>166</v>
      </c>
      <c r="P1266">
        <f t="shared" si="114"/>
        <v>31.82</v>
      </c>
      <c r="Q1266" s="7" t="str">
        <f t="shared" si="115"/>
        <v>music</v>
      </c>
      <c r="R1266" s="9" t="str">
        <f t="shared" si="116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9"/>
        <v>119</v>
      </c>
      <c r="P1267">
        <f t="shared" si="114"/>
        <v>63.18</v>
      </c>
      <c r="Q1267" s="7" t="str">
        <f t="shared" si="115"/>
        <v>music</v>
      </c>
      <c r="R1267" s="9" t="str">
        <f t="shared" si="116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9"/>
        <v>100</v>
      </c>
      <c r="P1268">
        <f t="shared" si="114"/>
        <v>190.9</v>
      </c>
      <c r="Q1268" s="7" t="str">
        <f t="shared" si="115"/>
        <v>music</v>
      </c>
      <c r="R1268" s="9" t="str">
        <f t="shared" si="116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9"/>
        <v>102</v>
      </c>
      <c r="P1269">
        <f t="shared" si="114"/>
        <v>140.86000000000001</v>
      </c>
      <c r="Q1269" s="7" t="str">
        <f t="shared" si="115"/>
        <v>music</v>
      </c>
      <c r="R1269" s="9" t="str">
        <f t="shared" si="116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9"/>
        <v>117</v>
      </c>
      <c r="P1270">
        <f t="shared" si="114"/>
        <v>76.92</v>
      </c>
      <c r="Q1270" s="7" t="str">
        <f t="shared" si="115"/>
        <v>music</v>
      </c>
      <c r="R1270" s="9" t="str">
        <f t="shared" si="116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9"/>
        <v>109</v>
      </c>
      <c r="P1271">
        <f t="shared" si="114"/>
        <v>99.16</v>
      </c>
      <c r="Q1271" s="7" t="str">
        <f t="shared" si="115"/>
        <v>music</v>
      </c>
      <c r="R1271" s="9" t="str">
        <f t="shared" si="116"/>
        <v>rock</v>
      </c>
      <c r="S1271" s="13">
        <f t="shared" si="117"/>
        <v>42445.823055555549</v>
      </c>
      <c r="T1271" s="13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9"/>
        <v>115</v>
      </c>
      <c r="P1272">
        <f t="shared" si="114"/>
        <v>67.88</v>
      </c>
      <c r="Q1272" s="7" t="str">
        <f t="shared" si="115"/>
        <v>music</v>
      </c>
      <c r="R1272" s="9" t="str">
        <f t="shared" si="116"/>
        <v>rock</v>
      </c>
      <c r="S1272" s="13">
        <f t="shared" si="117"/>
        <v>40933.856967592597</v>
      </c>
      <c r="T1272" s="13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9"/>
        <v>102</v>
      </c>
      <c r="P1273">
        <f t="shared" si="114"/>
        <v>246.29</v>
      </c>
      <c r="Q1273" s="7" t="str">
        <f t="shared" si="115"/>
        <v>music</v>
      </c>
      <c r="R1273" s="9" t="str">
        <f t="shared" si="116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9"/>
        <v>106</v>
      </c>
      <c r="P1274">
        <f t="shared" si="114"/>
        <v>189.29</v>
      </c>
      <c r="Q1274" s="7" t="str">
        <f t="shared" si="115"/>
        <v>music</v>
      </c>
      <c r="R1274" s="9" t="str">
        <f t="shared" si="116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9"/>
        <v>104</v>
      </c>
      <c r="P1275">
        <f t="shared" si="114"/>
        <v>76.67</v>
      </c>
      <c r="Q1275" s="7" t="str">
        <f t="shared" si="115"/>
        <v>music</v>
      </c>
      <c r="R1275" s="9" t="str">
        <f t="shared" si="116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9"/>
        <v>155</v>
      </c>
      <c r="P1276">
        <f t="shared" si="114"/>
        <v>82.96</v>
      </c>
      <c r="Q1276" s="7" t="str">
        <f t="shared" si="115"/>
        <v>music</v>
      </c>
      <c r="R1276" s="9" t="str">
        <f t="shared" si="116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9"/>
        <v>162</v>
      </c>
      <c r="P1277">
        <f t="shared" si="114"/>
        <v>62.52</v>
      </c>
      <c r="Q1277" s="7" t="str">
        <f t="shared" si="115"/>
        <v>music</v>
      </c>
      <c r="R1277" s="9" t="str">
        <f t="shared" si="116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9"/>
        <v>104</v>
      </c>
      <c r="P1278">
        <f t="shared" si="114"/>
        <v>46.07</v>
      </c>
      <c r="Q1278" s="7" t="str">
        <f t="shared" si="115"/>
        <v>music</v>
      </c>
      <c r="R1278" s="9" t="str">
        <f t="shared" si="116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9"/>
        <v>106</v>
      </c>
      <c r="P1279">
        <f t="shared" si="114"/>
        <v>38.54</v>
      </c>
      <c r="Q1279" s="7" t="str">
        <f t="shared" si="115"/>
        <v>music</v>
      </c>
      <c r="R1279" s="9" t="str">
        <f t="shared" si="116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9"/>
        <v>155</v>
      </c>
      <c r="P1280">
        <f t="shared" si="114"/>
        <v>53.01</v>
      </c>
      <c r="Q1280" s="7" t="str">
        <f t="shared" si="115"/>
        <v>music</v>
      </c>
      <c r="R1280" s="9" t="str">
        <f t="shared" si="116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9"/>
        <v>111</v>
      </c>
      <c r="P1281">
        <f t="shared" si="114"/>
        <v>73.36</v>
      </c>
      <c r="Q1281" s="7" t="str">
        <f t="shared" si="115"/>
        <v>music</v>
      </c>
      <c r="R1281" s="9" t="str">
        <f t="shared" si="116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19"/>
        <v>111</v>
      </c>
      <c r="P1282">
        <f t="shared" si="114"/>
        <v>127.98</v>
      </c>
      <c r="Q1282" s="7" t="str">
        <f t="shared" si="115"/>
        <v>music</v>
      </c>
      <c r="R1282" s="9" t="str">
        <f t="shared" si="116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si="119"/>
        <v>111</v>
      </c>
      <c r="P1283">
        <f t="shared" ref="P1283:P1346" si="120">ROUND(IF(L1283=0,0, E1283/L1283),2)</f>
        <v>104.73</v>
      </c>
      <c r="Q1283" s="7" t="str">
        <f t="shared" ref="Q1283:Q1346" si="121">LEFT(N1283, SEARCH("/", N1283,1) -1)</f>
        <v>music</v>
      </c>
      <c r="R1283" s="9" t="str">
        <f t="shared" ref="R1283:R1346" si="122">RIGHT(N1283,LEN(N1283)-SEARCH("/", N1283,SEARCH("/", N1283)-1))</f>
        <v>rock</v>
      </c>
      <c r="S1283" s="13">
        <f t="shared" ref="S1283:S1346" si="123">(((J1283/60)/60)/24)+DATE(1970,1,1)</f>
        <v>41463.743472222224</v>
      </c>
      <c r="T1283" s="13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ref="O1284:O1347" si="125">ROUND(E1284/D1284*100,0)</f>
        <v>124</v>
      </c>
      <c r="P1284">
        <f t="shared" si="120"/>
        <v>67.67</v>
      </c>
      <c r="Q1284" s="7" t="str">
        <f t="shared" si="121"/>
        <v>music</v>
      </c>
      <c r="R1284" s="9" t="str">
        <f t="shared" si="122"/>
        <v>rock</v>
      </c>
      <c r="S1284" s="13">
        <f t="shared" si="123"/>
        <v>41586.475173611114</v>
      </c>
      <c r="T1284" s="13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5"/>
        <v>211</v>
      </c>
      <c r="P1285">
        <f t="shared" si="120"/>
        <v>95.93</v>
      </c>
      <c r="Q1285" s="7" t="str">
        <f t="shared" si="121"/>
        <v>music</v>
      </c>
      <c r="R1285" s="9" t="str">
        <f t="shared" si="122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5"/>
        <v>101</v>
      </c>
      <c r="P1286">
        <f t="shared" si="120"/>
        <v>65.16</v>
      </c>
      <c r="Q1286" s="7" t="str">
        <f t="shared" si="121"/>
        <v>theater</v>
      </c>
      <c r="R1286" s="9" t="str">
        <f t="shared" si="122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5"/>
        <v>102</v>
      </c>
      <c r="P1287">
        <f t="shared" si="120"/>
        <v>32.270000000000003</v>
      </c>
      <c r="Q1287" s="7" t="str">
        <f t="shared" si="121"/>
        <v>theater</v>
      </c>
      <c r="R1287" s="9" t="str">
        <f t="shared" si="122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5"/>
        <v>108</v>
      </c>
      <c r="P1288">
        <f t="shared" si="120"/>
        <v>81.25</v>
      </c>
      <c r="Q1288" s="7" t="str">
        <f t="shared" si="121"/>
        <v>theater</v>
      </c>
      <c r="R1288" s="9" t="str">
        <f t="shared" si="122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5"/>
        <v>242</v>
      </c>
      <c r="P1289">
        <f t="shared" si="120"/>
        <v>24.2</v>
      </c>
      <c r="Q1289" s="7" t="str">
        <f t="shared" si="121"/>
        <v>theater</v>
      </c>
      <c r="R1289" s="9" t="str">
        <f t="shared" si="122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5"/>
        <v>100</v>
      </c>
      <c r="P1290">
        <f t="shared" si="120"/>
        <v>65.87</v>
      </c>
      <c r="Q1290" s="7" t="str">
        <f t="shared" si="121"/>
        <v>theater</v>
      </c>
      <c r="R1290" s="9" t="str">
        <f t="shared" si="122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5"/>
        <v>125</v>
      </c>
      <c r="P1291">
        <f t="shared" si="120"/>
        <v>36.08</v>
      </c>
      <c r="Q1291" s="7" t="str">
        <f t="shared" si="121"/>
        <v>theater</v>
      </c>
      <c r="R1291" s="9" t="str">
        <f t="shared" si="122"/>
        <v>plays</v>
      </c>
      <c r="S1291" s="13">
        <f t="shared" si="123"/>
        <v>42709.134780092587</v>
      </c>
      <c r="T1291" s="13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5"/>
        <v>109</v>
      </c>
      <c r="P1292">
        <f t="shared" si="120"/>
        <v>44.19</v>
      </c>
      <c r="Q1292" s="7" t="str">
        <f t="shared" si="121"/>
        <v>theater</v>
      </c>
      <c r="R1292" s="9" t="str">
        <f t="shared" si="122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5"/>
        <v>146</v>
      </c>
      <c r="P1293">
        <f t="shared" si="120"/>
        <v>104.07</v>
      </c>
      <c r="Q1293" s="7" t="str">
        <f t="shared" si="121"/>
        <v>theater</v>
      </c>
      <c r="R1293" s="9" t="str">
        <f t="shared" si="122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5"/>
        <v>110</v>
      </c>
      <c r="P1294">
        <f t="shared" si="120"/>
        <v>35.96</v>
      </c>
      <c r="Q1294" s="7" t="str">
        <f t="shared" si="121"/>
        <v>theater</v>
      </c>
      <c r="R1294" s="9" t="str">
        <f t="shared" si="122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5"/>
        <v>102</v>
      </c>
      <c r="P1295">
        <f t="shared" si="120"/>
        <v>127.79</v>
      </c>
      <c r="Q1295" s="7" t="str">
        <f t="shared" si="121"/>
        <v>theater</v>
      </c>
      <c r="R1295" s="9" t="str">
        <f t="shared" si="122"/>
        <v>plays</v>
      </c>
      <c r="S1295" s="13">
        <f t="shared" si="123"/>
        <v>42292.701053240744</v>
      </c>
      <c r="T1295" s="13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5"/>
        <v>122</v>
      </c>
      <c r="P1296">
        <f t="shared" si="120"/>
        <v>27.73</v>
      </c>
      <c r="Q1296" s="7" t="str">
        <f t="shared" si="121"/>
        <v>theater</v>
      </c>
      <c r="R1296" s="9" t="str">
        <f t="shared" si="122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5"/>
        <v>102</v>
      </c>
      <c r="P1297">
        <f t="shared" si="120"/>
        <v>39.83</v>
      </c>
      <c r="Q1297" s="7" t="str">
        <f t="shared" si="121"/>
        <v>theater</v>
      </c>
      <c r="R1297" s="9" t="str">
        <f t="shared" si="122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5"/>
        <v>141</v>
      </c>
      <c r="P1298">
        <f t="shared" si="120"/>
        <v>52.17</v>
      </c>
      <c r="Q1298" s="7" t="str">
        <f t="shared" si="121"/>
        <v>theater</v>
      </c>
      <c r="R1298" s="9" t="str">
        <f t="shared" si="122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5"/>
        <v>110</v>
      </c>
      <c r="P1299">
        <f t="shared" si="120"/>
        <v>92.04</v>
      </c>
      <c r="Q1299" s="7" t="str">
        <f t="shared" si="121"/>
        <v>theater</v>
      </c>
      <c r="R1299" s="9" t="str">
        <f t="shared" si="122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5"/>
        <v>105</v>
      </c>
      <c r="P1300">
        <f t="shared" si="120"/>
        <v>63.42</v>
      </c>
      <c r="Q1300" s="7" t="str">
        <f t="shared" si="121"/>
        <v>theater</v>
      </c>
      <c r="R1300" s="9" t="str">
        <f t="shared" si="122"/>
        <v>plays</v>
      </c>
      <c r="S1300" s="13">
        <f t="shared" si="123"/>
        <v>42458.680925925932</v>
      </c>
      <c r="T1300" s="13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5"/>
        <v>124</v>
      </c>
      <c r="P1301">
        <f t="shared" si="120"/>
        <v>135.63</v>
      </c>
      <c r="Q1301" s="7" t="str">
        <f t="shared" si="121"/>
        <v>theater</v>
      </c>
      <c r="R1301" s="9" t="str">
        <f t="shared" si="122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5"/>
        <v>135</v>
      </c>
      <c r="P1302">
        <f t="shared" si="120"/>
        <v>168.75</v>
      </c>
      <c r="Q1302" s="7" t="str">
        <f t="shared" si="121"/>
        <v>theater</v>
      </c>
      <c r="R1302" s="9" t="str">
        <f t="shared" si="122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5"/>
        <v>103</v>
      </c>
      <c r="P1303">
        <f t="shared" si="120"/>
        <v>70.86</v>
      </c>
      <c r="Q1303" s="7" t="str">
        <f t="shared" si="121"/>
        <v>theater</v>
      </c>
      <c r="R1303" s="9" t="str">
        <f t="shared" si="122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5"/>
        <v>100</v>
      </c>
      <c r="P1304">
        <f t="shared" si="120"/>
        <v>50</v>
      </c>
      <c r="Q1304" s="7" t="str">
        <f t="shared" si="121"/>
        <v>theater</v>
      </c>
      <c r="R1304" s="9" t="str">
        <f t="shared" si="122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5"/>
        <v>130</v>
      </c>
      <c r="P1305">
        <f t="shared" si="120"/>
        <v>42.21</v>
      </c>
      <c r="Q1305" s="7" t="str">
        <f t="shared" si="121"/>
        <v>theater</v>
      </c>
      <c r="R1305" s="9" t="str">
        <f t="shared" si="122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5"/>
        <v>40</v>
      </c>
      <c r="P1306">
        <f t="shared" si="120"/>
        <v>152.41</v>
      </c>
      <c r="Q1306" s="7" t="str">
        <f t="shared" si="121"/>
        <v>technology</v>
      </c>
      <c r="R1306" s="9" t="str">
        <f t="shared" si="122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5"/>
        <v>26</v>
      </c>
      <c r="P1307">
        <f t="shared" si="120"/>
        <v>90.62</v>
      </c>
      <c r="Q1307" s="7" t="str">
        <f t="shared" si="121"/>
        <v>technology</v>
      </c>
      <c r="R1307" s="9" t="str">
        <f t="shared" si="122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5"/>
        <v>65</v>
      </c>
      <c r="P1308">
        <f t="shared" si="120"/>
        <v>201.6</v>
      </c>
      <c r="Q1308" s="7" t="str">
        <f t="shared" si="121"/>
        <v>technology</v>
      </c>
      <c r="R1308" s="9" t="str">
        <f t="shared" si="122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5"/>
        <v>12</v>
      </c>
      <c r="P1309">
        <f t="shared" si="120"/>
        <v>127.93</v>
      </c>
      <c r="Q1309" s="7" t="str">
        <f t="shared" si="121"/>
        <v>technology</v>
      </c>
      <c r="R1309" s="9" t="str">
        <f t="shared" si="122"/>
        <v>wearables</v>
      </c>
      <c r="S1309" s="13">
        <f t="shared" si="123"/>
        <v>42387.503229166665</v>
      </c>
      <c r="T1309" s="13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5"/>
        <v>11</v>
      </c>
      <c r="P1310">
        <f t="shared" si="120"/>
        <v>29.89</v>
      </c>
      <c r="Q1310" s="7" t="str">
        <f t="shared" si="121"/>
        <v>technology</v>
      </c>
      <c r="R1310" s="9" t="str">
        <f t="shared" si="122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5"/>
        <v>112</v>
      </c>
      <c r="P1311">
        <f t="shared" si="120"/>
        <v>367.97</v>
      </c>
      <c r="Q1311" s="7" t="str">
        <f t="shared" si="121"/>
        <v>technology</v>
      </c>
      <c r="R1311" s="9" t="str">
        <f t="shared" si="122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5"/>
        <v>16</v>
      </c>
      <c r="P1312">
        <f t="shared" si="120"/>
        <v>129.16999999999999</v>
      </c>
      <c r="Q1312" s="7" t="str">
        <f t="shared" si="121"/>
        <v>technology</v>
      </c>
      <c r="R1312" s="9" t="str">
        <f t="shared" si="122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5"/>
        <v>32</v>
      </c>
      <c r="P1313">
        <f t="shared" si="120"/>
        <v>800.7</v>
      </c>
      <c r="Q1313" s="7" t="str">
        <f t="shared" si="121"/>
        <v>technology</v>
      </c>
      <c r="R1313" s="9" t="str">
        <f t="shared" si="122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5"/>
        <v>1</v>
      </c>
      <c r="P1314">
        <f t="shared" si="120"/>
        <v>28</v>
      </c>
      <c r="Q1314" s="7" t="str">
        <f t="shared" si="121"/>
        <v>technology</v>
      </c>
      <c r="R1314" s="9" t="str">
        <f t="shared" si="122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5"/>
        <v>31</v>
      </c>
      <c r="P1315">
        <f t="shared" si="120"/>
        <v>102.02</v>
      </c>
      <c r="Q1315" s="7" t="str">
        <f t="shared" si="121"/>
        <v>technology</v>
      </c>
      <c r="R1315" s="9" t="str">
        <f t="shared" si="122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5"/>
        <v>1</v>
      </c>
      <c r="P1316">
        <f t="shared" si="120"/>
        <v>184.36</v>
      </c>
      <c r="Q1316" s="7" t="str">
        <f t="shared" si="121"/>
        <v>technology</v>
      </c>
      <c r="R1316" s="9" t="str">
        <f t="shared" si="122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5"/>
        <v>40</v>
      </c>
      <c r="P1317">
        <f t="shared" si="120"/>
        <v>162.91999999999999</v>
      </c>
      <c r="Q1317" s="7" t="str">
        <f t="shared" si="121"/>
        <v>technology</v>
      </c>
      <c r="R1317" s="9" t="str">
        <f t="shared" si="122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5"/>
        <v>0</v>
      </c>
      <c r="P1318">
        <f t="shared" si="120"/>
        <v>1</v>
      </c>
      <c r="Q1318" s="7" t="str">
        <f t="shared" si="121"/>
        <v>technology</v>
      </c>
      <c r="R1318" s="9" t="str">
        <f t="shared" si="122"/>
        <v>wearables</v>
      </c>
      <c r="S1318" s="13">
        <f t="shared" si="123"/>
        <v>42393.961909722217</v>
      </c>
      <c r="T1318" s="13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5"/>
        <v>6</v>
      </c>
      <c r="P1319">
        <f t="shared" si="120"/>
        <v>603.53</v>
      </c>
      <c r="Q1319" s="7" t="str">
        <f t="shared" si="121"/>
        <v>technology</v>
      </c>
      <c r="R1319" s="9" t="str">
        <f t="shared" si="122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5"/>
        <v>15</v>
      </c>
      <c r="P1320">
        <f t="shared" si="120"/>
        <v>45.41</v>
      </c>
      <c r="Q1320" s="7" t="str">
        <f t="shared" si="121"/>
        <v>technology</v>
      </c>
      <c r="R1320" s="9" t="str">
        <f t="shared" si="122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5"/>
        <v>15</v>
      </c>
      <c r="P1321">
        <f t="shared" si="120"/>
        <v>97.33</v>
      </c>
      <c r="Q1321" s="7" t="str">
        <f t="shared" si="121"/>
        <v>technology</v>
      </c>
      <c r="R1321" s="9" t="str">
        <f t="shared" si="122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5"/>
        <v>1</v>
      </c>
      <c r="P1322">
        <f t="shared" si="120"/>
        <v>167.67</v>
      </c>
      <c r="Q1322" s="7" t="str">
        <f t="shared" si="121"/>
        <v>technology</v>
      </c>
      <c r="R1322" s="9" t="str">
        <f t="shared" si="122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5"/>
        <v>1</v>
      </c>
      <c r="P1323">
        <f t="shared" si="120"/>
        <v>859.86</v>
      </c>
      <c r="Q1323" s="7" t="str">
        <f t="shared" si="121"/>
        <v>technology</v>
      </c>
      <c r="R1323" s="9" t="str">
        <f t="shared" si="122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5"/>
        <v>0</v>
      </c>
      <c r="P1324">
        <f t="shared" si="120"/>
        <v>26.5</v>
      </c>
      <c r="Q1324" s="7" t="str">
        <f t="shared" si="121"/>
        <v>technology</v>
      </c>
      <c r="R1324" s="9" t="str">
        <f t="shared" si="122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5"/>
        <v>9</v>
      </c>
      <c r="P1325">
        <f t="shared" si="120"/>
        <v>30.27</v>
      </c>
      <c r="Q1325" s="7" t="str">
        <f t="shared" si="121"/>
        <v>technology</v>
      </c>
      <c r="R1325" s="9" t="str">
        <f t="shared" si="122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5"/>
        <v>10</v>
      </c>
      <c r="P1326">
        <f t="shared" si="120"/>
        <v>54.67</v>
      </c>
      <c r="Q1326" s="7" t="str">
        <f t="shared" si="121"/>
        <v>technology</v>
      </c>
      <c r="R1326" s="9" t="str">
        <f t="shared" si="122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5"/>
        <v>2</v>
      </c>
      <c r="P1327">
        <f t="shared" si="120"/>
        <v>60.75</v>
      </c>
      <c r="Q1327" s="7" t="str">
        <f t="shared" si="121"/>
        <v>technology</v>
      </c>
      <c r="R1327" s="9" t="str">
        <f t="shared" si="122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5"/>
        <v>1</v>
      </c>
      <c r="P1328">
        <f t="shared" si="120"/>
        <v>102.73</v>
      </c>
      <c r="Q1328" s="7" t="str">
        <f t="shared" si="121"/>
        <v>technology</v>
      </c>
      <c r="R1328" s="9" t="str">
        <f t="shared" si="122"/>
        <v>wearables</v>
      </c>
      <c r="S1328" s="13">
        <f t="shared" si="123"/>
        <v>41974.791990740734</v>
      </c>
      <c r="T1328" s="13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5"/>
        <v>4</v>
      </c>
      <c r="P1329">
        <f t="shared" si="120"/>
        <v>41.59</v>
      </c>
      <c r="Q1329" s="7" t="str">
        <f t="shared" si="121"/>
        <v>technology</v>
      </c>
      <c r="R1329" s="9" t="str">
        <f t="shared" si="122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5"/>
        <v>2</v>
      </c>
      <c r="P1330">
        <f t="shared" si="120"/>
        <v>116.53</v>
      </c>
      <c r="Q1330" s="7" t="str">
        <f t="shared" si="121"/>
        <v>technology</v>
      </c>
      <c r="R1330" s="9" t="str">
        <f t="shared" si="122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5"/>
        <v>1</v>
      </c>
      <c r="P1331">
        <f t="shared" si="120"/>
        <v>45.33</v>
      </c>
      <c r="Q1331" s="7" t="str">
        <f t="shared" si="121"/>
        <v>technology</v>
      </c>
      <c r="R1331" s="9" t="str">
        <f t="shared" si="122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5"/>
        <v>22</v>
      </c>
      <c r="P1332">
        <f t="shared" si="120"/>
        <v>157.46</v>
      </c>
      <c r="Q1332" s="7" t="str">
        <f t="shared" si="121"/>
        <v>technology</v>
      </c>
      <c r="R1332" s="9" t="str">
        <f t="shared" si="122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5"/>
        <v>1</v>
      </c>
      <c r="P1333">
        <f t="shared" si="120"/>
        <v>100.5</v>
      </c>
      <c r="Q1333" s="7" t="str">
        <f t="shared" si="121"/>
        <v>technology</v>
      </c>
      <c r="R1333" s="9" t="str">
        <f t="shared" si="122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5"/>
        <v>0</v>
      </c>
      <c r="P1334">
        <f t="shared" si="120"/>
        <v>0</v>
      </c>
      <c r="Q1334" s="7" t="str">
        <f t="shared" si="121"/>
        <v>technology</v>
      </c>
      <c r="R1334" s="9" t="str">
        <f t="shared" si="122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5"/>
        <v>0</v>
      </c>
      <c r="P1335">
        <f t="shared" si="120"/>
        <v>0</v>
      </c>
      <c r="Q1335" s="7" t="str">
        <f t="shared" si="121"/>
        <v>technology</v>
      </c>
      <c r="R1335" s="9" t="str">
        <f t="shared" si="122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5"/>
        <v>11</v>
      </c>
      <c r="P1336">
        <f t="shared" si="120"/>
        <v>51.82</v>
      </c>
      <c r="Q1336" s="7" t="str">
        <f t="shared" si="121"/>
        <v>technology</v>
      </c>
      <c r="R1336" s="9" t="str">
        <f t="shared" si="122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5"/>
        <v>20</v>
      </c>
      <c r="P1337">
        <f t="shared" si="120"/>
        <v>308.75</v>
      </c>
      <c r="Q1337" s="7" t="str">
        <f t="shared" si="121"/>
        <v>technology</v>
      </c>
      <c r="R1337" s="9" t="str">
        <f t="shared" si="122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5"/>
        <v>85</v>
      </c>
      <c r="P1338">
        <f t="shared" si="120"/>
        <v>379.23</v>
      </c>
      <c r="Q1338" s="7" t="str">
        <f t="shared" si="121"/>
        <v>technology</v>
      </c>
      <c r="R1338" s="9" t="str">
        <f t="shared" si="122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5"/>
        <v>49</v>
      </c>
      <c r="P1339">
        <f t="shared" si="120"/>
        <v>176.36</v>
      </c>
      <c r="Q1339" s="7" t="str">
        <f t="shared" si="121"/>
        <v>technology</v>
      </c>
      <c r="R1339" s="9" t="str">
        <f t="shared" si="122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5"/>
        <v>3</v>
      </c>
      <c r="P1340">
        <f t="shared" si="120"/>
        <v>66.069999999999993</v>
      </c>
      <c r="Q1340" s="7" t="str">
        <f t="shared" si="121"/>
        <v>technology</v>
      </c>
      <c r="R1340" s="9" t="str">
        <f t="shared" si="122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5"/>
        <v>7</v>
      </c>
      <c r="P1341">
        <f t="shared" si="120"/>
        <v>89.65</v>
      </c>
      <c r="Q1341" s="7" t="str">
        <f t="shared" si="121"/>
        <v>technology</v>
      </c>
      <c r="R1341" s="9" t="str">
        <f t="shared" si="122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5"/>
        <v>0</v>
      </c>
      <c r="P1342">
        <f t="shared" si="120"/>
        <v>0</v>
      </c>
      <c r="Q1342" s="7" t="str">
        <f t="shared" si="121"/>
        <v>technology</v>
      </c>
      <c r="R1342" s="9" t="str">
        <f t="shared" si="122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5"/>
        <v>70</v>
      </c>
      <c r="P1343">
        <f t="shared" si="120"/>
        <v>382.39</v>
      </c>
      <c r="Q1343" s="7" t="str">
        <f t="shared" si="121"/>
        <v>technology</v>
      </c>
      <c r="R1343" s="9" t="str">
        <f t="shared" si="122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5"/>
        <v>0</v>
      </c>
      <c r="P1344">
        <f t="shared" si="120"/>
        <v>100</v>
      </c>
      <c r="Q1344" s="7" t="str">
        <f t="shared" si="121"/>
        <v>technology</v>
      </c>
      <c r="R1344" s="9" t="str">
        <f t="shared" si="122"/>
        <v>wearables</v>
      </c>
      <c r="S1344" s="13">
        <f t="shared" si="123"/>
        <v>42172.816423611104</v>
      </c>
      <c r="T1344" s="13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5"/>
        <v>102</v>
      </c>
      <c r="P1345">
        <f t="shared" si="120"/>
        <v>158.36000000000001</v>
      </c>
      <c r="Q1345" s="7" t="str">
        <f t="shared" si="121"/>
        <v>technology</v>
      </c>
      <c r="R1345" s="9" t="str">
        <f t="shared" si="122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25"/>
        <v>378</v>
      </c>
      <c r="P1346">
        <f t="shared" si="120"/>
        <v>40.76</v>
      </c>
      <c r="Q1346" s="7" t="str">
        <f t="shared" si="121"/>
        <v>publishing</v>
      </c>
      <c r="R1346" s="9" t="str">
        <f t="shared" si="122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si="125"/>
        <v>125</v>
      </c>
      <c r="P1347">
        <f t="shared" ref="P1347:P1410" si="126">ROUND(IF(L1347=0,0, E1347/L1347),2)</f>
        <v>53.57</v>
      </c>
      <c r="Q1347" s="7" t="str">
        <f t="shared" ref="Q1347:Q1410" si="127">LEFT(N1347, SEARCH("/", N1347,1) -1)</f>
        <v>publishing</v>
      </c>
      <c r="R1347" s="9" t="str">
        <f t="shared" ref="R1347:R1410" si="128">RIGHT(N1347,LEN(N1347)-SEARCH("/", N1347,SEARCH("/", N1347)-1))</f>
        <v>nonfiction</v>
      </c>
      <c r="S1347" s="13">
        <f t="shared" ref="S1347:S1410" si="129">(((J1347/60)/60)/24)+DATE(1970,1,1)</f>
        <v>41799.814340277779</v>
      </c>
      <c r="T1347" s="13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ref="O1348:O1411" si="131">ROUND(E1348/D1348*100,0)</f>
        <v>147</v>
      </c>
      <c r="P1348">
        <f t="shared" si="126"/>
        <v>48.45</v>
      </c>
      <c r="Q1348" s="7" t="str">
        <f t="shared" si="127"/>
        <v>publishing</v>
      </c>
      <c r="R1348" s="9" t="str">
        <f t="shared" si="128"/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31"/>
        <v>102</v>
      </c>
      <c r="P1349">
        <f t="shared" si="126"/>
        <v>82.42</v>
      </c>
      <c r="Q1349" s="7" t="str">
        <f t="shared" si="127"/>
        <v>publishing</v>
      </c>
      <c r="R1349" s="9" t="str">
        <f t="shared" si="128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31"/>
        <v>102</v>
      </c>
      <c r="P1350">
        <f t="shared" si="126"/>
        <v>230.19</v>
      </c>
      <c r="Q1350" s="7" t="str">
        <f t="shared" si="127"/>
        <v>publishing</v>
      </c>
      <c r="R1350" s="9" t="str">
        <f t="shared" si="128"/>
        <v>nonfiction</v>
      </c>
      <c r="S1350" s="13">
        <f t="shared" si="129"/>
        <v>41963.506168981476</v>
      </c>
      <c r="T1350" s="13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31"/>
        <v>204</v>
      </c>
      <c r="P1351">
        <f t="shared" si="126"/>
        <v>59.36</v>
      </c>
      <c r="Q1351" s="7" t="str">
        <f t="shared" si="127"/>
        <v>publishing</v>
      </c>
      <c r="R1351" s="9" t="str">
        <f t="shared" si="128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31"/>
        <v>104</v>
      </c>
      <c r="P1352">
        <f t="shared" si="126"/>
        <v>66.7</v>
      </c>
      <c r="Q1352" s="7" t="str">
        <f t="shared" si="127"/>
        <v>publishing</v>
      </c>
      <c r="R1352" s="9" t="str">
        <f t="shared" si="128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31"/>
        <v>101</v>
      </c>
      <c r="P1353">
        <f t="shared" si="126"/>
        <v>168.78</v>
      </c>
      <c r="Q1353" s="7" t="str">
        <f t="shared" si="127"/>
        <v>publishing</v>
      </c>
      <c r="R1353" s="9" t="str">
        <f t="shared" si="128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31"/>
        <v>136</v>
      </c>
      <c r="P1354">
        <f t="shared" si="126"/>
        <v>59.97</v>
      </c>
      <c r="Q1354" s="7" t="str">
        <f t="shared" si="127"/>
        <v>publishing</v>
      </c>
      <c r="R1354" s="9" t="str">
        <f t="shared" si="128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31"/>
        <v>134</v>
      </c>
      <c r="P1355">
        <f t="shared" si="126"/>
        <v>31.81</v>
      </c>
      <c r="Q1355" s="7" t="str">
        <f t="shared" si="127"/>
        <v>publishing</v>
      </c>
      <c r="R1355" s="9" t="str">
        <f t="shared" si="128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31"/>
        <v>130</v>
      </c>
      <c r="P1356">
        <f t="shared" si="126"/>
        <v>24.42</v>
      </c>
      <c r="Q1356" s="7" t="str">
        <f t="shared" si="127"/>
        <v>publishing</v>
      </c>
      <c r="R1356" s="9" t="str">
        <f t="shared" si="128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31"/>
        <v>123</v>
      </c>
      <c r="P1357">
        <f t="shared" si="126"/>
        <v>25.35</v>
      </c>
      <c r="Q1357" s="7" t="str">
        <f t="shared" si="127"/>
        <v>publishing</v>
      </c>
      <c r="R1357" s="9" t="str">
        <f t="shared" si="128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31"/>
        <v>183</v>
      </c>
      <c r="P1358">
        <f t="shared" si="126"/>
        <v>71.44</v>
      </c>
      <c r="Q1358" s="7" t="str">
        <f t="shared" si="127"/>
        <v>publishing</v>
      </c>
      <c r="R1358" s="9" t="str">
        <f t="shared" si="128"/>
        <v>nonfiction</v>
      </c>
      <c r="S1358" s="13">
        <f t="shared" si="129"/>
        <v>41430.038888888892</v>
      </c>
      <c r="T1358" s="13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31"/>
        <v>125</v>
      </c>
      <c r="P1359">
        <f t="shared" si="126"/>
        <v>38.549999999999997</v>
      </c>
      <c r="Q1359" s="7" t="str">
        <f t="shared" si="127"/>
        <v>publishing</v>
      </c>
      <c r="R1359" s="9" t="str">
        <f t="shared" si="128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31"/>
        <v>112</v>
      </c>
      <c r="P1360">
        <f t="shared" si="126"/>
        <v>68.37</v>
      </c>
      <c r="Q1360" s="7" t="str">
        <f t="shared" si="127"/>
        <v>publishing</v>
      </c>
      <c r="R1360" s="9" t="str">
        <f t="shared" si="128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31"/>
        <v>116</v>
      </c>
      <c r="P1361">
        <f t="shared" si="126"/>
        <v>40.21</v>
      </c>
      <c r="Q1361" s="7" t="str">
        <f t="shared" si="127"/>
        <v>publishing</v>
      </c>
      <c r="R1361" s="9" t="str">
        <f t="shared" si="128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31"/>
        <v>173</v>
      </c>
      <c r="P1362">
        <f t="shared" si="126"/>
        <v>32.07</v>
      </c>
      <c r="Q1362" s="7" t="str">
        <f t="shared" si="127"/>
        <v>publishing</v>
      </c>
      <c r="R1362" s="9" t="str">
        <f t="shared" si="128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31"/>
        <v>126</v>
      </c>
      <c r="P1363">
        <f t="shared" si="126"/>
        <v>28.63</v>
      </c>
      <c r="Q1363" s="7" t="str">
        <f t="shared" si="127"/>
        <v>publishing</v>
      </c>
      <c r="R1363" s="9" t="str">
        <f t="shared" si="128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31"/>
        <v>109</v>
      </c>
      <c r="P1364">
        <f t="shared" si="126"/>
        <v>43.64</v>
      </c>
      <c r="Q1364" s="7" t="str">
        <f t="shared" si="127"/>
        <v>publishing</v>
      </c>
      <c r="R1364" s="9" t="str">
        <f t="shared" si="128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31"/>
        <v>100</v>
      </c>
      <c r="P1365">
        <f t="shared" si="126"/>
        <v>40</v>
      </c>
      <c r="Q1365" s="7" t="str">
        <f t="shared" si="127"/>
        <v>publishing</v>
      </c>
      <c r="R1365" s="9" t="str">
        <f t="shared" si="128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31"/>
        <v>119</v>
      </c>
      <c r="P1366">
        <f t="shared" si="126"/>
        <v>346.04</v>
      </c>
      <c r="Q1366" s="7" t="str">
        <f t="shared" si="127"/>
        <v>music</v>
      </c>
      <c r="R1366" s="9" t="str">
        <f t="shared" si="128"/>
        <v>rock</v>
      </c>
      <c r="S1366" s="13">
        <f t="shared" si="129"/>
        <v>41951.695671296293</v>
      </c>
      <c r="T1366" s="13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31"/>
        <v>100</v>
      </c>
      <c r="P1367">
        <f t="shared" si="126"/>
        <v>81.739999999999995</v>
      </c>
      <c r="Q1367" s="7" t="str">
        <f t="shared" si="127"/>
        <v>music</v>
      </c>
      <c r="R1367" s="9" t="str">
        <f t="shared" si="128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31"/>
        <v>126</v>
      </c>
      <c r="P1368">
        <f t="shared" si="126"/>
        <v>64.540000000000006</v>
      </c>
      <c r="Q1368" s="7" t="str">
        <f t="shared" si="127"/>
        <v>music</v>
      </c>
      <c r="R1368" s="9" t="str">
        <f t="shared" si="128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31"/>
        <v>114</v>
      </c>
      <c r="P1369">
        <f t="shared" si="126"/>
        <v>63.48</v>
      </c>
      <c r="Q1369" s="7" t="str">
        <f t="shared" si="127"/>
        <v>music</v>
      </c>
      <c r="R1369" s="9" t="str">
        <f t="shared" si="128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31"/>
        <v>111</v>
      </c>
      <c r="P1370">
        <f t="shared" si="126"/>
        <v>63.62</v>
      </c>
      <c r="Q1370" s="7" t="str">
        <f t="shared" si="127"/>
        <v>music</v>
      </c>
      <c r="R1370" s="9" t="str">
        <f t="shared" si="128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31"/>
        <v>105</v>
      </c>
      <c r="P1371">
        <f t="shared" si="126"/>
        <v>83.97</v>
      </c>
      <c r="Q1371" s="7" t="str">
        <f t="shared" si="127"/>
        <v>music</v>
      </c>
      <c r="R1371" s="9" t="str">
        <f t="shared" si="128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31"/>
        <v>104</v>
      </c>
      <c r="P1372">
        <f t="shared" si="126"/>
        <v>77.75</v>
      </c>
      <c r="Q1372" s="7" t="str">
        <f t="shared" si="127"/>
        <v>music</v>
      </c>
      <c r="R1372" s="9" t="str">
        <f t="shared" si="128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31"/>
        <v>107</v>
      </c>
      <c r="P1373">
        <f t="shared" si="126"/>
        <v>107.07</v>
      </c>
      <c r="Q1373" s="7" t="str">
        <f t="shared" si="127"/>
        <v>music</v>
      </c>
      <c r="R1373" s="9" t="str">
        <f t="shared" si="128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31"/>
        <v>124</v>
      </c>
      <c r="P1374">
        <f t="shared" si="126"/>
        <v>38.75</v>
      </c>
      <c r="Q1374" s="7" t="str">
        <f t="shared" si="127"/>
        <v>music</v>
      </c>
      <c r="R1374" s="9" t="str">
        <f t="shared" si="128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31"/>
        <v>105</v>
      </c>
      <c r="P1375">
        <f t="shared" si="126"/>
        <v>201.94</v>
      </c>
      <c r="Q1375" s="7" t="str">
        <f t="shared" si="127"/>
        <v>music</v>
      </c>
      <c r="R1375" s="9" t="str">
        <f t="shared" si="128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31"/>
        <v>189</v>
      </c>
      <c r="P1376">
        <f t="shared" si="126"/>
        <v>43.06</v>
      </c>
      <c r="Q1376" s="7" t="str">
        <f t="shared" si="127"/>
        <v>music</v>
      </c>
      <c r="R1376" s="9" t="str">
        <f t="shared" si="128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31"/>
        <v>171</v>
      </c>
      <c r="P1377">
        <f t="shared" si="126"/>
        <v>62.87</v>
      </c>
      <c r="Q1377" s="7" t="str">
        <f t="shared" si="127"/>
        <v>music</v>
      </c>
      <c r="R1377" s="9" t="str">
        <f t="shared" si="128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31"/>
        <v>252</v>
      </c>
      <c r="P1378">
        <f t="shared" si="126"/>
        <v>55.61</v>
      </c>
      <c r="Q1378" s="7" t="str">
        <f t="shared" si="127"/>
        <v>music</v>
      </c>
      <c r="R1378" s="9" t="str">
        <f t="shared" si="128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31"/>
        <v>116</v>
      </c>
      <c r="P1379">
        <f t="shared" si="126"/>
        <v>48.71</v>
      </c>
      <c r="Q1379" s="7" t="str">
        <f t="shared" si="127"/>
        <v>music</v>
      </c>
      <c r="R1379" s="9" t="str">
        <f t="shared" si="128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31"/>
        <v>203</v>
      </c>
      <c r="P1380">
        <f t="shared" si="126"/>
        <v>30.58</v>
      </c>
      <c r="Q1380" s="7" t="str">
        <f t="shared" si="127"/>
        <v>music</v>
      </c>
      <c r="R1380" s="9" t="str">
        <f t="shared" si="128"/>
        <v>rock</v>
      </c>
      <c r="S1380" s="13">
        <f t="shared" si="129"/>
        <v>42568.759374999994</v>
      </c>
      <c r="T1380" s="13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31"/>
        <v>112</v>
      </c>
      <c r="P1381">
        <f t="shared" si="126"/>
        <v>73.91</v>
      </c>
      <c r="Q1381" s="7" t="str">
        <f t="shared" si="127"/>
        <v>music</v>
      </c>
      <c r="R1381" s="9" t="str">
        <f t="shared" si="128"/>
        <v>rock</v>
      </c>
      <c r="S1381" s="13">
        <f t="shared" si="129"/>
        <v>42130.491620370376</v>
      </c>
      <c r="T1381" s="13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31"/>
        <v>424</v>
      </c>
      <c r="P1382">
        <f t="shared" si="126"/>
        <v>21.2</v>
      </c>
      <c r="Q1382" s="7" t="str">
        <f t="shared" si="127"/>
        <v>music</v>
      </c>
      <c r="R1382" s="9" t="str">
        <f t="shared" si="128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31"/>
        <v>107</v>
      </c>
      <c r="P1383">
        <f t="shared" si="126"/>
        <v>73.36</v>
      </c>
      <c r="Q1383" s="7" t="str">
        <f t="shared" si="127"/>
        <v>music</v>
      </c>
      <c r="R1383" s="9" t="str">
        <f t="shared" si="128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31"/>
        <v>104</v>
      </c>
      <c r="P1384">
        <f t="shared" si="126"/>
        <v>56.41</v>
      </c>
      <c r="Q1384" s="7" t="str">
        <f t="shared" si="127"/>
        <v>music</v>
      </c>
      <c r="R1384" s="9" t="str">
        <f t="shared" si="128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31"/>
        <v>212</v>
      </c>
      <c r="P1385">
        <f t="shared" si="126"/>
        <v>50.25</v>
      </c>
      <c r="Q1385" s="7" t="str">
        <f t="shared" si="127"/>
        <v>music</v>
      </c>
      <c r="R1385" s="9" t="str">
        <f t="shared" si="128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31"/>
        <v>124</v>
      </c>
      <c r="P1386">
        <f t="shared" si="126"/>
        <v>68.94</v>
      </c>
      <c r="Q1386" s="7" t="str">
        <f t="shared" si="127"/>
        <v>music</v>
      </c>
      <c r="R1386" s="9" t="str">
        <f t="shared" si="128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31"/>
        <v>110</v>
      </c>
      <c r="P1387">
        <f t="shared" si="126"/>
        <v>65.91</v>
      </c>
      <c r="Q1387" s="7" t="str">
        <f t="shared" si="127"/>
        <v>music</v>
      </c>
      <c r="R1387" s="9" t="str">
        <f t="shared" si="128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31"/>
        <v>219</v>
      </c>
      <c r="P1388">
        <f t="shared" si="126"/>
        <v>62.5</v>
      </c>
      <c r="Q1388" s="7" t="str">
        <f t="shared" si="127"/>
        <v>music</v>
      </c>
      <c r="R1388" s="9" t="str">
        <f t="shared" si="128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31"/>
        <v>137</v>
      </c>
      <c r="P1389">
        <f t="shared" si="126"/>
        <v>70.06</v>
      </c>
      <c r="Q1389" s="7" t="str">
        <f t="shared" si="127"/>
        <v>music</v>
      </c>
      <c r="R1389" s="9" t="str">
        <f t="shared" si="128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31"/>
        <v>135</v>
      </c>
      <c r="P1390">
        <f t="shared" si="126"/>
        <v>60.18</v>
      </c>
      <c r="Q1390" s="7" t="str">
        <f t="shared" si="127"/>
        <v>music</v>
      </c>
      <c r="R1390" s="9" t="str">
        <f t="shared" si="128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31"/>
        <v>145</v>
      </c>
      <c r="P1391">
        <f t="shared" si="126"/>
        <v>21.38</v>
      </c>
      <c r="Q1391" s="7" t="str">
        <f t="shared" si="127"/>
        <v>music</v>
      </c>
      <c r="R1391" s="9" t="str">
        <f t="shared" si="128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31"/>
        <v>109</v>
      </c>
      <c r="P1392">
        <f t="shared" si="126"/>
        <v>160.79</v>
      </c>
      <c r="Q1392" s="7" t="str">
        <f t="shared" si="127"/>
        <v>music</v>
      </c>
      <c r="R1392" s="9" t="str">
        <f t="shared" si="128"/>
        <v>rock</v>
      </c>
      <c r="S1392" s="13">
        <f t="shared" si="129"/>
        <v>42087.803310185183</v>
      </c>
      <c r="T1392" s="13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31"/>
        <v>110</v>
      </c>
      <c r="P1393">
        <f t="shared" si="126"/>
        <v>42.38</v>
      </c>
      <c r="Q1393" s="7" t="str">
        <f t="shared" si="127"/>
        <v>music</v>
      </c>
      <c r="R1393" s="9" t="str">
        <f t="shared" si="128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31"/>
        <v>114</v>
      </c>
      <c r="P1394">
        <f t="shared" si="126"/>
        <v>27.32</v>
      </c>
      <c r="Q1394" s="7" t="str">
        <f t="shared" si="127"/>
        <v>music</v>
      </c>
      <c r="R1394" s="9" t="str">
        <f t="shared" si="128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31"/>
        <v>102</v>
      </c>
      <c r="P1395">
        <f t="shared" si="126"/>
        <v>196.83</v>
      </c>
      <c r="Q1395" s="7" t="str">
        <f t="shared" si="127"/>
        <v>music</v>
      </c>
      <c r="R1395" s="9" t="str">
        <f t="shared" si="128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31"/>
        <v>122</v>
      </c>
      <c r="P1396">
        <f t="shared" si="126"/>
        <v>53.88</v>
      </c>
      <c r="Q1396" s="7" t="str">
        <f t="shared" si="127"/>
        <v>music</v>
      </c>
      <c r="R1396" s="9" t="str">
        <f t="shared" si="128"/>
        <v>rock</v>
      </c>
      <c r="S1396" s="13">
        <f t="shared" si="129"/>
        <v>42752.144976851851</v>
      </c>
      <c r="T1396" s="13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31"/>
        <v>112</v>
      </c>
      <c r="P1397">
        <f t="shared" si="126"/>
        <v>47.76</v>
      </c>
      <c r="Q1397" s="7" t="str">
        <f t="shared" si="127"/>
        <v>music</v>
      </c>
      <c r="R1397" s="9" t="str">
        <f t="shared" si="128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31"/>
        <v>107</v>
      </c>
      <c r="P1398">
        <f t="shared" si="126"/>
        <v>88.19</v>
      </c>
      <c r="Q1398" s="7" t="str">
        <f t="shared" si="127"/>
        <v>music</v>
      </c>
      <c r="R1398" s="9" t="str">
        <f t="shared" si="128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31"/>
        <v>114</v>
      </c>
      <c r="P1399">
        <f t="shared" si="126"/>
        <v>72.06</v>
      </c>
      <c r="Q1399" s="7" t="str">
        <f t="shared" si="127"/>
        <v>music</v>
      </c>
      <c r="R1399" s="9" t="str">
        <f t="shared" si="128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31"/>
        <v>110</v>
      </c>
      <c r="P1400">
        <f t="shared" si="126"/>
        <v>74.25</v>
      </c>
      <c r="Q1400" s="7" t="str">
        <f t="shared" si="127"/>
        <v>music</v>
      </c>
      <c r="R1400" s="9" t="str">
        <f t="shared" si="128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31"/>
        <v>126</v>
      </c>
      <c r="P1401">
        <f t="shared" si="126"/>
        <v>61.7</v>
      </c>
      <c r="Q1401" s="7" t="str">
        <f t="shared" si="127"/>
        <v>music</v>
      </c>
      <c r="R1401" s="9" t="str">
        <f t="shared" si="128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31"/>
        <v>167</v>
      </c>
      <c r="P1402">
        <f t="shared" si="126"/>
        <v>17.239999999999998</v>
      </c>
      <c r="Q1402" s="7" t="str">
        <f t="shared" si="127"/>
        <v>music</v>
      </c>
      <c r="R1402" s="9" t="str">
        <f t="shared" si="128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31"/>
        <v>497</v>
      </c>
      <c r="P1403">
        <f t="shared" si="126"/>
        <v>51.72</v>
      </c>
      <c r="Q1403" s="7" t="str">
        <f t="shared" si="127"/>
        <v>music</v>
      </c>
      <c r="R1403" s="9" t="str">
        <f t="shared" si="128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31"/>
        <v>109</v>
      </c>
      <c r="P1404">
        <f t="shared" si="126"/>
        <v>24.15</v>
      </c>
      <c r="Q1404" s="7" t="str">
        <f t="shared" si="127"/>
        <v>music</v>
      </c>
      <c r="R1404" s="9" t="str">
        <f t="shared" si="128"/>
        <v>rock</v>
      </c>
      <c r="S1404" s="13">
        <f t="shared" si="129"/>
        <v>42065.053368055553</v>
      </c>
      <c r="T1404" s="13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31"/>
        <v>103</v>
      </c>
      <c r="P1405">
        <f t="shared" si="126"/>
        <v>62.17</v>
      </c>
      <c r="Q1405" s="7" t="str">
        <f t="shared" si="127"/>
        <v>music</v>
      </c>
      <c r="R1405" s="9" t="str">
        <f t="shared" si="128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31"/>
        <v>2</v>
      </c>
      <c r="P1406">
        <f t="shared" si="126"/>
        <v>48.2</v>
      </c>
      <c r="Q1406" s="7" t="str">
        <f t="shared" si="127"/>
        <v>publishing</v>
      </c>
      <c r="R1406" s="9" t="str">
        <f t="shared" si="128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31"/>
        <v>0</v>
      </c>
      <c r="P1407">
        <f t="shared" si="126"/>
        <v>6.18</v>
      </c>
      <c r="Q1407" s="7" t="str">
        <f t="shared" si="127"/>
        <v>publishing</v>
      </c>
      <c r="R1407" s="9" t="str">
        <f t="shared" si="128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31"/>
        <v>0</v>
      </c>
      <c r="P1408">
        <f t="shared" si="126"/>
        <v>5</v>
      </c>
      <c r="Q1408" s="7" t="str">
        <f t="shared" si="127"/>
        <v>publishing</v>
      </c>
      <c r="R1408" s="9" t="str">
        <f t="shared" si="128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31"/>
        <v>1</v>
      </c>
      <c r="P1409">
        <f t="shared" si="126"/>
        <v>7.5</v>
      </c>
      <c r="Q1409" s="7" t="str">
        <f t="shared" si="127"/>
        <v>publishing</v>
      </c>
      <c r="R1409" s="9" t="str">
        <f t="shared" si="128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31"/>
        <v>7</v>
      </c>
      <c r="P1410">
        <f t="shared" si="126"/>
        <v>12</v>
      </c>
      <c r="Q1410" s="7" t="str">
        <f t="shared" si="127"/>
        <v>publishing</v>
      </c>
      <c r="R1410" s="9" t="str">
        <f t="shared" si="128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si="131"/>
        <v>0</v>
      </c>
      <c r="P1411">
        <f t="shared" ref="P1411:P1474" si="132">ROUND(IF(L1411=0,0, E1411/L1411),2)</f>
        <v>0</v>
      </c>
      <c r="Q1411" s="7" t="str">
        <f t="shared" ref="Q1411:Q1474" si="133">LEFT(N1411, SEARCH("/", N1411,1) -1)</f>
        <v>publishing</v>
      </c>
      <c r="R1411" s="9" t="str">
        <f t="shared" ref="R1411:R1474" si="134">RIGHT(N1411,LEN(N1411)-SEARCH("/", N1411,SEARCH("/", N1411)-1))</f>
        <v>translations</v>
      </c>
      <c r="S1411" s="13">
        <f t="shared" ref="S1411:S1474" si="135">(((J1411/60)/60)/24)+DATE(1970,1,1)</f>
        <v>41945.133506944447</v>
      </c>
      <c r="T1411" s="13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ref="O1412:O1475" si="137">ROUND(E1412/D1412*100,0)</f>
        <v>0</v>
      </c>
      <c r="P1412">
        <f t="shared" si="132"/>
        <v>1</v>
      </c>
      <c r="Q1412" s="7" t="str">
        <f t="shared" si="133"/>
        <v>publishing</v>
      </c>
      <c r="R1412" s="9" t="str">
        <f t="shared" si="134"/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7"/>
        <v>0</v>
      </c>
      <c r="P1413">
        <f t="shared" si="132"/>
        <v>2.33</v>
      </c>
      <c r="Q1413" s="7" t="str">
        <f t="shared" si="133"/>
        <v>publishing</v>
      </c>
      <c r="R1413" s="9" t="str">
        <f t="shared" si="134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7"/>
        <v>5</v>
      </c>
      <c r="P1414">
        <f t="shared" si="132"/>
        <v>24.62</v>
      </c>
      <c r="Q1414" s="7" t="str">
        <f t="shared" si="133"/>
        <v>publishing</v>
      </c>
      <c r="R1414" s="9" t="str">
        <f t="shared" si="134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7"/>
        <v>5</v>
      </c>
      <c r="P1415">
        <f t="shared" si="132"/>
        <v>100</v>
      </c>
      <c r="Q1415" s="7" t="str">
        <f t="shared" si="133"/>
        <v>publishing</v>
      </c>
      <c r="R1415" s="9" t="str">
        <f t="shared" si="134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7"/>
        <v>0</v>
      </c>
      <c r="P1416">
        <f t="shared" si="132"/>
        <v>1</v>
      </c>
      <c r="Q1416" s="7" t="str">
        <f t="shared" si="133"/>
        <v>publishing</v>
      </c>
      <c r="R1416" s="9" t="str">
        <f t="shared" si="134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7"/>
        <v>18</v>
      </c>
      <c r="P1417">
        <f t="shared" si="132"/>
        <v>88.89</v>
      </c>
      <c r="Q1417" s="7" t="str">
        <f t="shared" si="133"/>
        <v>publishing</v>
      </c>
      <c r="R1417" s="9" t="str">
        <f t="shared" si="134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7"/>
        <v>0</v>
      </c>
      <c r="P1418">
        <f t="shared" si="132"/>
        <v>0</v>
      </c>
      <c r="Q1418" s="7" t="str">
        <f t="shared" si="133"/>
        <v>publishing</v>
      </c>
      <c r="R1418" s="9" t="str">
        <f t="shared" si="134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7"/>
        <v>1</v>
      </c>
      <c r="P1419">
        <f t="shared" si="132"/>
        <v>27.5</v>
      </c>
      <c r="Q1419" s="7" t="str">
        <f t="shared" si="133"/>
        <v>publishing</v>
      </c>
      <c r="R1419" s="9" t="str">
        <f t="shared" si="134"/>
        <v>translations</v>
      </c>
      <c r="S1419" s="13">
        <f t="shared" si="135"/>
        <v>42232.15016203704</v>
      </c>
      <c r="T1419" s="13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7"/>
        <v>0</v>
      </c>
      <c r="P1420">
        <f t="shared" si="132"/>
        <v>6</v>
      </c>
      <c r="Q1420" s="7" t="str">
        <f t="shared" si="133"/>
        <v>publishing</v>
      </c>
      <c r="R1420" s="9" t="str">
        <f t="shared" si="134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7"/>
        <v>7</v>
      </c>
      <c r="P1421">
        <f t="shared" si="132"/>
        <v>44.5</v>
      </c>
      <c r="Q1421" s="7" t="str">
        <f t="shared" si="133"/>
        <v>publishing</v>
      </c>
      <c r="R1421" s="9" t="str">
        <f t="shared" si="134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7"/>
        <v>3</v>
      </c>
      <c r="P1422">
        <f t="shared" si="132"/>
        <v>1</v>
      </c>
      <c r="Q1422" s="7" t="str">
        <f t="shared" si="133"/>
        <v>publishing</v>
      </c>
      <c r="R1422" s="9" t="str">
        <f t="shared" si="134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7"/>
        <v>0</v>
      </c>
      <c r="P1423">
        <f t="shared" si="132"/>
        <v>100</v>
      </c>
      <c r="Q1423" s="7" t="str">
        <f t="shared" si="133"/>
        <v>publishing</v>
      </c>
      <c r="R1423" s="9" t="str">
        <f t="shared" si="134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7"/>
        <v>0</v>
      </c>
      <c r="P1424">
        <f t="shared" si="132"/>
        <v>13</v>
      </c>
      <c r="Q1424" s="7" t="str">
        <f t="shared" si="133"/>
        <v>publishing</v>
      </c>
      <c r="R1424" s="9" t="str">
        <f t="shared" si="134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7"/>
        <v>0</v>
      </c>
      <c r="P1425">
        <f t="shared" si="132"/>
        <v>100</v>
      </c>
      <c r="Q1425" s="7" t="str">
        <f t="shared" si="133"/>
        <v>publishing</v>
      </c>
      <c r="R1425" s="9" t="str">
        <f t="shared" si="134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7"/>
        <v>20</v>
      </c>
      <c r="P1426">
        <f t="shared" si="132"/>
        <v>109.07</v>
      </c>
      <c r="Q1426" s="7" t="str">
        <f t="shared" si="133"/>
        <v>publishing</v>
      </c>
      <c r="R1426" s="9" t="str">
        <f t="shared" si="134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7"/>
        <v>0</v>
      </c>
      <c r="P1427">
        <f t="shared" si="132"/>
        <v>0</v>
      </c>
      <c r="Q1427" s="7" t="str">
        <f t="shared" si="133"/>
        <v>publishing</v>
      </c>
      <c r="R1427" s="9" t="str">
        <f t="shared" si="134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7"/>
        <v>0</v>
      </c>
      <c r="P1428">
        <f t="shared" si="132"/>
        <v>0</v>
      </c>
      <c r="Q1428" s="7" t="str">
        <f t="shared" si="133"/>
        <v>publishing</v>
      </c>
      <c r="R1428" s="9" t="str">
        <f t="shared" si="134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7"/>
        <v>8</v>
      </c>
      <c r="P1429">
        <f t="shared" si="132"/>
        <v>104.75</v>
      </c>
      <c r="Q1429" s="7" t="str">
        <f t="shared" si="133"/>
        <v>publishing</v>
      </c>
      <c r="R1429" s="9" t="str">
        <f t="shared" si="134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7"/>
        <v>5</v>
      </c>
      <c r="P1430">
        <f t="shared" si="132"/>
        <v>15</v>
      </c>
      <c r="Q1430" s="7" t="str">
        <f t="shared" si="133"/>
        <v>publishing</v>
      </c>
      <c r="R1430" s="9" t="str">
        <f t="shared" si="134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7"/>
        <v>0</v>
      </c>
      <c r="P1431">
        <f t="shared" si="132"/>
        <v>0</v>
      </c>
      <c r="Q1431" s="7" t="str">
        <f t="shared" si="133"/>
        <v>publishing</v>
      </c>
      <c r="R1431" s="9" t="str">
        <f t="shared" si="134"/>
        <v>translations</v>
      </c>
      <c r="S1431" s="13">
        <f t="shared" si="135"/>
        <v>42074.060671296291</v>
      </c>
      <c r="T1431" s="13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7"/>
        <v>8</v>
      </c>
      <c r="P1432">
        <f t="shared" si="132"/>
        <v>80.599999999999994</v>
      </c>
      <c r="Q1432" s="7" t="str">
        <f t="shared" si="133"/>
        <v>publishing</v>
      </c>
      <c r="R1432" s="9" t="str">
        <f t="shared" si="134"/>
        <v>translations</v>
      </c>
      <c r="S1432" s="13">
        <f t="shared" si="135"/>
        <v>41961.813518518517</v>
      </c>
      <c r="T1432" s="13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7"/>
        <v>32</v>
      </c>
      <c r="P1433">
        <f t="shared" si="132"/>
        <v>115.55</v>
      </c>
      <c r="Q1433" s="7" t="str">
        <f t="shared" si="133"/>
        <v>publishing</v>
      </c>
      <c r="R1433" s="9" t="str">
        <f t="shared" si="134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7"/>
        <v>0</v>
      </c>
      <c r="P1434">
        <f t="shared" si="132"/>
        <v>0</v>
      </c>
      <c r="Q1434" s="7" t="str">
        <f t="shared" si="133"/>
        <v>publishing</v>
      </c>
      <c r="R1434" s="9" t="str">
        <f t="shared" si="134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7"/>
        <v>7</v>
      </c>
      <c r="P1435">
        <f t="shared" si="132"/>
        <v>80.5</v>
      </c>
      <c r="Q1435" s="7" t="str">
        <f t="shared" si="133"/>
        <v>publishing</v>
      </c>
      <c r="R1435" s="9" t="str">
        <f t="shared" si="134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7"/>
        <v>10</v>
      </c>
      <c r="P1436">
        <f t="shared" si="132"/>
        <v>744.55</v>
      </c>
      <c r="Q1436" s="7" t="str">
        <f t="shared" si="133"/>
        <v>publishing</v>
      </c>
      <c r="R1436" s="9" t="str">
        <f t="shared" si="134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7"/>
        <v>0</v>
      </c>
      <c r="P1437">
        <f t="shared" si="132"/>
        <v>7.5</v>
      </c>
      <c r="Q1437" s="7" t="str">
        <f t="shared" si="133"/>
        <v>publishing</v>
      </c>
      <c r="R1437" s="9" t="str">
        <f t="shared" si="134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7"/>
        <v>1</v>
      </c>
      <c r="P1438">
        <f t="shared" si="132"/>
        <v>38.5</v>
      </c>
      <c r="Q1438" s="7" t="str">
        <f t="shared" si="133"/>
        <v>publishing</v>
      </c>
      <c r="R1438" s="9" t="str">
        <f t="shared" si="134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7"/>
        <v>27</v>
      </c>
      <c r="P1439">
        <f t="shared" si="132"/>
        <v>36.68</v>
      </c>
      <c r="Q1439" s="7" t="str">
        <f t="shared" si="133"/>
        <v>publishing</v>
      </c>
      <c r="R1439" s="9" t="str">
        <f t="shared" si="134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7"/>
        <v>3</v>
      </c>
      <c r="P1440">
        <f t="shared" si="132"/>
        <v>75</v>
      </c>
      <c r="Q1440" s="7" t="str">
        <f t="shared" si="133"/>
        <v>publishing</v>
      </c>
      <c r="R1440" s="9" t="str">
        <f t="shared" si="134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7"/>
        <v>7</v>
      </c>
      <c r="P1441">
        <f t="shared" si="132"/>
        <v>30</v>
      </c>
      <c r="Q1441" s="7" t="str">
        <f t="shared" si="133"/>
        <v>publishing</v>
      </c>
      <c r="R1441" s="9" t="str">
        <f t="shared" si="134"/>
        <v>translations</v>
      </c>
      <c r="S1441" s="13">
        <f t="shared" si="135"/>
        <v>42040.829872685179</v>
      </c>
      <c r="T1441" s="13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7"/>
        <v>0</v>
      </c>
      <c r="P1442">
        <f t="shared" si="132"/>
        <v>1</v>
      </c>
      <c r="Q1442" s="7" t="str">
        <f t="shared" si="133"/>
        <v>publishing</v>
      </c>
      <c r="R1442" s="9" t="str">
        <f t="shared" si="134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7"/>
        <v>1</v>
      </c>
      <c r="P1443">
        <f t="shared" si="132"/>
        <v>673.33</v>
      </c>
      <c r="Q1443" s="7" t="str">
        <f t="shared" si="133"/>
        <v>publishing</v>
      </c>
      <c r="R1443" s="9" t="str">
        <f t="shared" si="134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7"/>
        <v>0</v>
      </c>
      <c r="P1444">
        <f t="shared" si="132"/>
        <v>0</v>
      </c>
      <c r="Q1444" s="7" t="str">
        <f t="shared" si="133"/>
        <v>publishing</v>
      </c>
      <c r="R1444" s="9" t="str">
        <f t="shared" si="134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7"/>
        <v>0</v>
      </c>
      <c r="P1445">
        <f t="shared" si="132"/>
        <v>0</v>
      </c>
      <c r="Q1445" s="7" t="str">
        <f t="shared" si="133"/>
        <v>publishing</v>
      </c>
      <c r="R1445" s="9" t="str">
        <f t="shared" si="134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7"/>
        <v>0</v>
      </c>
      <c r="P1446">
        <f t="shared" si="132"/>
        <v>0</v>
      </c>
      <c r="Q1446" s="7" t="str">
        <f t="shared" si="133"/>
        <v>publishing</v>
      </c>
      <c r="R1446" s="9" t="str">
        <f t="shared" si="134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7"/>
        <v>0</v>
      </c>
      <c r="P1447">
        <f t="shared" si="132"/>
        <v>0</v>
      </c>
      <c r="Q1447" s="7" t="str">
        <f t="shared" si="133"/>
        <v>publishing</v>
      </c>
      <c r="R1447" s="9" t="str">
        <f t="shared" si="134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7"/>
        <v>0</v>
      </c>
      <c r="P1448">
        <f t="shared" si="132"/>
        <v>0</v>
      </c>
      <c r="Q1448" s="7" t="str">
        <f t="shared" si="133"/>
        <v>publishing</v>
      </c>
      <c r="R1448" s="9" t="str">
        <f t="shared" si="134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7"/>
        <v>0</v>
      </c>
      <c r="P1449">
        <f t="shared" si="132"/>
        <v>25</v>
      </c>
      <c r="Q1449" s="7" t="str">
        <f t="shared" si="133"/>
        <v>publishing</v>
      </c>
      <c r="R1449" s="9" t="str">
        <f t="shared" si="134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7"/>
        <v>0</v>
      </c>
      <c r="P1450">
        <f t="shared" si="132"/>
        <v>0</v>
      </c>
      <c r="Q1450" s="7" t="str">
        <f t="shared" si="133"/>
        <v>publishing</v>
      </c>
      <c r="R1450" s="9" t="str">
        <f t="shared" si="134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7"/>
        <v>0</v>
      </c>
      <c r="P1451">
        <f t="shared" si="132"/>
        <v>0</v>
      </c>
      <c r="Q1451" s="7" t="str">
        <f t="shared" si="133"/>
        <v>publishing</v>
      </c>
      <c r="R1451" s="9" t="str">
        <f t="shared" si="134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7"/>
        <v>0</v>
      </c>
      <c r="P1452">
        <f t="shared" si="132"/>
        <v>1</v>
      </c>
      <c r="Q1452" s="7" t="str">
        <f t="shared" si="133"/>
        <v>publishing</v>
      </c>
      <c r="R1452" s="9" t="str">
        <f t="shared" si="134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7"/>
        <v>0</v>
      </c>
      <c r="P1453">
        <f t="shared" si="132"/>
        <v>1</v>
      </c>
      <c r="Q1453" s="7" t="str">
        <f t="shared" si="133"/>
        <v>publishing</v>
      </c>
      <c r="R1453" s="9" t="str">
        <f t="shared" si="134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7"/>
        <v>0</v>
      </c>
      <c r="P1454">
        <f t="shared" si="132"/>
        <v>0</v>
      </c>
      <c r="Q1454" s="7" t="str">
        <f t="shared" si="133"/>
        <v>publishing</v>
      </c>
      <c r="R1454" s="9" t="str">
        <f t="shared" si="134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7"/>
        <v>0</v>
      </c>
      <c r="P1455">
        <f t="shared" si="132"/>
        <v>0</v>
      </c>
      <c r="Q1455" s="7" t="str">
        <f t="shared" si="133"/>
        <v>publishing</v>
      </c>
      <c r="R1455" s="9" t="str">
        <f t="shared" si="134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7"/>
        <v>1</v>
      </c>
      <c r="P1456">
        <f t="shared" si="132"/>
        <v>15</v>
      </c>
      <c r="Q1456" s="7" t="str">
        <f t="shared" si="133"/>
        <v>publishing</v>
      </c>
      <c r="R1456" s="9" t="str">
        <f t="shared" si="134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7"/>
        <v>11</v>
      </c>
      <c r="P1457">
        <f t="shared" si="132"/>
        <v>225</v>
      </c>
      <c r="Q1457" s="7" t="str">
        <f t="shared" si="133"/>
        <v>publishing</v>
      </c>
      <c r="R1457" s="9" t="str">
        <f t="shared" si="134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7"/>
        <v>3</v>
      </c>
      <c r="P1458">
        <f t="shared" si="132"/>
        <v>48.33</v>
      </c>
      <c r="Q1458" s="7" t="str">
        <f t="shared" si="133"/>
        <v>publishing</v>
      </c>
      <c r="R1458" s="9" t="str">
        <f t="shared" si="134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7"/>
        <v>0</v>
      </c>
      <c r="P1459">
        <f t="shared" si="132"/>
        <v>0</v>
      </c>
      <c r="Q1459" s="7" t="str">
        <f t="shared" si="133"/>
        <v>publishing</v>
      </c>
      <c r="R1459" s="9" t="str">
        <f t="shared" si="134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7"/>
        <v>0</v>
      </c>
      <c r="P1460">
        <f t="shared" si="132"/>
        <v>0</v>
      </c>
      <c r="Q1460" s="7" t="str">
        <f t="shared" si="133"/>
        <v>publishing</v>
      </c>
      <c r="R1460" s="9" t="str">
        <f t="shared" si="134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7"/>
        <v>0</v>
      </c>
      <c r="P1461">
        <f t="shared" si="132"/>
        <v>0</v>
      </c>
      <c r="Q1461" s="7" t="str">
        <f t="shared" si="133"/>
        <v>publishing</v>
      </c>
      <c r="R1461" s="9" t="str">
        <f t="shared" si="134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7"/>
        <v>0</v>
      </c>
      <c r="P1462">
        <f t="shared" si="132"/>
        <v>0</v>
      </c>
      <c r="Q1462" s="7" t="str">
        <f t="shared" si="133"/>
        <v>publishing</v>
      </c>
      <c r="R1462" s="9" t="str">
        <f t="shared" si="134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7"/>
        <v>101</v>
      </c>
      <c r="P1463">
        <f t="shared" si="132"/>
        <v>44.67</v>
      </c>
      <c r="Q1463" s="7" t="str">
        <f t="shared" si="133"/>
        <v>publishing</v>
      </c>
      <c r="R1463" s="9" t="str">
        <f t="shared" si="134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7"/>
        <v>109</v>
      </c>
      <c r="P1464">
        <f t="shared" si="132"/>
        <v>28.94</v>
      </c>
      <c r="Q1464" s="7" t="str">
        <f t="shared" si="133"/>
        <v>publishing</v>
      </c>
      <c r="R1464" s="9" t="str">
        <f t="shared" si="134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7"/>
        <v>148</v>
      </c>
      <c r="P1465">
        <f t="shared" si="132"/>
        <v>35.44</v>
      </c>
      <c r="Q1465" s="7" t="str">
        <f t="shared" si="133"/>
        <v>publishing</v>
      </c>
      <c r="R1465" s="9" t="str">
        <f t="shared" si="134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7"/>
        <v>163</v>
      </c>
      <c r="P1466">
        <f t="shared" si="132"/>
        <v>34.869999999999997</v>
      </c>
      <c r="Q1466" s="7" t="str">
        <f t="shared" si="133"/>
        <v>publishing</v>
      </c>
      <c r="R1466" s="9" t="str">
        <f t="shared" si="134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7"/>
        <v>456</v>
      </c>
      <c r="P1467">
        <f t="shared" si="132"/>
        <v>52.62</v>
      </c>
      <c r="Q1467" s="7" t="str">
        <f t="shared" si="133"/>
        <v>publishing</v>
      </c>
      <c r="R1467" s="9" t="str">
        <f t="shared" si="134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7"/>
        <v>108</v>
      </c>
      <c r="P1468">
        <f t="shared" si="132"/>
        <v>69.599999999999994</v>
      </c>
      <c r="Q1468" s="7" t="str">
        <f t="shared" si="133"/>
        <v>publishing</v>
      </c>
      <c r="R1468" s="9" t="str">
        <f t="shared" si="134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7"/>
        <v>115</v>
      </c>
      <c r="P1469">
        <f t="shared" si="132"/>
        <v>76.72</v>
      </c>
      <c r="Q1469" s="7" t="str">
        <f t="shared" si="133"/>
        <v>publishing</v>
      </c>
      <c r="R1469" s="9" t="str">
        <f t="shared" si="134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7"/>
        <v>102</v>
      </c>
      <c r="P1470">
        <f t="shared" si="132"/>
        <v>33.19</v>
      </c>
      <c r="Q1470" s="7" t="str">
        <f t="shared" si="133"/>
        <v>publishing</v>
      </c>
      <c r="R1470" s="9" t="str">
        <f t="shared" si="134"/>
        <v>radio &amp; podcasts</v>
      </c>
      <c r="S1470" s="13">
        <f t="shared" si="135"/>
        <v>40646.014456018522</v>
      </c>
      <c r="T1470" s="13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7"/>
        <v>108</v>
      </c>
      <c r="P1471">
        <f t="shared" si="132"/>
        <v>149.46</v>
      </c>
      <c r="Q1471" s="7" t="str">
        <f t="shared" si="133"/>
        <v>publishing</v>
      </c>
      <c r="R1471" s="9" t="str">
        <f t="shared" si="134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7"/>
        <v>125</v>
      </c>
      <c r="P1472">
        <f t="shared" si="132"/>
        <v>23.17</v>
      </c>
      <c r="Q1472" s="7" t="str">
        <f t="shared" si="133"/>
        <v>publishing</v>
      </c>
      <c r="R1472" s="9" t="str">
        <f t="shared" si="134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7"/>
        <v>104</v>
      </c>
      <c r="P1473">
        <f t="shared" si="132"/>
        <v>96.88</v>
      </c>
      <c r="Q1473" s="7" t="str">
        <f t="shared" si="133"/>
        <v>publishing</v>
      </c>
      <c r="R1473" s="9" t="str">
        <f t="shared" si="134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37"/>
        <v>139</v>
      </c>
      <c r="P1474">
        <f t="shared" si="132"/>
        <v>103.2</v>
      </c>
      <c r="Q1474" s="7" t="str">
        <f t="shared" si="133"/>
        <v>publishing</v>
      </c>
      <c r="R1474" s="9" t="str">
        <f t="shared" si="134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si="137"/>
        <v>121</v>
      </c>
      <c r="P1475">
        <f t="shared" ref="P1475:P1538" si="138">ROUND(IF(L1475=0,0, E1475/L1475),2)</f>
        <v>38.46</v>
      </c>
      <c r="Q1475" s="7" t="str">
        <f t="shared" ref="Q1475:Q1538" si="139">LEFT(N1475, SEARCH("/", N1475,1) -1)</f>
        <v>publishing</v>
      </c>
      <c r="R1475" s="9" t="str">
        <f t="shared" ref="R1475:R1538" si="140">RIGHT(N1475,LEN(N1475)-SEARCH("/", N1475,SEARCH("/", N1475)-1))</f>
        <v>radio &amp; podcasts</v>
      </c>
      <c r="S1475" s="13">
        <f t="shared" ref="S1475:S1538" si="141">(((J1475/60)/60)/24)+DATE(1970,1,1)</f>
        <v>40939.979618055557</v>
      </c>
      <c r="T1475" s="13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ref="O1476:O1539" si="143">ROUND(E1476/D1476*100,0)</f>
        <v>112</v>
      </c>
      <c r="P1476">
        <f t="shared" si="138"/>
        <v>44.32</v>
      </c>
      <c r="Q1476" s="7" t="str">
        <f t="shared" si="139"/>
        <v>publishing</v>
      </c>
      <c r="R1476" s="9" t="str">
        <f t="shared" si="140"/>
        <v>radio &amp; podcasts</v>
      </c>
      <c r="S1476" s="13">
        <f t="shared" si="141"/>
        <v>41500.727916666663</v>
      </c>
      <c r="T1476" s="13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43"/>
        <v>189</v>
      </c>
      <c r="P1477">
        <f t="shared" si="138"/>
        <v>64.17</v>
      </c>
      <c r="Q1477" s="7" t="str">
        <f t="shared" si="139"/>
        <v>publishing</v>
      </c>
      <c r="R1477" s="9" t="str">
        <f t="shared" si="140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43"/>
        <v>662</v>
      </c>
      <c r="P1478">
        <f t="shared" si="138"/>
        <v>43.33</v>
      </c>
      <c r="Q1478" s="7" t="str">
        <f t="shared" si="139"/>
        <v>publishing</v>
      </c>
      <c r="R1478" s="9" t="str">
        <f t="shared" si="140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43"/>
        <v>111</v>
      </c>
      <c r="P1479">
        <f t="shared" si="138"/>
        <v>90.5</v>
      </c>
      <c r="Q1479" s="7" t="str">
        <f t="shared" si="139"/>
        <v>publishing</v>
      </c>
      <c r="R1479" s="9" t="str">
        <f t="shared" si="140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43"/>
        <v>1182</v>
      </c>
      <c r="P1480">
        <f t="shared" si="138"/>
        <v>29.19</v>
      </c>
      <c r="Q1480" s="7" t="str">
        <f t="shared" si="139"/>
        <v>publishing</v>
      </c>
      <c r="R1480" s="9" t="str">
        <f t="shared" si="140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43"/>
        <v>137</v>
      </c>
      <c r="P1481">
        <f t="shared" si="138"/>
        <v>30.96</v>
      </c>
      <c r="Q1481" s="7" t="str">
        <f t="shared" si="139"/>
        <v>publishing</v>
      </c>
      <c r="R1481" s="9" t="str">
        <f t="shared" si="140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43"/>
        <v>117</v>
      </c>
      <c r="P1482">
        <f t="shared" si="138"/>
        <v>92.16</v>
      </c>
      <c r="Q1482" s="7" t="str">
        <f t="shared" si="139"/>
        <v>publishing</v>
      </c>
      <c r="R1482" s="9" t="str">
        <f t="shared" si="140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43"/>
        <v>2</v>
      </c>
      <c r="P1483">
        <f t="shared" si="138"/>
        <v>17.5</v>
      </c>
      <c r="Q1483" s="7" t="str">
        <f t="shared" si="139"/>
        <v>publishing</v>
      </c>
      <c r="R1483" s="9" t="str">
        <f t="shared" si="140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43"/>
        <v>0</v>
      </c>
      <c r="P1484">
        <f t="shared" si="138"/>
        <v>5</v>
      </c>
      <c r="Q1484" s="7" t="str">
        <f t="shared" si="139"/>
        <v>publishing</v>
      </c>
      <c r="R1484" s="9" t="str">
        <f t="shared" si="140"/>
        <v>fiction</v>
      </c>
      <c r="S1484" s="13">
        <f t="shared" si="141"/>
        <v>41136.85805555556</v>
      </c>
      <c r="T1484" s="13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43"/>
        <v>1</v>
      </c>
      <c r="P1485">
        <f t="shared" si="138"/>
        <v>25</v>
      </c>
      <c r="Q1485" s="7" t="str">
        <f t="shared" si="139"/>
        <v>publishing</v>
      </c>
      <c r="R1485" s="9" t="str">
        <f t="shared" si="140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43"/>
        <v>0</v>
      </c>
      <c r="P1486">
        <f t="shared" si="138"/>
        <v>0</v>
      </c>
      <c r="Q1486" s="7" t="str">
        <f t="shared" si="139"/>
        <v>publishing</v>
      </c>
      <c r="R1486" s="9" t="str">
        <f t="shared" si="140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43"/>
        <v>2</v>
      </c>
      <c r="P1487">
        <f t="shared" si="138"/>
        <v>50</v>
      </c>
      <c r="Q1487" s="7" t="str">
        <f t="shared" si="139"/>
        <v>publishing</v>
      </c>
      <c r="R1487" s="9" t="str">
        <f t="shared" si="140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43"/>
        <v>0</v>
      </c>
      <c r="P1488">
        <f t="shared" si="138"/>
        <v>16</v>
      </c>
      <c r="Q1488" s="7" t="str">
        <f t="shared" si="139"/>
        <v>publishing</v>
      </c>
      <c r="R1488" s="9" t="str">
        <f t="shared" si="140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43"/>
        <v>0</v>
      </c>
      <c r="P1489">
        <f t="shared" si="138"/>
        <v>0</v>
      </c>
      <c r="Q1489" s="7" t="str">
        <f t="shared" si="139"/>
        <v>publishing</v>
      </c>
      <c r="R1489" s="9" t="str">
        <f t="shared" si="140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43"/>
        <v>2</v>
      </c>
      <c r="P1490">
        <f t="shared" si="138"/>
        <v>60</v>
      </c>
      <c r="Q1490" s="7" t="str">
        <f t="shared" si="139"/>
        <v>publishing</v>
      </c>
      <c r="R1490" s="9" t="str">
        <f t="shared" si="140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43"/>
        <v>0</v>
      </c>
      <c r="P1491">
        <f t="shared" si="138"/>
        <v>0</v>
      </c>
      <c r="Q1491" s="7" t="str">
        <f t="shared" si="139"/>
        <v>publishing</v>
      </c>
      <c r="R1491" s="9" t="str">
        <f t="shared" si="140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43"/>
        <v>31</v>
      </c>
      <c r="P1492">
        <f t="shared" si="138"/>
        <v>47.11</v>
      </c>
      <c r="Q1492" s="7" t="str">
        <f t="shared" si="139"/>
        <v>publishing</v>
      </c>
      <c r="R1492" s="9" t="str">
        <f t="shared" si="140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43"/>
        <v>8</v>
      </c>
      <c r="P1493">
        <f t="shared" si="138"/>
        <v>100</v>
      </c>
      <c r="Q1493" s="7" t="str">
        <f t="shared" si="139"/>
        <v>publishing</v>
      </c>
      <c r="R1493" s="9" t="str">
        <f t="shared" si="140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43"/>
        <v>1</v>
      </c>
      <c r="P1494">
        <f t="shared" si="138"/>
        <v>15</v>
      </c>
      <c r="Q1494" s="7" t="str">
        <f t="shared" si="139"/>
        <v>publishing</v>
      </c>
      <c r="R1494" s="9" t="str">
        <f t="shared" si="140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43"/>
        <v>0</v>
      </c>
      <c r="P1495">
        <f t="shared" si="138"/>
        <v>0</v>
      </c>
      <c r="Q1495" s="7" t="str">
        <f t="shared" si="139"/>
        <v>publishing</v>
      </c>
      <c r="R1495" s="9" t="str">
        <f t="shared" si="140"/>
        <v>fiction</v>
      </c>
      <c r="S1495" s="13">
        <f t="shared" si="141"/>
        <v>41411.866608796299</v>
      </c>
      <c r="T1495" s="13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43"/>
        <v>9</v>
      </c>
      <c r="P1496">
        <f t="shared" si="138"/>
        <v>40.450000000000003</v>
      </c>
      <c r="Q1496" s="7" t="str">
        <f t="shared" si="139"/>
        <v>publishing</v>
      </c>
      <c r="R1496" s="9" t="str">
        <f t="shared" si="140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43"/>
        <v>0</v>
      </c>
      <c r="P1497">
        <f t="shared" si="138"/>
        <v>0</v>
      </c>
      <c r="Q1497" s="7" t="str">
        <f t="shared" si="139"/>
        <v>publishing</v>
      </c>
      <c r="R1497" s="9" t="str">
        <f t="shared" si="140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43"/>
        <v>0</v>
      </c>
      <c r="P1498">
        <f t="shared" si="138"/>
        <v>0</v>
      </c>
      <c r="Q1498" s="7" t="str">
        <f t="shared" si="139"/>
        <v>publishing</v>
      </c>
      <c r="R1498" s="9" t="str">
        <f t="shared" si="140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43"/>
        <v>0</v>
      </c>
      <c r="P1499">
        <f t="shared" si="138"/>
        <v>1</v>
      </c>
      <c r="Q1499" s="7" t="str">
        <f t="shared" si="139"/>
        <v>publishing</v>
      </c>
      <c r="R1499" s="9" t="str">
        <f t="shared" si="140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43"/>
        <v>2</v>
      </c>
      <c r="P1500">
        <f t="shared" si="138"/>
        <v>19</v>
      </c>
      <c r="Q1500" s="7" t="str">
        <f t="shared" si="139"/>
        <v>publishing</v>
      </c>
      <c r="R1500" s="9" t="str">
        <f t="shared" si="140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43"/>
        <v>0</v>
      </c>
      <c r="P1501">
        <f t="shared" si="138"/>
        <v>5</v>
      </c>
      <c r="Q1501" s="7" t="str">
        <f t="shared" si="139"/>
        <v>publishing</v>
      </c>
      <c r="R1501" s="9" t="str">
        <f t="shared" si="140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43"/>
        <v>25</v>
      </c>
      <c r="P1502">
        <f t="shared" si="138"/>
        <v>46.73</v>
      </c>
      <c r="Q1502" s="7" t="str">
        <f t="shared" si="139"/>
        <v>publishing</v>
      </c>
      <c r="R1502" s="9" t="str">
        <f t="shared" si="140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43"/>
        <v>166</v>
      </c>
      <c r="P1503">
        <f t="shared" si="138"/>
        <v>97.73</v>
      </c>
      <c r="Q1503" s="7" t="str">
        <f t="shared" si="139"/>
        <v>photography</v>
      </c>
      <c r="R1503" s="9" t="str">
        <f t="shared" si="140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43"/>
        <v>101</v>
      </c>
      <c r="P1504">
        <f t="shared" si="138"/>
        <v>67.84</v>
      </c>
      <c r="Q1504" s="7" t="str">
        <f t="shared" si="139"/>
        <v>photography</v>
      </c>
      <c r="R1504" s="9" t="str">
        <f t="shared" si="140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43"/>
        <v>108</v>
      </c>
      <c r="P1505">
        <f t="shared" si="138"/>
        <v>56.98</v>
      </c>
      <c r="Q1505" s="7" t="str">
        <f t="shared" si="139"/>
        <v>photography</v>
      </c>
      <c r="R1505" s="9" t="str">
        <f t="shared" si="140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43"/>
        <v>278</v>
      </c>
      <c r="P1506">
        <f t="shared" si="138"/>
        <v>67.16</v>
      </c>
      <c r="Q1506" s="7" t="str">
        <f t="shared" si="139"/>
        <v>photography</v>
      </c>
      <c r="R1506" s="9" t="str">
        <f t="shared" si="140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43"/>
        <v>104</v>
      </c>
      <c r="P1507">
        <f t="shared" si="138"/>
        <v>48.04</v>
      </c>
      <c r="Q1507" s="7" t="str">
        <f t="shared" si="139"/>
        <v>photography</v>
      </c>
      <c r="R1507" s="9" t="str">
        <f t="shared" si="140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43"/>
        <v>111</v>
      </c>
      <c r="P1508">
        <f t="shared" si="138"/>
        <v>38.86</v>
      </c>
      <c r="Q1508" s="7" t="str">
        <f t="shared" si="139"/>
        <v>photography</v>
      </c>
      <c r="R1508" s="9" t="str">
        <f t="shared" si="140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43"/>
        <v>215</v>
      </c>
      <c r="P1509">
        <f t="shared" si="138"/>
        <v>78.180000000000007</v>
      </c>
      <c r="Q1509" s="7" t="str">
        <f t="shared" si="139"/>
        <v>photography</v>
      </c>
      <c r="R1509" s="9" t="str">
        <f t="shared" si="140"/>
        <v>photobooks</v>
      </c>
      <c r="S1509" s="13">
        <f t="shared" si="141"/>
        <v>40254.450335648151</v>
      </c>
      <c r="T1509" s="13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43"/>
        <v>111</v>
      </c>
      <c r="P1510">
        <f t="shared" si="138"/>
        <v>97.11</v>
      </c>
      <c r="Q1510" s="7" t="str">
        <f t="shared" si="139"/>
        <v>photography</v>
      </c>
      <c r="R1510" s="9" t="str">
        <f t="shared" si="140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43"/>
        <v>124</v>
      </c>
      <c r="P1511">
        <f t="shared" si="138"/>
        <v>110.39</v>
      </c>
      <c r="Q1511" s="7" t="str">
        <f t="shared" si="139"/>
        <v>photography</v>
      </c>
      <c r="R1511" s="9" t="str">
        <f t="shared" si="140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43"/>
        <v>101</v>
      </c>
      <c r="P1512">
        <f t="shared" si="138"/>
        <v>39.92</v>
      </c>
      <c r="Q1512" s="7" t="str">
        <f t="shared" si="139"/>
        <v>photography</v>
      </c>
      <c r="R1512" s="9" t="str">
        <f t="shared" si="140"/>
        <v>photobooks</v>
      </c>
      <c r="S1512" s="13">
        <f t="shared" si="141"/>
        <v>41809.385162037033</v>
      </c>
      <c r="T1512" s="13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43"/>
        <v>112</v>
      </c>
      <c r="P1513">
        <f t="shared" si="138"/>
        <v>75.98</v>
      </c>
      <c r="Q1513" s="7" t="str">
        <f t="shared" si="139"/>
        <v>photography</v>
      </c>
      <c r="R1513" s="9" t="str">
        <f t="shared" si="140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43"/>
        <v>559</v>
      </c>
      <c r="P1514">
        <f t="shared" si="138"/>
        <v>58.38</v>
      </c>
      <c r="Q1514" s="7" t="str">
        <f t="shared" si="139"/>
        <v>photography</v>
      </c>
      <c r="R1514" s="9" t="str">
        <f t="shared" si="140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43"/>
        <v>150</v>
      </c>
      <c r="P1515">
        <f t="shared" si="138"/>
        <v>55.82</v>
      </c>
      <c r="Q1515" s="7" t="str">
        <f t="shared" si="139"/>
        <v>photography</v>
      </c>
      <c r="R1515" s="9" t="str">
        <f t="shared" si="140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43"/>
        <v>106</v>
      </c>
      <c r="P1516">
        <f t="shared" si="138"/>
        <v>151.24</v>
      </c>
      <c r="Q1516" s="7" t="str">
        <f t="shared" si="139"/>
        <v>photography</v>
      </c>
      <c r="R1516" s="9" t="str">
        <f t="shared" si="140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43"/>
        <v>157</v>
      </c>
      <c r="P1517">
        <f t="shared" si="138"/>
        <v>849.67</v>
      </c>
      <c r="Q1517" s="7" t="str">
        <f t="shared" si="139"/>
        <v>photography</v>
      </c>
      <c r="R1517" s="9" t="str">
        <f t="shared" si="140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43"/>
        <v>109</v>
      </c>
      <c r="P1518">
        <f t="shared" si="138"/>
        <v>159.24</v>
      </c>
      <c r="Q1518" s="7" t="str">
        <f t="shared" si="139"/>
        <v>photography</v>
      </c>
      <c r="R1518" s="9" t="str">
        <f t="shared" si="140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43"/>
        <v>162</v>
      </c>
      <c r="P1519">
        <f t="shared" si="138"/>
        <v>39.51</v>
      </c>
      <c r="Q1519" s="7" t="str">
        <f t="shared" si="139"/>
        <v>photography</v>
      </c>
      <c r="R1519" s="9" t="str">
        <f t="shared" si="140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43"/>
        <v>205</v>
      </c>
      <c r="P1520">
        <f t="shared" si="138"/>
        <v>130.53</v>
      </c>
      <c r="Q1520" s="7" t="str">
        <f t="shared" si="139"/>
        <v>photography</v>
      </c>
      <c r="R1520" s="9" t="str">
        <f t="shared" si="140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43"/>
        <v>103</v>
      </c>
      <c r="P1521">
        <f t="shared" si="138"/>
        <v>64.16</v>
      </c>
      <c r="Q1521" s="7" t="str">
        <f t="shared" si="139"/>
        <v>photography</v>
      </c>
      <c r="R1521" s="9" t="str">
        <f t="shared" si="140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43"/>
        <v>103</v>
      </c>
      <c r="P1522">
        <f t="shared" si="138"/>
        <v>111.53</v>
      </c>
      <c r="Q1522" s="7" t="str">
        <f t="shared" si="139"/>
        <v>photography</v>
      </c>
      <c r="R1522" s="9" t="str">
        <f t="shared" si="140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43"/>
        <v>107</v>
      </c>
      <c r="P1523">
        <f t="shared" si="138"/>
        <v>170.45</v>
      </c>
      <c r="Q1523" s="7" t="str">
        <f t="shared" si="139"/>
        <v>photography</v>
      </c>
      <c r="R1523" s="9" t="str">
        <f t="shared" si="140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43"/>
        <v>139</v>
      </c>
      <c r="P1524">
        <f t="shared" si="138"/>
        <v>133.74</v>
      </c>
      <c r="Q1524" s="7" t="str">
        <f t="shared" si="139"/>
        <v>photography</v>
      </c>
      <c r="R1524" s="9" t="str">
        <f t="shared" si="140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43"/>
        <v>125</v>
      </c>
      <c r="P1525">
        <f t="shared" si="138"/>
        <v>95.83</v>
      </c>
      <c r="Q1525" s="7" t="str">
        <f t="shared" si="139"/>
        <v>photography</v>
      </c>
      <c r="R1525" s="9" t="str">
        <f t="shared" si="140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43"/>
        <v>207</v>
      </c>
      <c r="P1526">
        <f t="shared" si="138"/>
        <v>221.79</v>
      </c>
      <c r="Q1526" s="7" t="str">
        <f t="shared" si="139"/>
        <v>photography</v>
      </c>
      <c r="R1526" s="9" t="str">
        <f t="shared" si="140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43"/>
        <v>174</v>
      </c>
      <c r="P1527">
        <f t="shared" si="138"/>
        <v>32.32</v>
      </c>
      <c r="Q1527" s="7" t="str">
        <f t="shared" si="139"/>
        <v>photography</v>
      </c>
      <c r="R1527" s="9" t="str">
        <f t="shared" si="140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43"/>
        <v>120</v>
      </c>
      <c r="P1528">
        <f t="shared" si="138"/>
        <v>98.84</v>
      </c>
      <c r="Q1528" s="7" t="str">
        <f t="shared" si="139"/>
        <v>photography</v>
      </c>
      <c r="R1528" s="9" t="str">
        <f t="shared" si="140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43"/>
        <v>110</v>
      </c>
      <c r="P1529">
        <f t="shared" si="138"/>
        <v>55.22</v>
      </c>
      <c r="Q1529" s="7" t="str">
        <f t="shared" si="139"/>
        <v>photography</v>
      </c>
      <c r="R1529" s="9" t="str">
        <f t="shared" si="140"/>
        <v>photobooks</v>
      </c>
      <c r="S1529" s="13">
        <f t="shared" si="141"/>
        <v>42780.600532407407</v>
      </c>
      <c r="T1529" s="13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43"/>
        <v>282</v>
      </c>
      <c r="P1530">
        <f t="shared" si="138"/>
        <v>52.79</v>
      </c>
      <c r="Q1530" s="7" t="str">
        <f t="shared" si="139"/>
        <v>photography</v>
      </c>
      <c r="R1530" s="9" t="str">
        <f t="shared" si="140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43"/>
        <v>101</v>
      </c>
      <c r="P1531">
        <f t="shared" si="138"/>
        <v>135.66999999999999</v>
      </c>
      <c r="Q1531" s="7" t="str">
        <f t="shared" si="139"/>
        <v>photography</v>
      </c>
      <c r="R1531" s="9" t="str">
        <f t="shared" si="140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43"/>
        <v>135</v>
      </c>
      <c r="P1532">
        <f t="shared" si="138"/>
        <v>53.99</v>
      </c>
      <c r="Q1532" s="7" t="str">
        <f t="shared" si="139"/>
        <v>photography</v>
      </c>
      <c r="R1532" s="9" t="str">
        <f t="shared" si="140"/>
        <v>photobooks</v>
      </c>
      <c r="S1532" s="13">
        <f t="shared" si="141"/>
        <v>42275.767303240747</v>
      </c>
      <c r="T1532" s="13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43"/>
        <v>176</v>
      </c>
      <c r="P1533">
        <f t="shared" si="138"/>
        <v>56.64</v>
      </c>
      <c r="Q1533" s="7" t="str">
        <f t="shared" si="139"/>
        <v>photography</v>
      </c>
      <c r="R1533" s="9" t="str">
        <f t="shared" si="140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43"/>
        <v>484</v>
      </c>
      <c r="P1534">
        <f t="shared" si="138"/>
        <v>82.32</v>
      </c>
      <c r="Q1534" s="7" t="str">
        <f t="shared" si="139"/>
        <v>photography</v>
      </c>
      <c r="R1534" s="9" t="str">
        <f t="shared" si="140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43"/>
        <v>145</v>
      </c>
      <c r="P1535">
        <f t="shared" si="138"/>
        <v>88.26</v>
      </c>
      <c r="Q1535" s="7" t="str">
        <f t="shared" si="139"/>
        <v>photography</v>
      </c>
      <c r="R1535" s="9" t="str">
        <f t="shared" si="140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43"/>
        <v>418</v>
      </c>
      <c r="P1536">
        <f t="shared" si="138"/>
        <v>84.91</v>
      </c>
      <c r="Q1536" s="7" t="str">
        <f t="shared" si="139"/>
        <v>photography</v>
      </c>
      <c r="R1536" s="9" t="str">
        <f t="shared" si="140"/>
        <v>photobooks</v>
      </c>
      <c r="S1536" s="13">
        <f t="shared" si="141"/>
        <v>42221.67432870371</v>
      </c>
      <c r="T1536" s="13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43"/>
        <v>132</v>
      </c>
      <c r="P1537">
        <f t="shared" si="138"/>
        <v>48.15</v>
      </c>
      <c r="Q1537" s="7" t="str">
        <f t="shared" si="139"/>
        <v>photography</v>
      </c>
      <c r="R1537" s="9" t="str">
        <f t="shared" si="140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43"/>
        <v>250</v>
      </c>
      <c r="P1538">
        <f t="shared" si="138"/>
        <v>66.02</v>
      </c>
      <c r="Q1538" s="7" t="str">
        <f t="shared" si="139"/>
        <v>photography</v>
      </c>
      <c r="R1538" s="9" t="str">
        <f t="shared" si="140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si="143"/>
        <v>180</v>
      </c>
      <c r="P1539">
        <f t="shared" ref="P1539:P1602" si="144">ROUND(IF(L1539=0,0, E1539/L1539),2)</f>
        <v>96.38</v>
      </c>
      <c r="Q1539" s="7" t="str">
        <f t="shared" ref="Q1539:Q1602" si="145">LEFT(N1539, SEARCH("/", N1539,1) -1)</f>
        <v>photography</v>
      </c>
      <c r="R1539" s="9" t="str">
        <f t="shared" ref="R1539:R1602" si="146">RIGHT(N1539,LEN(N1539)-SEARCH("/", N1539,SEARCH("/", N1539)-1))</f>
        <v>photobooks</v>
      </c>
      <c r="S1539" s="13">
        <f t="shared" ref="S1539:S1602" si="147">(((J1539/60)/60)/24)+DATE(1970,1,1)</f>
        <v>42552.315127314811</v>
      </c>
      <c r="T1539" s="13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ref="O1540:O1603" si="149">ROUND(E1540/D1540*100,0)</f>
        <v>103</v>
      </c>
      <c r="P1540">
        <f t="shared" si="144"/>
        <v>156.16999999999999</v>
      </c>
      <c r="Q1540" s="7" t="str">
        <f t="shared" si="145"/>
        <v>photography</v>
      </c>
      <c r="R1540" s="9" t="str">
        <f t="shared" si="146"/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9"/>
        <v>136</v>
      </c>
      <c r="P1541">
        <f t="shared" si="144"/>
        <v>95.76</v>
      </c>
      <c r="Q1541" s="7" t="str">
        <f t="shared" si="145"/>
        <v>photography</v>
      </c>
      <c r="R1541" s="9" t="str">
        <f t="shared" si="146"/>
        <v>photobooks</v>
      </c>
      <c r="S1541" s="13">
        <f t="shared" si="147"/>
        <v>42705.919201388882</v>
      </c>
      <c r="T1541" s="13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9"/>
        <v>118</v>
      </c>
      <c r="P1542">
        <f t="shared" si="144"/>
        <v>180.41</v>
      </c>
      <c r="Q1542" s="7" t="str">
        <f t="shared" si="145"/>
        <v>photography</v>
      </c>
      <c r="R1542" s="9" t="str">
        <f t="shared" si="146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9"/>
        <v>0</v>
      </c>
      <c r="P1543">
        <f t="shared" si="144"/>
        <v>3</v>
      </c>
      <c r="Q1543" s="7" t="str">
        <f t="shared" si="145"/>
        <v>photography</v>
      </c>
      <c r="R1543" s="9" t="str">
        <f t="shared" si="146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9"/>
        <v>4</v>
      </c>
      <c r="P1544">
        <f t="shared" si="144"/>
        <v>20</v>
      </c>
      <c r="Q1544" s="7" t="str">
        <f t="shared" si="145"/>
        <v>photography</v>
      </c>
      <c r="R1544" s="9" t="str">
        <f t="shared" si="146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9"/>
        <v>0</v>
      </c>
      <c r="P1545">
        <f t="shared" si="144"/>
        <v>10</v>
      </c>
      <c r="Q1545" s="7" t="str">
        <f t="shared" si="145"/>
        <v>photography</v>
      </c>
      <c r="R1545" s="9" t="str">
        <f t="shared" si="146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9"/>
        <v>0</v>
      </c>
      <c r="P1546">
        <f t="shared" si="144"/>
        <v>0</v>
      </c>
      <c r="Q1546" s="7" t="str">
        <f t="shared" si="145"/>
        <v>photography</v>
      </c>
      <c r="R1546" s="9" t="str">
        <f t="shared" si="146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9"/>
        <v>0</v>
      </c>
      <c r="P1547">
        <f t="shared" si="144"/>
        <v>1</v>
      </c>
      <c r="Q1547" s="7" t="str">
        <f t="shared" si="145"/>
        <v>photography</v>
      </c>
      <c r="R1547" s="9" t="str">
        <f t="shared" si="146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9"/>
        <v>29</v>
      </c>
      <c r="P1548">
        <f t="shared" si="144"/>
        <v>26.27</v>
      </c>
      <c r="Q1548" s="7" t="str">
        <f t="shared" si="145"/>
        <v>photography</v>
      </c>
      <c r="R1548" s="9" t="str">
        <f t="shared" si="146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9"/>
        <v>0</v>
      </c>
      <c r="P1549">
        <f t="shared" si="144"/>
        <v>0</v>
      </c>
      <c r="Q1549" s="7" t="str">
        <f t="shared" si="145"/>
        <v>photography</v>
      </c>
      <c r="R1549" s="9" t="str">
        <f t="shared" si="146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9"/>
        <v>9</v>
      </c>
      <c r="P1550">
        <f t="shared" si="144"/>
        <v>60</v>
      </c>
      <c r="Q1550" s="7" t="str">
        <f t="shared" si="145"/>
        <v>photography</v>
      </c>
      <c r="R1550" s="9" t="str">
        <f t="shared" si="146"/>
        <v>nature</v>
      </c>
      <c r="S1550" s="13">
        <f t="shared" si="147"/>
        <v>42286.88217592593</v>
      </c>
      <c r="T1550" s="13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9"/>
        <v>34</v>
      </c>
      <c r="P1551">
        <f t="shared" si="144"/>
        <v>28.33</v>
      </c>
      <c r="Q1551" s="7" t="str">
        <f t="shared" si="145"/>
        <v>photography</v>
      </c>
      <c r="R1551" s="9" t="str">
        <f t="shared" si="146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9"/>
        <v>13</v>
      </c>
      <c r="P1552">
        <f t="shared" si="144"/>
        <v>14.43</v>
      </c>
      <c r="Q1552" s="7" t="str">
        <f t="shared" si="145"/>
        <v>photography</v>
      </c>
      <c r="R1552" s="9" t="str">
        <f t="shared" si="146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9"/>
        <v>0</v>
      </c>
      <c r="P1553">
        <f t="shared" si="144"/>
        <v>0</v>
      </c>
      <c r="Q1553" s="7" t="str">
        <f t="shared" si="145"/>
        <v>photography</v>
      </c>
      <c r="R1553" s="9" t="str">
        <f t="shared" si="146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9"/>
        <v>49</v>
      </c>
      <c r="P1554">
        <f t="shared" si="144"/>
        <v>132.19</v>
      </c>
      <c r="Q1554" s="7" t="str">
        <f t="shared" si="145"/>
        <v>photography</v>
      </c>
      <c r="R1554" s="9" t="str">
        <f t="shared" si="146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9"/>
        <v>0</v>
      </c>
      <c r="P1555">
        <f t="shared" si="144"/>
        <v>0</v>
      </c>
      <c r="Q1555" s="7" t="str">
        <f t="shared" si="145"/>
        <v>photography</v>
      </c>
      <c r="R1555" s="9" t="str">
        <f t="shared" si="146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9"/>
        <v>0</v>
      </c>
      <c r="P1556">
        <f t="shared" si="144"/>
        <v>0</v>
      </c>
      <c r="Q1556" s="7" t="str">
        <f t="shared" si="145"/>
        <v>photography</v>
      </c>
      <c r="R1556" s="9" t="str">
        <f t="shared" si="146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9"/>
        <v>0</v>
      </c>
      <c r="P1557">
        <f t="shared" si="144"/>
        <v>0</v>
      </c>
      <c r="Q1557" s="7" t="str">
        <f t="shared" si="145"/>
        <v>photography</v>
      </c>
      <c r="R1557" s="9" t="str">
        <f t="shared" si="146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9"/>
        <v>45</v>
      </c>
      <c r="P1558">
        <f t="shared" si="144"/>
        <v>56.42</v>
      </c>
      <c r="Q1558" s="7" t="str">
        <f t="shared" si="145"/>
        <v>photography</v>
      </c>
      <c r="R1558" s="9" t="str">
        <f t="shared" si="146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9"/>
        <v>4</v>
      </c>
      <c r="P1559">
        <f t="shared" si="144"/>
        <v>100</v>
      </c>
      <c r="Q1559" s="7" t="str">
        <f t="shared" si="145"/>
        <v>photography</v>
      </c>
      <c r="R1559" s="9" t="str">
        <f t="shared" si="146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9"/>
        <v>5</v>
      </c>
      <c r="P1560">
        <f t="shared" si="144"/>
        <v>11.67</v>
      </c>
      <c r="Q1560" s="7" t="str">
        <f t="shared" si="145"/>
        <v>photography</v>
      </c>
      <c r="R1560" s="9" t="str">
        <f t="shared" si="146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9"/>
        <v>0</v>
      </c>
      <c r="P1561">
        <f t="shared" si="144"/>
        <v>50</v>
      </c>
      <c r="Q1561" s="7" t="str">
        <f t="shared" si="145"/>
        <v>photography</v>
      </c>
      <c r="R1561" s="9" t="str">
        <f t="shared" si="146"/>
        <v>nature</v>
      </c>
      <c r="S1561" s="13">
        <f t="shared" si="147"/>
        <v>42108.05322916666</v>
      </c>
      <c r="T1561" s="13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9"/>
        <v>4</v>
      </c>
      <c r="P1562">
        <f t="shared" si="144"/>
        <v>23.5</v>
      </c>
      <c r="Q1562" s="7" t="str">
        <f t="shared" si="145"/>
        <v>photography</v>
      </c>
      <c r="R1562" s="9" t="str">
        <f t="shared" si="146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9"/>
        <v>1</v>
      </c>
      <c r="P1563">
        <f t="shared" si="144"/>
        <v>67</v>
      </c>
      <c r="Q1563" s="7" t="str">
        <f t="shared" si="145"/>
        <v>publishing</v>
      </c>
      <c r="R1563" s="9" t="str">
        <f t="shared" si="146"/>
        <v>art books</v>
      </c>
      <c r="S1563" s="13">
        <f t="shared" si="147"/>
        <v>41555.041701388887</v>
      </c>
      <c r="T1563" s="13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9"/>
        <v>0</v>
      </c>
      <c r="P1564">
        <f t="shared" si="144"/>
        <v>0</v>
      </c>
      <c r="Q1564" s="7" t="str">
        <f t="shared" si="145"/>
        <v>publishing</v>
      </c>
      <c r="R1564" s="9" t="str">
        <f t="shared" si="146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9"/>
        <v>1</v>
      </c>
      <c r="P1565">
        <f t="shared" si="144"/>
        <v>42.5</v>
      </c>
      <c r="Q1565" s="7" t="str">
        <f t="shared" si="145"/>
        <v>publishing</v>
      </c>
      <c r="R1565" s="9" t="str">
        <f t="shared" si="146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9"/>
        <v>0</v>
      </c>
      <c r="P1566">
        <f t="shared" si="144"/>
        <v>10</v>
      </c>
      <c r="Q1566" s="7" t="str">
        <f t="shared" si="145"/>
        <v>publishing</v>
      </c>
      <c r="R1566" s="9" t="str">
        <f t="shared" si="146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9"/>
        <v>3</v>
      </c>
      <c r="P1567">
        <f t="shared" si="144"/>
        <v>100</v>
      </c>
      <c r="Q1567" s="7" t="str">
        <f t="shared" si="145"/>
        <v>publishing</v>
      </c>
      <c r="R1567" s="9" t="str">
        <f t="shared" si="146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9"/>
        <v>21</v>
      </c>
      <c r="P1568">
        <f t="shared" si="144"/>
        <v>108.05</v>
      </c>
      <c r="Q1568" s="7" t="str">
        <f t="shared" si="145"/>
        <v>publishing</v>
      </c>
      <c r="R1568" s="9" t="str">
        <f t="shared" si="146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9"/>
        <v>4</v>
      </c>
      <c r="P1569">
        <f t="shared" si="144"/>
        <v>26.92</v>
      </c>
      <c r="Q1569" s="7" t="str">
        <f t="shared" si="145"/>
        <v>publishing</v>
      </c>
      <c r="R1569" s="9" t="str">
        <f t="shared" si="146"/>
        <v>art books</v>
      </c>
      <c r="S1569" s="13">
        <f t="shared" si="147"/>
        <v>41671.936863425923</v>
      </c>
      <c r="T1569" s="13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9"/>
        <v>14</v>
      </c>
      <c r="P1570">
        <f t="shared" si="144"/>
        <v>155</v>
      </c>
      <c r="Q1570" s="7" t="str">
        <f t="shared" si="145"/>
        <v>publishing</v>
      </c>
      <c r="R1570" s="9" t="str">
        <f t="shared" si="146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9"/>
        <v>0</v>
      </c>
      <c r="P1571">
        <f t="shared" si="144"/>
        <v>0</v>
      </c>
      <c r="Q1571" s="7" t="str">
        <f t="shared" si="145"/>
        <v>publishing</v>
      </c>
      <c r="R1571" s="9" t="str">
        <f t="shared" si="146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9"/>
        <v>41</v>
      </c>
      <c r="P1572">
        <f t="shared" si="144"/>
        <v>47.77</v>
      </c>
      <c r="Q1572" s="7" t="str">
        <f t="shared" si="145"/>
        <v>publishing</v>
      </c>
      <c r="R1572" s="9" t="str">
        <f t="shared" si="146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9"/>
        <v>1</v>
      </c>
      <c r="P1573">
        <f t="shared" si="144"/>
        <v>20</v>
      </c>
      <c r="Q1573" s="7" t="str">
        <f t="shared" si="145"/>
        <v>publishing</v>
      </c>
      <c r="R1573" s="9" t="str">
        <f t="shared" si="146"/>
        <v>art books</v>
      </c>
      <c r="S1573" s="13">
        <f t="shared" si="147"/>
        <v>42144.769479166673</v>
      </c>
      <c r="T1573" s="13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9"/>
        <v>5</v>
      </c>
      <c r="P1574">
        <f t="shared" si="144"/>
        <v>41.67</v>
      </c>
      <c r="Q1574" s="7" t="str">
        <f t="shared" si="145"/>
        <v>publishing</v>
      </c>
      <c r="R1574" s="9" t="str">
        <f t="shared" si="146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9"/>
        <v>2</v>
      </c>
      <c r="P1575">
        <f t="shared" si="144"/>
        <v>74.33</v>
      </c>
      <c r="Q1575" s="7" t="str">
        <f t="shared" si="145"/>
        <v>publishing</v>
      </c>
      <c r="R1575" s="9" t="str">
        <f t="shared" si="146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9"/>
        <v>5</v>
      </c>
      <c r="P1576">
        <f t="shared" si="144"/>
        <v>84.33</v>
      </c>
      <c r="Q1576" s="7" t="str">
        <f t="shared" si="145"/>
        <v>publishing</v>
      </c>
      <c r="R1576" s="9" t="str">
        <f t="shared" si="146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9"/>
        <v>23</v>
      </c>
      <c r="P1577">
        <f t="shared" si="144"/>
        <v>65.459999999999994</v>
      </c>
      <c r="Q1577" s="7" t="str">
        <f t="shared" si="145"/>
        <v>publishing</v>
      </c>
      <c r="R1577" s="9" t="str">
        <f t="shared" si="146"/>
        <v>art books</v>
      </c>
      <c r="S1577" s="13">
        <f t="shared" si="147"/>
        <v>41799.524259259262</v>
      </c>
      <c r="T1577" s="13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9"/>
        <v>13</v>
      </c>
      <c r="P1578">
        <f t="shared" si="144"/>
        <v>65</v>
      </c>
      <c r="Q1578" s="7" t="str">
        <f t="shared" si="145"/>
        <v>publishing</v>
      </c>
      <c r="R1578" s="9" t="str">
        <f t="shared" si="146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9"/>
        <v>1</v>
      </c>
      <c r="P1579">
        <f t="shared" si="144"/>
        <v>27.5</v>
      </c>
      <c r="Q1579" s="7" t="str">
        <f t="shared" si="145"/>
        <v>publishing</v>
      </c>
      <c r="R1579" s="9" t="str">
        <f t="shared" si="146"/>
        <v>art books</v>
      </c>
      <c r="S1579" s="13">
        <f t="shared" si="147"/>
        <v>41054.847777777781</v>
      </c>
      <c r="T1579" s="13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9"/>
        <v>11</v>
      </c>
      <c r="P1580">
        <f t="shared" si="144"/>
        <v>51.25</v>
      </c>
      <c r="Q1580" s="7" t="str">
        <f t="shared" si="145"/>
        <v>publishing</v>
      </c>
      <c r="R1580" s="9" t="str">
        <f t="shared" si="146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9"/>
        <v>1</v>
      </c>
      <c r="P1581">
        <f t="shared" si="144"/>
        <v>14</v>
      </c>
      <c r="Q1581" s="7" t="str">
        <f t="shared" si="145"/>
        <v>publishing</v>
      </c>
      <c r="R1581" s="9" t="str">
        <f t="shared" si="146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9"/>
        <v>0</v>
      </c>
      <c r="P1582">
        <f t="shared" si="144"/>
        <v>0</v>
      </c>
      <c r="Q1582" s="7" t="str">
        <f t="shared" si="145"/>
        <v>publishing</v>
      </c>
      <c r="R1582" s="9" t="str">
        <f t="shared" si="146"/>
        <v>art books</v>
      </c>
      <c r="S1582" s="13">
        <f t="shared" si="147"/>
        <v>40990.050069444449</v>
      </c>
      <c r="T1582" s="13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9"/>
        <v>1</v>
      </c>
      <c r="P1583">
        <f t="shared" si="144"/>
        <v>5</v>
      </c>
      <c r="Q1583" s="7" t="str">
        <f t="shared" si="145"/>
        <v>photography</v>
      </c>
      <c r="R1583" s="9" t="str">
        <f t="shared" si="146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9"/>
        <v>9</v>
      </c>
      <c r="P1584">
        <f t="shared" si="144"/>
        <v>31</v>
      </c>
      <c r="Q1584" s="7" t="str">
        <f t="shared" si="145"/>
        <v>photography</v>
      </c>
      <c r="R1584" s="9" t="str">
        <f t="shared" si="146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9"/>
        <v>0</v>
      </c>
      <c r="P1585">
        <f t="shared" si="144"/>
        <v>15</v>
      </c>
      <c r="Q1585" s="7" t="str">
        <f t="shared" si="145"/>
        <v>photography</v>
      </c>
      <c r="R1585" s="9" t="str">
        <f t="shared" si="146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9"/>
        <v>0</v>
      </c>
      <c r="P1586">
        <f t="shared" si="144"/>
        <v>0</v>
      </c>
      <c r="Q1586" s="7" t="str">
        <f t="shared" si="145"/>
        <v>photography</v>
      </c>
      <c r="R1586" s="9" t="str">
        <f t="shared" si="146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9"/>
        <v>79</v>
      </c>
      <c r="P1587">
        <f t="shared" si="144"/>
        <v>131.66999999999999</v>
      </c>
      <c r="Q1587" s="7" t="str">
        <f t="shared" si="145"/>
        <v>photography</v>
      </c>
      <c r="R1587" s="9" t="str">
        <f t="shared" si="146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9"/>
        <v>0</v>
      </c>
      <c r="P1588">
        <f t="shared" si="144"/>
        <v>0</v>
      </c>
      <c r="Q1588" s="7" t="str">
        <f t="shared" si="145"/>
        <v>photography</v>
      </c>
      <c r="R1588" s="9" t="str">
        <f t="shared" si="146"/>
        <v>places</v>
      </c>
      <c r="S1588" s="13">
        <f t="shared" si="147"/>
        <v>42069.104421296302</v>
      </c>
      <c r="T1588" s="13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9"/>
        <v>0</v>
      </c>
      <c r="P1589">
        <f t="shared" si="144"/>
        <v>1</v>
      </c>
      <c r="Q1589" s="7" t="str">
        <f t="shared" si="145"/>
        <v>photography</v>
      </c>
      <c r="R1589" s="9" t="str">
        <f t="shared" si="146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9"/>
        <v>0</v>
      </c>
      <c r="P1590">
        <f t="shared" si="144"/>
        <v>0</v>
      </c>
      <c r="Q1590" s="7" t="str">
        <f t="shared" si="145"/>
        <v>photography</v>
      </c>
      <c r="R1590" s="9" t="str">
        <f t="shared" si="146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9"/>
        <v>0</v>
      </c>
      <c r="P1591">
        <f t="shared" si="144"/>
        <v>0</v>
      </c>
      <c r="Q1591" s="7" t="str">
        <f t="shared" si="145"/>
        <v>photography</v>
      </c>
      <c r="R1591" s="9" t="str">
        <f t="shared" si="146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9"/>
        <v>2</v>
      </c>
      <c r="P1592">
        <f t="shared" si="144"/>
        <v>510</v>
      </c>
      <c r="Q1592" s="7" t="str">
        <f t="shared" si="145"/>
        <v>photography</v>
      </c>
      <c r="R1592" s="9" t="str">
        <f t="shared" si="146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9"/>
        <v>29</v>
      </c>
      <c r="P1593">
        <f t="shared" si="144"/>
        <v>44.48</v>
      </c>
      <c r="Q1593" s="7" t="str">
        <f t="shared" si="145"/>
        <v>photography</v>
      </c>
      <c r="R1593" s="9" t="str">
        <f t="shared" si="146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9"/>
        <v>0</v>
      </c>
      <c r="P1594">
        <f t="shared" si="144"/>
        <v>0</v>
      </c>
      <c r="Q1594" s="7" t="str">
        <f t="shared" si="145"/>
        <v>photography</v>
      </c>
      <c r="R1594" s="9" t="str">
        <f t="shared" si="146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9"/>
        <v>0</v>
      </c>
      <c r="P1595">
        <f t="shared" si="144"/>
        <v>1</v>
      </c>
      <c r="Q1595" s="7" t="str">
        <f t="shared" si="145"/>
        <v>photography</v>
      </c>
      <c r="R1595" s="9" t="str">
        <f t="shared" si="146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9"/>
        <v>21</v>
      </c>
      <c r="P1596">
        <f t="shared" si="144"/>
        <v>20.5</v>
      </c>
      <c r="Q1596" s="7" t="str">
        <f t="shared" si="145"/>
        <v>photography</v>
      </c>
      <c r="R1596" s="9" t="str">
        <f t="shared" si="146"/>
        <v>places</v>
      </c>
      <c r="S1596" s="13">
        <f t="shared" si="147"/>
        <v>42445.712754629625</v>
      </c>
      <c r="T1596" s="13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9"/>
        <v>0</v>
      </c>
      <c r="P1597">
        <f t="shared" si="144"/>
        <v>40</v>
      </c>
      <c r="Q1597" s="7" t="str">
        <f t="shared" si="145"/>
        <v>photography</v>
      </c>
      <c r="R1597" s="9" t="str">
        <f t="shared" si="146"/>
        <v>places</v>
      </c>
      <c r="S1597" s="13">
        <f t="shared" si="147"/>
        <v>41780.050092592595</v>
      </c>
      <c r="T1597" s="13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9"/>
        <v>2</v>
      </c>
      <c r="P1598">
        <f t="shared" si="144"/>
        <v>25</v>
      </c>
      <c r="Q1598" s="7" t="str">
        <f t="shared" si="145"/>
        <v>photography</v>
      </c>
      <c r="R1598" s="9" t="str">
        <f t="shared" si="146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9"/>
        <v>0</v>
      </c>
      <c r="P1599">
        <f t="shared" si="144"/>
        <v>0</v>
      </c>
      <c r="Q1599" s="7" t="str">
        <f t="shared" si="145"/>
        <v>photography</v>
      </c>
      <c r="R1599" s="9" t="str">
        <f t="shared" si="146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9"/>
        <v>0</v>
      </c>
      <c r="P1600">
        <f t="shared" si="144"/>
        <v>1</v>
      </c>
      <c r="Q1600" s="7" t="str">
        <f t="shared" si="145"/>
        <v>photography</v>
      </c>
      <c r="R1600" s="9" t="str">
        <f t="shared" si="146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9"/>
        <v>0</v>
      </c>
      <c r="P1601">
        <f t="shared" si="144"/>
        <v>0</v>
      </c>
      <c r="Q1601" s="7" t="str">
        <f t="shared" si="145"/>
        <v>photography</v>
      </c>
      <c r="R1601" s="9" t="str">
        <f t="shared" si="146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49"/>
        <v>7</v>
      </c>
      <c r="P1602">
        <f t="shared" si="144"/>
        <v>40.78</v>
      </c>
      <c r="Q1602" s="7" t="str">
        <f t="shared" si="145"/>
        <v>photography</v>
      </c>
      <c r="R1602" s="9" t="str">
        <f t="shared" si="146"/>
        <v>places</v>
      </c>
      <c r="S1602" s="13">
        <f t="shared" si="147"/>
        <v>41791.057314814818</v>
      </c>
      <c r="T1602" s="13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si="149"/>
        <v>108</v>
      </c>
      <c r="P1603">
        <f t="shared" ref="P1603:P1666" si="150">ROUND(IF(L1603=0,0, E1603/L1603),2)</f>
        <v>48.33</v>
      </c>
      <c r="Q1603" s="7" t="str">
        <f t="shared" ref="Q1603:Q1666" si="151">LEFT(N1603, SEARCH("/", N1603,1) -1)</f>
        <v>music</v>
      </c>
      <c r="R1603" s="9" t="str">
        <f t="shared" ref="R1603:R1666" si="152">RIGHT(N1603,LEN(N1603)-SEARCH("/", N1603,SEARCH("/", N1603)-1))</f>
        <v>rock</v>
      </c>
      <c r="S1603" s="13">
        <f t="shared" ref="S1603:S1666" si="153">(((J1603/60)/60)/24)+DATE(1970,1,1)</f>
        <v>40638.092974537038</v>
      </c>
      <c r="T1603" s="13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ref="O1604:O1667" si="155">ROUND(E1604/D1604*100,0)</f>
        <v>100</v>
      </c>
      <c r="P1604">
        <f t="shared" si="150"/>
        <v>46.95</v>
      </c>
      <c r="Q1604" s="7" t="str">
        <f t="shared" si="151"/>
        <v>music</v>
      </c>
      <c r="R1604" s="9" t="str">
        <f t="shared" si="152"/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5"/>
        <v>100</v>
      </c>
      <c r="P1605">
        <f t="shared" si="150"/>
        <v>66.69</v>
      </c>
      <c r="Q1605" s="7" t="str">
        <f t="shared" si="151"/>
        <v>music</v>
      </c>
      <c r="R1605" s="9" t="str">
        <f t="shared" si="152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5"/>
        <v>122</v>
      </c>
      <c r="P1606">
        <f t="shared" si="150"/>
        <v>48.84</v>
      </c>
      <c r="Q1606" s="7" t="str">
        <f t="shared" si="151"/>
        <v>music</v>
      </c>
      <c r="R1606" s="9" t="str">
        <f t="shared" si="152"/>
        <v>rock</v>
      </c>
      <c r="S1606" s="13">
        <f t="shared" si="153"/>
        <v>40945.845312500001</v>
      </c>
      <c r="T1606" s="13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5"/>
        <v>101</v>
      </c>
      <c r="P1607">
        <f t="shared" si="150"/>
        <v>137.31</v>
      </c>
      <c r="Q1607" s="7" t="str">
        <f t="shared" si="151"/>
        <v>music</v>
      </c>
      <c r="R1607" s="9" t="str">
        <f t="shared" si="152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5"/>
        <v>101</v>
      </c>
      <c r="P1608">
        <f t="shared" si="150"/>
        <v>87.83</v>
      </c>
      <c r="Q1608" s="7" t="str">
        <f t="shared" si="151"/>
        <v>music</v>
      </c>
      <c r="R1608" s="9" t="str">
        <f t="shared" si="152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5"/>
        <v>145</v>
      </c>
      <c r="P1609">
        <f t="shared" si="150"/>
        <v>70.790000000000006</v>
      </c>
      <c r="Q1609" s="7" t="str">
        <f t="shared" si="151"/>
        <v>music</v>
      </c>
      <c r="R1609" s="9" t="str">
        <f t="shared" si="152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5"/>
        <v>101</v>
      </c>
      <c r="P1610">
        <f t="shared" si="150"/>
        <v>52.83</v>
      </c>
      <c r="Q1610" s="7" t="str">
        <f t="shared" si="151"/>
        <v>music</v>
      </c>
      <c r="R1610" s="9" t="str">
        <f t="shared" si="152"/>
        <v>rock</v>
      </c>
      <c r="S1610" s="13">
        <f t="shared" si="153"/>
        <v>41607.83085648148</v>
      </c>
      <c r="T1610" s="13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5"/>
        <v>118</v>
      </c>
      <c r="P1611">
        <f t="shared" si="150"/>
        <v>443.75</v>
      </c>
      <c r="Q1611" s="7" t="str">
        <f t="shared" si="151"/>
        <v>music</v>
      </c>
      <c r="R1611" s="9" t="str">
        <f t="shared" si="152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5"/>
        <v>272</v>
      </c>
      <c r="P1612">
        <f t="shared" si="150"/>
        <v>48.54</v>
      </c>
      <c r="Q1612" s="7" t="str">
        <f t="shared" si="151"/>
        <v>music</v>
      </c>
      <c r="R1612" s="9" t="str">
        <f t="shared" si="152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5"/>
        <v>125</v>
      </c>
      <c r="P1613">
        <f t="shared" si="150"/>
        <v>37.07</v>
      </c>
      <c r="Q1613" s="7" t="str">
        <f t="shared" si="151"/>
        <v>music</v>
      </c>
      <c r="R1613" s="9" t="str">
        <f t="shared" si="152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5"/>
        <v>110</v>
      </c>
      <c r="P1614">
        <f t="shared" si="150"/>
        <v>50</v>
      </c>
      <c r="Q1614" s="7" t="str">
        <f t="shared" si="151"/>
        <v>music</v>
      </c>
      <c r="R1614" s="9" t="str">
        <f t="shared" si="152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5"/>
        <v>102</v>
      </c>
      <c r="P1615">
        <f t="shared" si="150"/>
        <v>39.04</v>
      </c>
      <c r="Q1615" s="7" t="str">
        <f t="shared" si="151"/>
        <v>music</v>
      </c>
      <c r="R1615" s="9" t="str">
        <f t="shared" si="152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5"/>
        <v>103</v>
      </c>
      <c r="P1616">
        <f t="shared" si="150"/>
        <v>66.69</v>
      </c>
      <c r="Q1616" s="7" t="str">
        <f t="shared" si="151"/>
        <v>music</v>
      </c>
      <c r="R1616" s="9" t="str">
        <f t="shared" si="152"/>
        <v>rock</v>
      </c>
      <c r="S1616" s="13">
        <f t="shared" si="153"/>
        <v>41794.981122685182</v>
      </c>
      <c r="T1616" s="13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5"/>
        <v>114</v>
      </c>
      <c r="P1617">
        <f t="shared" si="150"/>
        <v>67.13</v>
      </c>
      <c r="Q1617" s="7" t="str">
        <f t="shared" si="151"/>
        <v>music</v>
      </c>
      <c r="R1617" s="9" t="str">
        <f t="shared" si="152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5"/>
        <v>104</v>
      </c>
      <c r="P1618">
        <f t="shared" si="150"/>
        <v>66.37</v>
      </c>
      <c r="Q1618" s="7" t="str">
        <f t="shared" si="151"/>
        <v>music</v>
      </c>
      <c r="R1618" s="9" t="str">
        <f t="shared" si="152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5"/>
        <v>146</v>
      </c>
      <c r="P1619">
        <f t="shared" si="150"/>
        <v>64.62</v>
      </c>
      <c r="Q1619" s="7" t="str">
        <f t="shared" si="151"/>
        <v>music</v>
      </c>
      <c r="R1619" s="9" t="str">
        <f t="shared" si="152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5"/>
        <v>105</v>
      </c>
      <c r="P1620">
        <f t="shared" si="150"/>
        <v>58.37</v>
      </c>
      <c r="Q1620" s="7" t="str">
        <f t="shared" si="151"/>
        <v>music</v>
      </c>
      <c r="R1620" s="9" t="str">
        <f t="shared" si="152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5"/>
        <v>133</v>
      </c>
      <c r="P1621">
        <f t="shared" si="150"/>
        <v>86.96</v>
      </c>
      <c r="Q1621" s="7" t="str">
        <f t="shared" si="151"/>
        <v>music</v>
      </c>
      <c r="R1621" s="9" t="str">
        <f t="shared" si="152"/>
        <v>rock</v>
      </c>
      <c r="S1621" s="13">
        <f t="shared" si="153"/>
        <v>41876.18618055556</v>
      </c>
      <c r="T1621" s="13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5"/>
        <v>113</v>
      </c>
      <c r="P1622">
        <f t="shared" si="150"/>
        <v>66.47</v>
      </c>
      <c r="Q1622" s="7" t="str">
        <f t="shared" si="151"/>
        <v>music</v>
      </c>
      <c r="R1622" s="9" t="str">
        <f t="shared" si="152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5"/>
        <v>121</v>
      </c>
      <c r="P1623">
        <f t="shared" si="150"/>
        <v>163.78</v>
      </c>
      <c r="Q1623" s="7" t="str">
        <f t="shared" si="151"/>
        <v>music</v>
      </c>
      <c r="R1623" s="9" t="str">
        <f t="shared" si="152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5"/>
        <v>102</v>
      </c>
      <c r="P1624">
        <f t="shared" si="150"/>
        <v>107.98</v>
      </c>
      <c r="Q1624" s="7" t="str">
        <f t="shared" si="151"/>
        <v>music</v>
      </c>
      <c r="R1624" s="9" t="str">
        <f t="shared" si="152"/>
        <v>rock</v>
      </c>
      <c r="S1624" s="13">
        <f t="shared" si="153"/>
        <v>41950.29483796296</v>
      </c>
      <c r="T1624" s="13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5"/>
        <v>101</v>
      </c>
      <c r="P1625">
        <f t="shared" si="150"/>
        <v>42.11</v>
      </c>
      <c r="Q1625" s="7" t="str">
        <f t="shared" si="151"/>
        <v>music</v>
      </c>
      <c r="R1625" s="9" t="str">
        <f t="shared" si="152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5"/>
        <v>118</v>
      </c>
      <c r="P1626">
        <f t="shared" si="150"/>
        <v>47.2</v>
      </c>
      <c r="Q1626" s="7" t="str">
        <f t="shared" si="151"/>
        <v>music</v>
      </c>
      <c r="R1626" s="9" t="str">
        <f t="shared" si="152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5"/>
        <v>155</v>
      </c>
      <c r="P1627">
        <f t="shared" si="150"/>
        <v>112.02</v>
      </c>
      <c r="Q1627" s="7" t="str">
        <f t="shared" si="151"/>
        <v>music</v>
      </c>
      <c r="R1627" s="9" t="str">
        <f t="shared" si="152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5"/>
        <v>101</v>
      </c>
      <c r="P1628">
        <f t="shared" si="150"/>
        <v>74.95</v>
      </c>
      <c r="Q1628" s="7" t="str">
        <f t="shared" si="151"/>
        <v>music</v>
      </c>
      <c r="R1628" s="9" t="str">
        <f t="shared" si="152"/>
        <v>rock</v>
      </c>
      <c r="S1628" s="13">
        <f t="shared" si="153"/>
        <v>41579.847997685189</v>
      </c>
      <c r="T1628" s="13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5"/>
        <v>117</v>
      </c>
      <c r="P1629">
        <f t="shared" si="150"/>
        <v>61.58</v>
      </c>
      <c r="Q1629" s="7" t="str">
        <f t="shared" si="151"/>
        <v>music</v>
      </c>
      <c r="R1629" s="9" t="str">
        <f t="shared" si="152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5"/>
        <v>101</v>
      </c>
      <c r="P1630">
        <f t="shared" si="150"/>
        <v>45.88</v>
      </c>
      <c r="Q1630" s="7" t="str">
        <f t="shared" si="151"/>
        <v>music</v>
      </c>
      <c r="R1630" s="9" t="str">
        <f t="shared" si="152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5"/>
        <v>104</v>
      </c>
      <c r="P1631">
        <f t="shared" si="150"/>
        <v>75.849999999999994</v>
      </c>
      <c r="Q1631" s="7" t="str">
        <f t="shared" si="151"/>
        <v>music</v>
      </c>
      <c r="R1631" s="9" t="str">
        <f t="shared" si="152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5"/>
        <v>265</v>
      </c>
      <c r="P1632">
        <f t="shared" si="150"/>
        <v>84.21</v>
      </c>
      <c r="Q1632" s="7" t="str">
        <f t="shared" si="151"/>
        <v>music</v>
      </c>
      <c r="R1632" s="9" t="str">
        <f t="shared" si="152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5"/>
        <v>156</v>
      </c>
      <c r="P1633">
        <f t="shared" si="150"/>
        <v>117.23</v>
      </c>
      <c r="Q1633" s="7" t="str">
        <f t="shared" si="151"/>
        <v>music</v>
      </c>
      <c r="R1633" s="9" t="str">
        <f t="shared" si="152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5"/>
        <v>102</v>
      </c>
      <c r="P1634">
        <f t="shared" si="150"/>
        <v>86.49</v>
      </c>
      <c r="Q1634" s="7" t="str">
        <f t="shared" si="151"/>
        <v>music</v>
      </c>
      <c r="R1634" s="9" t="str">
        <f t="shared" si="152"/>
        <v>rock</v>
      </c>
      <c r="S1634" s="13">
        <f t="shared" si="153"/>
        <v>40750.340902777774</v>
      </c>
      <c r="T1634" s="13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5"/>
        <v>100</v>
      </c>
      <c r="P1635">
        <f t="shared" si="150"/>
        <v>172.41</v>
      </c>
      <c r="Q1635" s="7" t="str">
        <f t="shared" si="151"/>
        <v>music</v>
      </c>
      <c r="R1635" s="9" t="str">
        <f t="shared" si="152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5"/>
        <v>101</v>
      </c>
      <c r="P1636">
        <f t="shared" si="150"/>
        <v>62.81</v>
      </c>
      <c r="Q1636" s="7" t="str">
        <f t="shared" si="151"/>
        <v>music</v>
      </c>
      <c r="R1636" s="9" t="str">
        <f t="shared" si="152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5"/>
        <v>125</v>
      </c>
      <c r="P1637">
        <f t="shared" si="150"/>
        <v>67.73</v>
      </c>
      <c r="Q1637" s="7" t="str">
        <f t="shared" si="151"/>
        <v>music</v>
      </c>
      <c r="R1637" s="9" t="str">
        <f t="shared" si="152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5"/>
        <v>104</v>
      </c>
      <c r="P1638">
        <f t="shared" si="150"/>
        <v>53.56</v>
      </c>
      <c r="Q1638" s="7" t="str">
        <f t="shared" si="151"/>
        <v>music</v>
      </c>
      <c r="R1638" s="9" t="str">
        <f t="shared" si="152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5"/>
        <v>104</v>
      </c>
      <c r="P1639">
        <f t="shared" si="150"/>
        <v>34.6</v>
      </c>
      <c r="Q1639" s="7" t="str">
        <f t="shared" si="151"/>
        <v>music</v>
      </c>
      <c r="R1639" s="9" t="str">
        <f t="shared" si="152"/>
        <v>rock</v>
      </c>
      <c r="S1639" s="13">
        <f t="shared" si="153"/>
        <v>40122.751620370371</v>
      </c>
      <c r="T1639" s="13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5"/>
        <v>105</v>
      </c>
      <c r="P1640">
        <f t="shared" si="150"/>
        <v>38.89</v>
      </c>
      <c r="Q1640" s="7" t="str">
        <f t="shared" si="151"/>
        <v>music</v>
      </c>
      <c r="R1640" s="9" t="str">
        <f t="shared" si="152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5"/>
        <v>100</v>
      </c>
      <c r="P1641">
        <f t="shared" si="150"/>
        <v>94.74</v>
      </c>
      <c r="Q1641" s="7" t="str">
        <f t="shared" si="151"/>
        <v>music</v>
      </c>
      <c r="R1641" s="9" t="str">
        <f t="shared" si="152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5"/>
        <v>170</v>
      </c>
      <c r="P1642">
        <f t="shared" si="150"/>
        <v>39.97</v>
      </c>
      <c r="Q1642" s="7" t="str">
        <f t="shared" si="151"/>
        <v>music</v>
      </c>
      <c r="R1642" s="9" t="str">
        <f t="shared" si="152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5"/>
        <v>101</v>
      </c>
      <c r="P1643">
        <f t="shared" si="150"/>
        <v>97.5</v>
      </c>
      <c r="Q1643" s="7" t="str">
        <f t="shared" si="151"/>
        <v>music</v>
      </c>
      <c r="R1643" s="9" t="str">
        <f t="shared" si="152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5"/>
        <v>100</v>
      </c>
      <c r="P1644">
        <f t="shared" si="150"/>
        <v>42.86</v>
      </c>
      <c r="Q1644" s="7" t="str">
        <f t="shared" si="151"/>
        <v>music</v>
      </c>
      <c r="R1644" s="9" t="str">
        <f t="shared" si="152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5"/>
        <v>125</v>
      </c>
      <c r="P1645">
        <f t="shared" si="150"/>
        <v>168.51</v>
      </c>
      <c r="Q1645" s="7" t="str">
        <f t="shared" si="151"/>
        <v>music</v>
      </c>
      <c r="R1645" s="9" t="str">
        <f t="shared" si="152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5"/>
        <v>110</v>
      </c>
      <c r="P1646">
        <f t="shared" si="150"/>
        <v>85.55</v>
      </c>
      <c r="Q1646" s="7" t="str">
        <f t="shared" si="151"/>
        <v>music</v>
      </c>
      <c r="R1646" s="9" t="str">
        <f t="shared" si="152"/>
        <v>pop</v>
      </c>
      <c r="S1646" s="13">
        <f t="shared" si="153"/>
        <v>41175.05972222222</v>
      </c>
      <c r="T1646" s="13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5"/>
        <v>111</v>
      </c>
      <c r="P1647">
        <f t="shared" si="150"/>
        <v>554</v>
      </c>
      <c r="Q1647" s="7" t="str">
        <f t="shared" si="151"/>
        <v>music</v>
      </c>
      <c r="R1647" s="9" t="str">
        <f t="shared" si="152"/>
        <v>pop</v>
      </c>
      <c r="S1647" s="13">
        <f t="shared" si="153"/>
        <v>41521.617361111108</v>
      </c>
      <c r="T1647" s="13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5"/>
        <v>110</v>
      </c>
      <c r="P1648">
        <f t="shared" si="150"/>
        <v>26.55</v>
      </c>
      <c r="Q1648" s="7" t="str">
        <f t="shared" si="151"/>
        <v>music</v>
      </c>
      <c r="R1648" s="9" t="str">
        <f t="shared" si="152"/>
        <v>pop</v>
      </c>
      <c r="S1648" s="13">
        <f t="shared" si="153"/>
        <v>41833.450266203705</v>
      </c>
      <c r="T1648" s="13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5"/>
        <v>105</v>
      </c>
      <c r="P1649">
        <f t="shared" si="150"/>
        <v>113.83</v>
      </c>
      <c r="Q1649" s="7" t="str">
        <f t="shared" si="151"/>
        <v>music</v>
      </c>
      <c r="R1649" s="9" t="str">
        <f t="shared" si="152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5"/>
        <v>125</v>
      </c>
      <c r="P1650">
        <f t="shared" si="150"/>
        <v>32.01</v>
      </c>
      <c r="Q1650" s="7" t="str">
        <f t="shared" si="151"/>
        <v>music</v>
      </c>
      <c r="R1650" s="9" t="str">
        <f t="shared" si="152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5"/>
        <v>101</v>
      </c>
      <c r="P1651">
        <f t="shared" si="150"/>
        <v>47.19</v>
      </c>
      <c r="Q1651" s="7" t="str">
        <f t="shared" si="151"/>
        <v>music</v>
      </c>
      <c r="R1651" s="9" t="str">
        <f t="shared" si="152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5"/>
        <v>142</v>
      </c>
      <c r="P1652">
        <f t="shared" si="150"/>
        <v>88.47</v>
      </c>
      <c r="Q1652" s="7" t="str">
        <f t="shared" si="151"/>
        <v>music</v>
      </c>
      <c r="R1652" s="9" t="str">
        <f t="shared" si="152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5"/>
        <v>101</v>
      </c>
      <c r="P1653">
        <f t="shared" si="150"/>
        <v>100.75</v>
      </c>
      <c r="Q1653" s="7" t="str">
        <f t="shared" si="151"/>
        <v>music</v>
      </c>
      <c r="R1653" s="9" t="str">
        <f t="shared" si="152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5"/>
        <v>101</v>
      </c>
      <c r="P1654">
        <f t="shared" si="150"/>
        <v>64.709999999999994</v>
      </c>
      <c r="Q1654" s="7" t="str">
        <f t="shared" si="151"/>
        <v>music</v>
      </c>
      <c r="R1654" s="9" t="str">
        <f t="shared" si="152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5"/>
        <v>174</v>
      </c>
      <c r="P1655">
        <f t="shared" si="150"/>
        <v>51.85</v>
      </c>
      <c r="Q1655" s="7" t="str">
        <f t="shared" si="151"/>
        <v>music</v>
      </c>
      <c r="R1655" s="9" t="str">
        <f t="shared" si="152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5"/>
        <v>120</v>
      </c>
      <c r="P1656">
        <f t="shared" si="150"/>
        <v>38.79</v>
      </c>
      <c r="Q1656" s="7" t="str">
        <f t="shared" si="151"/>
        <v>music</v>
      </c>
      <c r="R1656" s="9" t="str">
        <f t="shared" si="152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5"/>
        <v>143</v>
      </c>
      <c r="P1657">
        <f t="shared" si="150"/>
        <v>44.65</v>
      </c>
      <c r="Q1657" s="7" t="str">
        <f t="shared" si="151"/>
        <v>music</v>
      </c>
      <c r="R1657" s="9" t="str">
        <f t="shared" si="152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5"/>
        <v>100</v>
      </c>
      <c r="P1658">
        <f t="shared" si="150"/>
        <v>156.77000000000001</v>
      </c>
      <c r="Q1658" s="7" t="str">
        <f t="shared" si="151"/>
        <v>music</v>
      </c>
      <c r="R1658" s="9" t="str">
        <f t="shared" si="152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5"/>
        <v>105</v>
      </c>
      <c r="P1659">
        <f t="shared" si="150"/>
        <v>118.7</v>
      </c>
      <c r="Q1659" s="7" t="str">
        <f t="shared" si="151"/>
        <v>music</v>
      </c>
      <c r="R1659" s="9" t="str">
        <f t="shared" si="152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5"/>
        <v>132</v>
      </c>
      <c r="P1660">
        <f t="shared" si="150"/>
        <v>74.150000000000006</v>
      </c>
      <c r="Q1660" s="7" t="str">
        <f t="shared" si="151"/>
        <v>music</v>
      </c>
      <c r="R1660" s="9" t="str">
        <f t="shared" si="152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5"/>
        <v>113</v>
      </c>
      <c r="P1661">
        <f t="shared" si="150"/>
        <v>12.53</v>
      </c>
      <c r="Q1661" s="7" t="str">
        <f t="shared" si="151"/>
        <v>music</v>
      </c>
      <c r="R1661" s="9" t="str">
        <f t="shared" si="152"/>
        <v>pop</v>
      </c>
      <c r="S1661" s="13">
        <f t="shared" si="153"/>
        <v>41596.913437499999</v>
      </c>
      <c r="T1661" s="13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5"/>
        <v>1254</v>
      </c>
      <c r="P1662">
        <f t="shared" si="150"/>
        <v>27.86</v>
      </c>
      <c r="Q1662" s="7" t="str">
        <f t="shared" si="151"/>
        <v>music</v>
      </c>
      <c r="R1662" s="9" t="str">
        <f t="shared" si="152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5"/>
        <v>103</v>
      </c>
      <c r="P1663">
        <f t="shared" si="150"/>
        <v>80.180000000000007</v>
      </c>
      <c r="Q1663" s="7" t="str">
        <f t="shared" si="151"/>
        <v>music</v>
      </c>
      <c r="R1663" s="9" t="str">
        <f t="shared" si="152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5"/>
        <v>103</v>
      </c>
      <c r="P1664">
        <f t="shared" si="150"/>
        <v>132.44</v>
      </c>
      <c r="Q1664" s="7" t="str">
        <f t="shared" si="151"/>
        <v>music</v>
      </c>
      <c r="R1664" s="9" t="str">
        <f t="shared" si="152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5"/>
        <v>108</v>
      </c>
      <c r="P1665">
        <f t="shared" si="150"/>
        <v>33.75</v>
      </c>
      <c r="Q1665" s="7" t="str">
        <f t="shared" si="151"/>
        <v>music</v>
      </c>
      <c r="R1665" s="9" t="str">
        <f t="shared" si="152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55"/>
        <v>122</v>
      </c>
      <c r="P1666">
        <f t="shared" si="150"/>
        <v>34.380000000000003</v>
      </c>
      <c r="Q1666" s="7" t="str">
        <f t="shared" si="151"/>
        <v>music</v>
      </c>
      <c r="R1666" s="9" t="str">
        <f t="shared" si="152"/>
        <v>pop</v>
      </c>
      <c r="S1666" s="13">
        <f t="shared" si="153"/>
        <v>40939.761782407404</v>
      </c>
      <c r="T1666" s="13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si="155"/>
        <v>119</v>
      </c>
      <c r="P1667">
        <f t="shared" ref="P1667:P1730" si="156">ROUND(IF(L1667=0,0, E1667/L1667),2)</f>
        <v>44.96</v>
      </c>
      <c r="Q1667" s="7" t="str">
        <f t="shared" ref="Q1667:Q1730" si="157">LEFT(N1667, SEARCH("/", N1667,1) -1)</f>
        <v>music</v>
      </c>
      <c r="R1667" s="9" t="str">
        <f t="shared" ref="R1667:R1730" si="158">RIGHT(N1667,LEN(N1667)-SEARCH("/", N1667,SEARCH("/", N1667)-1))</f>
        <v>pop</v>
      </c>
      <c r="S1667" s="13">
        <f t="shared" ref="S1667:S1730" si="159">(((J1667/60)/60)/24)+DATE(1970,1,1)</f>
        <v>40564.649456018517</v>
      </c>
      <c r="T1667" s="13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ref="O1668:O1731" si="161">ROUND(E1668/D1668*100,0)</f>
        <v>161</v>
      </c>
      <c r="P1668">
        <f t="shared" si="156"/>
        <v>41.04</v>
      </c>
      <c r="Q1668" s="7" t="str">
        <f t="shared" si="157"/>
        <v>music</v>
      </c>
      <c r="R1668" s="9" t="str">
        <f t="shared" si="158"/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61"/>
        <v>127</v>
      </c>
      <c r="P1669">
        <f t="shared" si="156"/>
        <v>52.6</v>
      </c>
      <c r="Q1669" s="7" t="str">
        <f t="shared" si="157"/>
        <v>music</v>
      </c>
      <c r="R1669" s="9" t="str">
        <f t="shared" si="158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61"/>
        <v>103</v>
      </c>
      <c r="P1670">
        <f t="shared" si="156"/>
        <v>70.78</v>
      </c>
      <c r="Q1670" s="7" t="str">
        <f t="shared" si="157"/>
        <v>music</v>
      </c>
      <c r="R1670" s="9" t="str">
        <f t="shared" si="158"/>
        <v>pop</v>
      </c>
      <c r="S1670" s="13">
        <f t="shared" si="159"/>
        <v>40845.14975694444</v>
      </c>
      <c r="T1670" s="13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61"/>
        <v>140</v>
      </c>
      <c r="P1671">
        <f t="shared" si="156"/>
        <v>53.75</v>
      </c>
      <c r="Q1671" s="7" t="str">
        <f t="shared" si="157"/>
        <v>music</v>
      </c>
      <c r="R1671" s="9" t="str">
        <f t="shared" si="158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61"/>
        <v>103</v>
      </c>
      <c r="P1672">
        <f t="shared" si="156"/>
        <v>44.61</v>
      </c>
      <c r="Q1672" s="7" t="str">
        <f t="shared" si="157"/>
        <v>music</v>
      </c>
      <c r="R1672" s="9" t="str">
        <f t="shared" si="158"/>
        <v>pop</v>
      </c>
      <c r="S1672" s="13">
        <f t="shared" si="159"/>
        <v>40313.930543981485</v>
      </c>
      <c r="T1672" s="13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61"/>
        <v>101</v>
      </c>
      <c r="P1673">
        <f t="shared" si="156"/>
        <v>26.15</v>
      </c>
      <c r="Q1673" s="7" t="str">
        <f t="shared" si="157"/>
        <v>music</v>
      </c>
      <c r="R1673" s="9" t="str">
        <f t="shared" si="158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61"/>
        <v>113</v>
      </c>
      <c r="P1674">
        <f t="shared" si="156"/>
        <v>39.18</v>
      </c>
      <c r="Q1674" s="7" t="str">
        <f t="shared" si="157"/>
        <v>music</v>
      </c>
      <c r="R1674" s="9" t="str">
        <f t="shared" si="158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61"/>
        <v>128</v>
      </c>
      <c r="P1675">
        <f t="shared" si="156"/>
        <v>45.59</v>
      </c>
      <c r="Q1675" s="7" t="str">
        <f t="shared" si="157"/>
        <v>music</v>
      </c>
      <c r="R1675" s="9" t="str">
        <f t="shared" si="158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61"/>
        <v>202</v>
      </c>
      <c r="P1676">
        <f t="shared" si="156"/>
        <v>89.25</v>
      </c>
      <c r="Q1676" s="7" t="str">
        <f t="shared" si="157"/>
        <v>music</v>
      </c>
      <c r="R1676" s="9" t="str">
        <f t="shared" si="158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61"/>
        <v>137</v>
      </c>
      <c r="P1677">
        <f t="shared" si="156"/>
        <v>40.42</v>
      </c>
      <c r="Q1677" s="7" t="str">
        <f t="shared" si="157"/>
        <v>music</v>
      </c>
      <c r="R1677" s="9" t="str">
        <f t="shared" si="158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61"/>
        <v>115</v>
      </c>
      <c r="P1678">
        <f t="shared" si="156"/>
        <v>82.38</v>
      </c>
      <c r="Q1678" s="7" t="str">
        <f t="shared" si="157"/>
        <v>music</v>
      </c>
      <c r="R1678" s="9" t="str">
        <f t="shared" si="158"/>
        <v>pop</v>
      </c>
      <c r="S1678" s="13">
        <f t="shared" si="159"/>
        <v>40973.72623842593</v>
      </c>
      <c r="T1678" s="13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61"/>
        <v>112</v>
      </c>
      <c r="P1679">
        <f t="shared" si="156"/>
        <v>159.52000000000001</v>
      </c>
      <c r="Q1679" s="7" t="str">
        <f t="shared" si="157"/>
        <v>music</v>
      </c>
      <c r="R1679" s="9" t="str">
        <f t="shared" si="158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61"/>
        <v>118</v>
      </c>
      <c r="P1680">
        <f t="shared" si="156"/>
        <v>36.24</v>
      </c>
      <c r="Q1680" s="7" t="str">
        <f t="shared" si="157"/>
        <v>music</v>
      </c>
      <c r="R1680" s="9" t="str">
        <f t="shared" si="158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61"/>
        <v>175</v>
      </c>
      <c r="P1681">
        <f t="shared" si="156"/>
        <v>62.5</v>
      </c>
      <c r="Q1681" s="7" t="str">
        <f t="shared" si="157"/>
        <v>music</v>
      </c>
      <c r="R1681" s="9" t="str">
        <f t="shared" si="158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61"/>
        <v>118</v>
      </c>
      <c r="P1682">
        <f t="shared" si="156"/>
        <v>47</v>
      </c>
      <c r="Q1682" s="7" t="str">
        <f t="shared" si="157"/>
        <v>music</v>
      </c>
      <c r="R1682" s="9" t="str">
        <f t="shared" si="158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61"/>
        <v>101</v>
      </c>
      <c r="P1683">
        <f t="shared" si="156"/>
        <v>74.58</v>
      </c>
      <c r="Q1683" s="7" t="str">
        <f t="shared" si="157"/>
        <v>music</v>
      </c>
      <c r="R1683" s="9" t="str">
        <f t="shared" si="158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61"/>
        <v>0</v>
      </c>
      <c r="P1684">
        <f t="shared" si="156"/>
        <v>0</v>
      </c>
      <c r="Q1684" s="7" t="str">
        <f t="shared" si="157"/>
        <v>music</v>
      </c>
      <c r="R1684" s="9" t="str">
        <f t="shared" si="158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61"/>
        <v>22</v>
      </c>
      <c r="P1685">
        <f t="shared" si="156"/>
        <v>76</v>
      </c>
      <c r="Q1685" s="7" t="str">
        <f t="shared" si="157"/>
        <v>music</v>
      </c>
      <c r="R1685" s="9" t="str">
        <f t="shared" si="158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61"/>
        <v>109</v>
      </c>
      <c r="P1686">
        <f t="shared" si="156"/>
        <v>86.44</v>
      </c>
      <c r="Q1686" s="7" t="str">
        <f t="shared" si="157"/>
        <v>music</v>
      </c>
      <c r="R1686" s="9" t="str">
        <f t="shared" si="158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61"/>
        <v>103</v>
      </c>
      <c r="P1687">
        <f t="shared" si="156"/>
        <v>24</v>
      </c>
      <c r="Q1687" s="7" t="str">
        <f t="shared" si="157"/>
        <v>music</v>
      </c>
      <c r="R1687" s="9" t="str">
        <f t="shared" si="158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61"/>
        <v>0</v>
      </c>
      <c r="P1688">
        <f t="shared" si="156"/>
        <v>18</v>
      </c>
      <c r="Q1688" s="7" t="str">
        <f t="shared" si="157"/>
        <v>music</v>
      </c>
      <c r="R1688" s="9" t="str">
        <f t="shared" si="158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61"/>
        <v>31</v>
      </c>
      <c r="P1689">
        <f t="shared" si="156"/>
        <v>80.13</v>
      </c>
      <c r="Q1689" s="7" t="str">
        <f t="shared" si="157"/>
        <v>music</v>
      </c>
      <c r="R1689" s="9" t="str">
        <f t="shared" si="158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61"/>
        <v>44</v>
      </c>
      <c r="P1690">
        <f t="shared" si="156"/>
        <v>253.14</v>
      </c>
      <c r="Q1690" s="7" t="str">
        <f t="shared" si="157"/>
        <v>music</v>
      </c>
      <c r="R1690" s="9" t="str">
        <f t="shared" si="158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61"/>
        <v>100</v>
      </c>
      <c r="P1691">
        <f t="shared" si="156"/>
        <v>171.43</v>
      </c>
      <c r="Q1691" s="7" t="str">
        <f t="shared" si="157"/>
        <v>music</v>
      </c>
      <c r="R1691" s="9" t="str">
        <f t="shared" si="158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61"/>
        <v>25</v>
      </c>
      <c r="P1692">
        <f t="shared" si="156"/>
        <v>57.73</v>
      </c>
      <c r="Q1692" s="7" t="str">
        <f t="shared" si="157"/>
        <v>music</v>
      </c>
      <c r="R1692" s="9" t="str">
        <f t="shared" si="158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61"/>
        <v>33</v>
      </c>
      <c r="P1693">
        <f t="shared" si="156"/>
        <v>264.26</v>
      </c>
      <c r="Q1693" s="7" t="str">
        <f t="shared" si="157"/>
        <v>music</v>
      </c>
      <c r="R1693" s="9" t="str">
        <f t="shared" si="158"/>
        <v>faith</v>
      </c>
      <c r="S1693" s="13">
        <f t="shared" si="159"/>
        <v>42795.701481481476</v>
      </c>
      <c r="T1693" s="13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61"/>
        <v>48</v>
      </c>
      <c r="P1694">
        <f t="shared" si="156"/>
        <v>159.33000000000001</v>
      </c>
      <c r="Q1694" s="7" t="str">
        <f t="shared" si="157"/>
        <v>music</v>
      </c>
      <c r="R1694" s="9" t="str">
        <f t="shared" si="158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61"/>
        <v>9</v>
      </c>
      <c r="P1695">
        <f t="shared" si="156"/>
        <v>35</v>
      </c>
      <c r="Q1695" s="7" t="str">
        <f t="shared" si="157"/>
        <v>music</v>
      </c>
      <c r="R1695" s="9" t="str">
        <f t="shared" si="158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61"/>
        <v>0</v>
      </c>
      <c r="P1696">
        <f t="shared" si="156"/>
        <v>5</v>
      </c>
      <c r="Q1696" s="7" t="str">
        <f t="shared" si="157"/>
        <v>music</v>
      </c>
      <c r="R1696" s="9" t="str">
        <f t="shared" si="158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61"/>
        <v>12</v>
      </c>
      <c r="P1697">
        <f t="shared" si="156"/>
        <v>61.09</v>
      </c>
      <c r="Q1697" s="7" t="str">
        <f t="shared" si="157"/>
        <v>music</v>
      </c>
      <c r="R1697" s="9" t="str">
        <f t="shared" si="158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61"/>
        <v>0</v>
      </c>
      <c r="P1698">
        <f t="shared" si="156"/>
        <v>0</v>
      </c>
      <c r="Q1698" s="7" t="str">
        <f t="shared" si="157"/>
        <v>music</v>
      </c>
      <c r="R1698" s="9" t="str">
        <f t="shared" si="158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61"/>
        <v>20</v>
      </c>
      <c r="P1699">
        <f t="shared" si="156"/>
        <v>114.82</v>
      </c>
      <c r="Q1699" s="7" t="str">
        <f t="shared" si="157"/>
        <v>music</v>
      </c>
      <c r="R1699" s="9" t="str">
        <f t="shared" si="158"/>
        <v>faith</v>
      </c>
      <c r="S1699" s="13">
        <f t="shared" si="159"/>
        <v>42805.032962962956</v>
      </c>
      <c r="T1699" s="13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61"/>
        <v>0</v>
      </c>
      <c r="P1700">
        <f t="shared" si="156"/>
        <v>0</v>
      </c>
      <c r="Q1700" s="7" t="str">
        <f t="shared" si="157"/>
        <v>music</v>
      </c>
      <c r="R1700" s="9" t="str">
        <f t="shared" si="158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61"/>
        <v>4</v>
      </c>
      <c r="P1701">
        <f t="shared" si="156"/>
        <v>54</v>
      </c>
      <c r="Q1701" s="7" t="str">
        <f t="shared" si="157"/>
        <v>music</v>
      </c>
      <c r="R1701" s="9" t="str">
        <f t="shared" si="158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61"/>
        <v>26</v>
      </c>
      <c r="P1702">
        <f t="shared" si="156"/>
        <v>65.97</v>
      </c>
      <c r="Q1702" s="7" t="str">
        <f t="shared" si="157"/>
        <v>music</v>
      </c>
      <c r="R1702" s="9" t="str">
        <f t="shared" si="158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61"/>
        <v>0</v>
      </c>
      <c r="P1703">
        <f t="shared" si="156"/>
        <v>5</v>
      </c>
      <c r="Q1703" s="7" t="str">
        <f t="shared" si="157"/>
        <v>music</v>
      </c>
      <c r="R1703" s="9" t="str">
        <f t="shared" si="158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61"/>
        <v>0</v>
      </c>
      <c r="P1704">
        <f t="shared" si="156"/>
        <v>1</v>
      </c>
      <c r="Q1704" s="7" t="str">
        <f t="shared" si="157"/>
        <v>music</v>
      </c>
      <c r="R1704" s="9" t="str">
        <f t="shared" si="158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61"/>
        <v>1</v>
      </c>
      <c r="P1705">
        <f t="shared" si="156"/>
        <v>25.5</v>
      </c>
      <c r="Q1705" s="7" t="str">
        <f t="shared" si="157"/>
        <v>music</v>
      </c>
      <c r="R1705" s="9" t="str">
        <f t="shared" si="158"/>
        <v>faith</v>
      </c>
      <c r="S1705" s="13">
        <f t="shared" si="159"/>
        <v>42187.281678240746</v>
      </c>
      <c r="T1705" s="13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61"/>
        <v>65</v>
      </c>
      <c r="P1706">
        <f t="shared" si="156"/>
        <v>118.36</v>
      </c>
      <c r="Q1706" s="7" t="str">
        <f t="shared" si="157"/>
        <v>music</v>
      </c>
      <c r="R1706" s="9" t="str">
        <f t="shared" si="158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61"/>
        <v>0</v>
      </c>
      <c r="P1707">
        <f t="shared" si="156"/>
        <v>0</v>
      </c>
      <c r="Q1707" s="7" t="str">
        <f t="shared" si="157"/>
        <v>music</v>
      </c>
      <c r="R1707" s="9" t="str">
        <f t="shared" si="158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61"/>
        <v>0</v>
      </c>
      <c r="P1708">
        <f t="shared" si="156"/>
        <v>0</v>
      </c>
      <c r="Q1708" s="7" t="str">
        <f t="shared" si="157"/>
        <v>music</v>
      </c>
      <c r="R1708" s="9" t="str">
        <f t="shared" si="158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61"/>
        <v>10</v>
      </c>
      <c r="P1709">
        <f t="shared" si="156"/>
        <v>54.11</v>
      </c>
      <c r="Q1709" s="7" t="str">
        <f t="shared" si="157"/>
        <v>music</v>
      </c>
      <c r="R1709" s="9" t="str">
        <f t="shared" si="158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61"/>
        <v>0</v>
      </c>
      <c r="P1710">
        <f t="shared" si="156"/>
        <v>0</v>
      </c>
      <c r="Q1710" s="7" t="str">
        <f t="shared" si="157"/>
        <v>music</v>
      </c>
      <c r="R1710" s="9" t="str">
        <f t="shared" si="158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61"/>
        <v>5</v>
      </c>
      <c r="P1711">
        <f t="shared" si="156"/>
        <v>21.25</v>
      </c>
      <c r="Q1711" s="7" t="str">
        <f t="shared" si="157"/>
        <v>music</v>
      </c>
      <c r="R1711" s="9" t="str">
        <f t="shared" si="158"/>
        <v>faith</v>
      </c>
      <c r="S1711" s="13">
        <f t="shared" si="159"/>
        <v>41841.56381944444</v>
      </c>
      <c r="T1711" s="13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61"/>
        <v>1</v>
      </c>
      <c r="P1712">
        <f t="shared" si="156"/>
        <v>34</v>
      </c>
      <c r="Q1712" s="7" t="str">
        <f t="shared" si="157"/>
        <v>music</v>
      </c>
      <c r="R1712" s="9" t="str">
        <f t="shared" si="158"/>
        <v>faith</v>
      </c>
      <c r="S1712" s="13">
        <f t="shared" si="159"/>
        <v>42341.59129629629</v>
      </c>
      <c r="T1712" s="13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61"/>
        <v>11</v>
      </c>
      <c r="P1713">
        <f t="shared" si="156"/>
        <v>525</v>
      </c>
      <c r="Q1713" s="7" t="str">
        <f t="shared" si="157"/>
        <v>music</v>
      </c>
      <c r="R1713" s="9" t="str">
        <f t="shared" si="158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61"/>
        <v>0</v>
      </c>
      <c r="P1714">
        <f t="shared" si="156"/>
        <v>0</v>
      </c>
      <c r="Q1714" s="7" t="str">
        <f t="shared" si="157"/>
        <v>music</v>
      </c>
      <c r="R1714" s="9" t="str">
        <f t="shared" si="158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61"/>
        <v>2</v>
      </c>
      <c r="P1715">
        <f t="shared" si="156"/>
        <v>50</v>
      </c>
      <c r="Q1715" s="7" t="str">
        <f t="shared" si="157"/>
        <v>music</v>
      </c>
      <c r="R1715" s="9" t="str">
        <f t="shared" si="158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61"/>
        <v>8</v>
      </c>
      <c r="P1716">
        <f t="shared" si="156"/>
        <v>115.71</v>
      </c>
      <c r="Q1716" s="7" t="str">
        <f t="shared" si="157"/>
        <v>music</v>
      </c>
      <c r="R1716" s="9" t="str">
        <f t="shared" si="158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61"/>
        <v>0</v>
      </c>
      <c r="P1717">
        <f t="shared" si="156"/>
        <v>5.5</v>
      </c>
      <c r="Q1717" s="7" t="str">
        <f t="shared" si="157"/>
        <v>music</v>
      </c>
      <c r="R1717" s="9" t="str">
        <f t="shared" si="158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61"/>
        <v>8</v>
      </c>
      <c r="P1718">
        <f t="shared" si="156"/>
        <v>50</v>
      </c>
      <c r="Q1718" s="7" t="str">
        <f t="shared" si="157"/>
        <v>music</v>
      </c>
      <c r="R1718" s="9" t="str">
        <f t="shared" si="158"/>
        <v>faith</v>
      </c>
      <c r="S1718" s="13">
        <f t="shared" si="159"/>
        <v>42673.577534722222</v>
      </c>
      <c r="T1718" s="13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61"/>
        <v>43</v>
      </c>
      <c r="P1719">
        <f t="shared" si="156"/>
        <v>34.020000000000003</v>
      </c>
      <c r="Q1719" s="7" t="str">
        <f t="shared" si="157"/>
        <v>music</v>
      </c>
      <c r="R1719" s="9" t="str">
        <f t="shared" si="158"/>
        <v>faith</v>
      </c>
      <c r="S1719" s="13">
        <f t="shared" si="159"/>
        <v>42460.98192129629</v>
      </c>
      <c r="T1719" s="13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61"/>
        <v>0</v>
      </c>
      <c r="P1720">
        <f t="shared" si="156"/>
        <v>37.5</v>
      </c>
      <c r="Q1720" s="7" t="str">
        <f t="shared" si="157"/>
        <v>music</v>
      </c>
      <c r="R1720" s="9" t="str">
        <f t="shared" si="158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61"/>
        <v>1</v>
      </c>
      <c r="P1721">
        <f t="shared" si="156"/>
        <v>11.67</v>
      </c>
      <c r="Q1721" s="7" t="str">
        <f t="shared" si="157"/>
        <v>music</v>
      </c>
      <c r="R1721" s="9" t="str">
        <f t="shared" si="158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61"/>
        <v>6</v>
      </c>
      <c r="P1722">
        <f t="shared" si="156"/>
        <v>28.13</v>
      </c>
      <c r="Q1722" s="7" t="str">
        <f t="shared" si="157"/>
        <v>music</v>
      </c>
      <c r="R1722" s="9" t="str">
        <f t="shared" si="158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61"/>
        <v>0</v>
      </c>
      <c r="P1723">
        <f t="shared" si="156"/>
        <v>0</v>
      </c>
      <c r="Q1723" s="7" t="str">
        <f t="shared" si="157"/>
        <v>music</v>
      </c>
      <c r="R1723" s="9" t="str">
        <f t="shared" si="158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61"/>
        <v>0</v>
      </c>
      <c r="P1724">
        <f t="shared" si="156"/>
        <v>1</v>
      </c>
      <c r="Q1724" s="7" t="str">
        <f t="shared" si="157"/>
        <v>music</v>
      </c>
      <c r="R1724" s="9" t="str">
        <f t="shared" si="158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61"/>
        <v>7</v>
      </c>
      <c r="P1725">
        <f t="shared" si="156"/>
        <v>216.67</v>
      </c>
      <c r="Q1725" s="7" t="str">
        <f t="shared" si="157"/>
        <v>music</v>
      </c>
      <c r="R1725" s="9" t="str">
        <f t="shared" si="158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61"/>
        <v>1</v>
      </c>
      <c r="P1726">
        <f t="shared" si="156"/>
        <v>8.75</v>
      </c>
      <c r="Q1726" s="7" t="str">
        <f t="shared" si="157"/>
        <v>music</v>
      </c>
      <c r="R1726" s="9" t="str">
        <f t="shared" si="158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61"/>
        <v>10</v>
      </c>
      <c r="P1727">
        <f t="shared" si="156"/>
        <v>62.22</v>
      </c>
      <c r="Q1727" s="7" t="str">
        <f t="shared" si="157"/>
        <v>music</v>
      </c>
      <c r="R1727" s="9" t="str">
        <f t="shared" si="158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61"/>
        <v>34</v>
      </c>
      <c r="P1728">
        <f t="shared" si="156"/>
        <v>137.25</v>
      </c>
      <c r="Q1728" s="7" t="str">
        <f t="shared" si="157"/>
        <v>music</v>
      </c>
      <c r="R1728" s="9" t="str">
        <f t="shared" si="158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61"/>
        <v>0</v>
      </c>
      <c r="P1729">
        <f t="shared" si="156"/>
        <v>1</v>
      </c>
      <c r="Q1729" s="7" t="str">
        <f t="shared" si="157"/>
        <v>music</v>
      </c>
      <c r="R1729" s="9" t="str">
        <f t="shared" si="158"/>
        <v>faith</v>
      </c>
      <c r="S1729" s="13">
        <f t="shared" si="159"/>
        <v>42044.927974537044</v>
      </c>
      <c r="T1729" s="13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61"/>
        <v>68</v>
      </c>
      <c r="P1730">
        <f t="shared" si="156"/>
        <v>122.14</v>
      </c>
      <c r="Q1730" s="7" t="str">
        <f t="shared" si="157"/>
        <v>music</v>
      </c>
      <c r="R1730" s="9" t="str">
        <f t="shared" si="158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si="161"/>
        <v>0</v>
      </c>
      <c r="P1731">
        <f t="shared" ref="P1731:P1794" si="162">ROUND(IF(L1731=0,0, E1731/L1731),2)</f>
        <v>0</v>
      </c>
      <c r="Q1731" s="7" t="str">
        <f t="shared" ref="Q1731:Q1794" si="163">LEFT(N1731, SEARCH("/", N1731,1) -1)</f>
        <v>music</v>
      </c>
      <c r="R1731" s="9" t="str">
        <f t="shared" ref="R1731:R1794" si="164">RIGHT(N1731,LEN(N1731)-SEARCH("/", N1731,SEARCH("/", N1731)-1))</f>
        <v>faith</v>
      </c>
      <c r="S1731" s="13">
        <f t="shared" ref="S1731:S1794" si="165">(((J1731/60)/60)/24)+DATE(1970,1,1)</f>
        <v>42471.052152777775</v>
      </c>
      <c r="T1731" s="13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ref="O1732:O1795" si="167">ROUND(E1732/D1732*100,0)</f>
        <v>0</v>
      </c>
      <c r="P1732">
        <f t="shared" si="162"/>
        <v>0</v>
      </c>
      <c r="Q1732" s="7" t="str">
        <f t="shared" si="163"/>
        <v>music</v>
      </c>
      <c r="R1732" s="9" t="str">
        <f t="shared" si="164"/>
        <v>faith</v>
      </c>
      <c r="S1732" s="13">
        <f t="shared" si="165"/>
        <v>42272.087766203709</v>
      </c>
      <c r="T1732" s="13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7"/>
        <v>0</v>
      </c>
      <c r="P1733">
        <f t="shared" si="162"/>
        <v>0</v>
      </c>
      <c r="Q1733" s="7" t="str">
        <f t="shared" si="163"/>
        <v>music</v>
      </c>
      <c r="R1733" s="9" t="str">
        <f t="shared" si="164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7"/>
        <v>0</v>
      </c>
      <c r="P1734">
        <f t="shared" si="162"/>
        <v>0</v>
      </c>
      <c r="Q1734" s="7" t="str">
        <f t="shared" si="163"/>
        <v>music</v>
      </c>
      <c r="R1734" s="9" t="str">
        <f t="shared" si="164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7"/>
        <v>0</v>
      </c>
      <c r="P1735">
        <f t="shared" si="162"/>
        <v>0</v>
      </c>
      <c r="Q1735" s="7" t="str">
        <f t="shared" si="163"/>
        <v>music</v>
      </c>
      <c r="R1735" s="9" t="str">
        <f t="shared" si="164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7"/>
        <v>0</v>
      </c>
      <c r="P1736">
        <f t="shared" si="162"/>
        <v>1</v>
      </c>
      <c r="Q1736" s="7" t="str">
        <f t="shared" si="163"/>
        <v>music</v>
      </c>
      <c r="R1736" s="9" t="str">
        <f t="shared" si="164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7"/>
        <v>11</v>
      </c>
      <c r="P1737">
        <f t="shared" si="162"/>
        <v>55</v>
      </c>
      <c r="Q1737" s="7" t="str">
        <f t="shared" si="163"/>
        <v>music</v>
      </c>
      <c r="R1737" s="9" t="str">
        <f t="shared" si="164"/>
        <v>faith</v>
      </c>
      <c r="S1737" s="13">
        <f t="shared" si="165"/>
        <v>42559.814178240747</v>
      </c>
      <c r="T1737" s="13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7"/>
        <v>1</v>
      </c>
      <c r="P1738">
        <f t="shared" si="162"/>
        <v>22</v>
      </c>
      <c r="Q1738" s="7" t="str">
        <f t="shared" si="163"/>
        <v>music</v>
      </c>
      <c r="R1738" s="9" t="str">
        <f t="shared" si="164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7"/>
        <v>21</v>
      </c>
      <c r="P1739">
        <f t="shared" si="162"/>
        <v>56.67</v>
      </c>
      <c r="Q1739" s="7" t="str">
        <f t="shared" si="163"/>
        <v>music</v>
      </c>
      <c r="R1739" s="9" t="str">
        <f t="shared" si="164"/>
        <v>faith</v>
      </c>
      <c r="S1739" s="13">
        <f t="shared" si="165"/>
        <v>42175.948981481488</v>
      </c>
      <c r="T1739" s="13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7"/>
        <v>0</v>
      </c>
      <c r="P1740">
        <f t="shared" si="162"/>
        <v>20</v>
      </c>
      <c r="Q1740" s="7" t="str">
        <f t="shared" si="163"/>
        <v>music</v>
      </c>
      <c r="R1740" s="9" t="str">
        <f t="shared" si="164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7"/>
        <v>0</v>
      </c>
      <c r="P1741">
        <f t="shared" si="162"/>
        <v>1</v>
      </c>
      <c r="Q1741" s="7" t="str">
        <f t="shared" si="163"/>
        <v>music</v>
      </c>
      <c r="R1741" s="9" t="str">
        <f t="shared" si="164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7"/>
        <v>0</v>
      </c>
      <c r="P1742">
        <f t="shared" si="162"/>
        <v>0</v>
      </c>
      <c r="Q1742" s="7" t="str">
        <f t="shared" si="163"/>
        <v>music</v>
      </c>
      <c r="R1742" s="9" t="str">
        <f t="shared" si="164"/>
        <v>faith</v>
      </c>
      <c r="S1742" s="13">
        <f t="shared" si="165"/>
        <v>42171.817384259266</v>
      </c>
      <c r="T1742" s="13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7"/>
        <v>111</v>
      </c>
      <c r="P1743">
        <f t="shared" si="162"/>
        <v>25.58</v>
      </c>
      <c r="Q1743" s="7" t="str">
        <f t="shared" si="163"/>
        <v>photography</v>
      </c>
      <c r="R1743" s="9" t="str">
        <f t="shared" si="164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7"/>
        <v>109</v>
      </c>
      <c r="P1744">
        <f t="shared" si="162"/>
        <v>63.97</v>
      </c>
      <c r="Q1744" s="7" t="str">
        <f t="shared" si="163"/>
        <v>photography</v>
      </c>
      <c r="R1744" s="9" t="str">
        <f t="shared" si="164"/>
        <v>photobooks</v>
      </c>
      <c r="S1744" s="13">
        <f t="shared" si="165"/>
        <v>42710.876967592587</v>
      </c>
      <c r="T1744" s="13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7"/>
        <v>100</v>
      </c>
      <c r="P1745">
        <f t="shared" si="162"/>
        <v>89.93</v>
      </c>
      <c r="Q1745" s="7" t="str">
        <f t="shared" si="163"/>
        <v>photography</v>
      </c>
      <c r="R1745" s="9" t="str">
        <f t="shared" si="164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7"/>
        <v>118</v>
      </c>
      <c r="P1746">
        <f t="shared" si="162"/>
        <v>93.07</v>
      </c>
      <c r="Q1746" s="7" t="str">
        <f t="shared" si="163"/>
        <v>photography</v>
      </c>
      <c r="R1746" s="9" t="str">
        <f t="shared" si="164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7"/>
        <v>114</v>
      </c>
      <c r="P1747">
        <f t="shared" si="162"/>
        <v>89.67</v>
      </c>
      <c r="Q1747" s="7" t="str">
        <f t="shared" si="163"/>
        <v>photography</v>
      </c>
      <c r="R1747" s="9" t="str">
        <f t="shared" si="164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7"/>
        <v>148</v>
      </c>
      <c r="P1748">
        <f t="shared" si="162"/>
        <v>207.62</v>
      </c>
      <c r="Q1748" s="7" t="str">
        <f t="shared" si="163"/>
        <v>photography</v>
      </c>
      <c r="R1748" s="9" t="str">
        <f t="shared" si="164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7"/>
        <v>105</v>
      </c>
      <c r="P1749">
        <f t="shared" si="162"/>
        <v>59.41</v>
      </c>
      <c r="Q1749" s="7" t="str">
        <f t="shared" si="163"/>
        <v>photography</v>
      </c>
      <c r="R1749" s="9" t="str">
        <f t="shared" si="164"/>
        <v>photobooks</v>
      </c>
      <c r="S1749" s="13">
        <f t="shared" si="165"/>
        <v>42292.435532407413</v>
      </c>
      <c r="T1749" s="13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7"/>
        <v>130</v>
      </c>
      <c r="P1750">
        <f t="shared" si="162"/>
        <v>358.97</v>
      </c>
      <c r="Q1750" s="7" t="str">
        <f t="shared" si="163"/>
        <v>photography</v>
      </c>
      <c r="R1750" s="9" t="str">
        <f t="shared" si="164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7"/>
        <v>123</v>
      </c>
      <c r="P1751">
        <f t="shared" si="162"/>
        <v>94.74</v>
      </c>
      <c r="Q1751" s="7" t="str">
        <f t="shared" si="163"/>
        <v>photography</v>
      </c>
      <c r="R1751" s="9" t="str">
        <f t="shared" si="164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7"/>
        <v>202</v>
      </c>
      <c r="P1752">
        <f t="shared" si="162"/>
        <v>80.650000000000006</v>
      </c>
      <c r="Q1752" s="7" t="str">
        <f t="shared" si="163"/>
        <v>photography</v>
      </c>
      <c r="R1752" s="9" t="str">
        <f t="shared" si="164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7"/>
        <v>103</v>
      </c>
      <c r="P1753">
        <f t="shared" si="162"/>
        <v>168.69</v>
      </c>
      <c r="Q1753" s="7" t="str">
        <f t="shared" si="163"/>
        <v>photography</v>
      </c>
      <c r="R1753" s="9" t="str">
        <f t="shared" si="164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7"/>
        <v>260</v>
      </c>
      <c r="P1754">
        <f t="shared" si="162"/>
        <v>34.69</v>
      </c>
      <c r="Q1754" s="7" t="str">
        <f t="shared" si="163"/>
        <v>photography</v>
      </c>
      <c r="R1754" s="9" t="str">
        <f t="shared" si="164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7"/>
        <v>108</v>
      </c>
      <c r="P1755">
        <f t="shared" si="162"/>
        <v>462.86</v>
      </c>
      <c r="Q1755" s="7" t="str">
        <f t="shared" si="163"/>
        <v>photography</v>
      </c>
      <c r="R1755" s="9" t="str">
        <f t="shared" si="164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7"/>
        <v>111</v>
      </c>
      <c r="P1756">
        <f t="shared" si="162"/>
        <v>104.39</v>
      </c>
      <c r="Q1756" s="7" t="str">
        <f t="shared" si="163"/>
        <v>photography</v>
      </c>
      <c r="R1756" s="9" t="str">
        <f t="shared" si="164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7"/>
        <v>120</v>
      </c>
      <c r="P1757">
        <f t="shared" si="162"/>
        <v>7.5</v>
      </c>
      <c r="Q1757" s="7" t="str">
        <f t="shared" si="163"/>
        <v>photography</v>
      </c>
      <c r="R1757" s="9" t="str">
        <f t="shared" si="164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7"/>
        <v>103</v>
      </c>
      <c r="P1758">
        <f t="shared" si="162"/>
        <v>47.13</v>
      </c>
      <c r="Q1758" s="7" t="str">
        <f t="shared" si="163"/>
        <v>photography</v>
      </c>
      <c r="R1758" s="9" t="str">
        <f t="shared" si="164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7"/>
        <v>116</v>
      </c>
      <c r="P1759">
        <f t="shared" si="162"/>
        <v>414.29</v>
      </c>
      <c r="Q1759" s="7" t="str">
        <f t="shared" si="163"/>
        <v>photography</v>
      </c>
      <c r="R1759" s="9" t="str">
        <f t="shared" si="164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7"/>
        <v>115</v>
      </c>
      <c r="P1760">
        <f t="shared" si="162"/>
        <v>42.48</v>
      </c>
      <c r="Q1760" s="7" t="str">
        <f t="shared" si="163"/>
        <v>photography</v>
      </c>
      <c r="R1760" s="9" t="str">
        <f t="shared" si="164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7"/>
        <v>107</v>
      </c>
      <c r="P1761">
        <f t="shared" si="162"/>
        <v>108.78</v>
      </c>
      <c r="Q1761" s="7" t="str">
        <f t="shared" si="163"/>
        <v>photography</v>
      </c>
      <c r="R1761" s="9" t="str">
        <f t="shared" si="164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7"/>
        <v>165</v>
      </c>
      <c r="P1762">
        <f t="shared" si="162"/>
        <v>81.099999999999994</v>
      </c>
      <c r="Q1762" s="7" t="str">
        <f t="shared" si="163"/>
        <v>photography</v>
      </c>
      <c r="R1762" s="9" t="str">
        <f t="shared" si="164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7"/>
        <v>155</v>
      </c>
      <c r="P1763">
        <f t="shared" si="162"/>
        <v>51.67</v>
      </c>
      <c r="Q1763" s="7" t="str">
        <f t="shared" si="163"/>
        <v>photography</v>
      </c>
      <c r="R1763" s="9" t="str">
        <f t="shared" si="164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7"/>
        <v>885</v>
      </c>
      <c r="P1764">
        <f t="shared" si="162"/>
        <v>35.4</v>
      </c>
      <c r="Q1764" s="7" t="str">
        <f t="shared" si="163"/>
        <v>photography</v>
      </c>
      <c r="R1764" s="9" t="str">
        <f t="shared" si="164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7"/>
        <v>102</v>
      </c>
      <c r="P1765">
        <f t="shared" si="162"/>
        <v>103.64</v>
      </c>
      <c r="Q1765" s="7" t="str">
        <f t="shared" si="163"/>
        <v>photography</v>
      </c>
      <c r="R1765" s="9" t="str">
        <f t="shared" si="164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7"/>
        <v>20</v>
      </c>
      <c r="P1766">
        <f t="shared" si="162"/>
        <v>55.28</v>
      </c>
      <c r="Q1766" s="7" t="str">
        <f t="shared" si="163"/>
        <v>photography</v>
      </c>
      <c r="R1766" s="9" t="str">
        <f t="shared" si="164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7"/>
        <v>59</v>
      </c>
      <c r="P1767">
        <f t="shared" si="162"/>
        <v>72.17</v>
      </c>
      <c r="Q1767" s="7" t="str">
        <f t="shared" si="163"/>
        <v>photography</v>
      </c>
      <c r="R1767" s="9" t="str">
        <f t="shared" si="164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7"/>
        <v>0</v>
      </c>
      <c r="P1768">
        <f t="shared" si="162"/>
        <v>0</v>
      </c>
      <c r="Q1768" s="7" t="str">
        <f t="shared" si="163"/>
        <v>photography</v>
      </c>
      <c r="R1768" s="9" t="str">
        <f t="shared" si="164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7"/>
        <v>46</v>
      </c>
      <c r="P1769">
        <f t="shared" si="162"/>
        <v>58.62</v>
      </c>
      <c r="Q1769" s="7" t="str">
        <f t="shared" si="163"/>
        <v>photography</v>
      </c>
      <c r="R1769" s="9" t="str">
        <f t="shared" si="164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7"/>
        <v>4</v>
      </c>
      <c r="P1770">
        <f t="shared" si="162"/>
        <v>12.47</v>
      </c>
      <c r="Q1770" s="7" t="str">
        <f t="shared" si="163"/>
        <v>photography</v>
      </c>
      <c r="R1770" s="9" t="str">
        <f t="shared" si="164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7"/>
        <v>3</v>
      </c>
      <c r="P1771">
        <f t="shared" si="162"/>
        <v>49.14</v>
      </c>
      <c r="Q1771" s="7" t="str">
        <f t="shared" si="163"/>
        <v>photography</v>
      </c>
      <c r="R1771" s="9" t="str">
        <f t="shared" si="164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7"/>
        <v>57</v>
      </c>
      <c r="P1772">
        <f t="shared" si="162"/>
        <v>150.5</v>
      </c>
      <c r="Q1772" s="7" t="str">
        <f t="shared" si="163"/>
        <v>photography</v>
      </c>
      <c r="R1772" s="9" t="str">
        <f t="shared" si="164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7"/>
        <v>21</v>
      </c>
      <c r="P1773">
        <f t="shared" si="162"/>
        <v>35.799999999999997</v>
      </c>
      <c r="Q1773" s="7" t="str">
        <f t="shared" si="163"/>
        <v>photography</v>
      </c>
      <c r="R1773" s="9" t="str">
        <f t="shared" si="164"/>
        <v>photobooks</v>
      </c>
      <c r="S1773" s="13">
        <f t="shared" si="165"/>
        <v>41905.979629629634</v>
      </c>
      <c r="T1773" s="13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7"/>
        <v>16</v>
      </c>
      <c r="P1774">
        <f t="shared" si="162"/>
        <v>45.16</v>
      </c>
      <c r="Q1774" s="7" t="str">
        <f t="shared" si="163"/>
        <v>photography</v>
      </c>
      <c r="R1774" s="9" t="str">
        <f t="shared" si="164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7"/>
        <v>6</v>
      </c>
      <c r="P1775">
        <f t="shared" si="162"/>
        <v>98.79</v>
      </c>
      <c r="Q1775" s="7" t="str">
        <f t="shared" si="163"/>
        <v>photography</v>
      </c>
      <c r="R1775" s="9" t="str">
        <f t="shared" si="164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7"/>
        <v>46</v>
      </c>
      <c r="P1776">
        <f t="shared" si="162"/>
        <v>88.31</v>
      </c>
      <c r="Q1776" s="7" t="str">
        <f t="shared" si="163"/>
        <v>photography</v>
      </c>
      <c r="R1776" s="9" t="str">
        <f t="shared" si="164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7"/>
        <v>65</v>
      </c>
      <c r="P1777">
        <f t="shared" si="162"/>
        <v>170.63</v>
      </c>
      <c r="Q1777" s="7" t="str">
        <f t="shared" si="163"/>
        <v>photography</v>
      </c>
      <c r="R1777" s="9" t="str">
        <f t="shared" si="164"/>
        <v>photobooks</v>
      </c>
      <c r="S1777" s="13">
        <f t="shared" si="165"/>
        <v>41891.976388888892</v>
      </c>
      <c r="T1777" s="13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7"/>
        <v>7</v>
      </c>
      <c r="P1778">
        <f t="shared" si="162"/>
        <v>83.75</v>
      </c>
      <c r="Q1778" s="7" t="str">
        <f t="shared" si="163"/>
        <v>photography</v>
      </c>
      <c r="R1778" s="9" t="str">
        <f t="shared" si="164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7"/>
        <v>14</v>
      </c>
      <c r="P1779">
        <f t="shared" si="162"/>
        <v>65.099999999999994</v>
      </c>
      <c r="Q1779" s="7" t="str">
        <f t="shared" si="163"/>
        <v>photography</v>
      </c>
      <c r="R1779" s="9" t="str">
        <f t="shared" si="164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7"/>
        <v>2</v>
      </c>
      <c r="P1780">
        <f t="shared" si="162"/>
        <v>66.33</v>
      </c>
      <c r="Q1780" s="7" t="str">
        <f t="shared" si="163"/>
        <v>photography</v>
      </c>
      <c r="R1780" s="9" t="str">
        <f t="shared" si="164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7"/>
        <v>36</v>
      </c>
      <c r="P1781">
        <f t="shared" si="162"/>
        <v>104.89</v>
      </c>
      <c r="Q1781" s="7" t="str">
        <f t="shared" si="163"/>
        <v>photography</v>
      </c>
      <c r="R1781" s="9" t="str">
        <f t="shared" si="164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7"/>
        <v>40</v>
      </c>
      <c r="P1782">
        <f t="shared" si="162"/>
        <v>78.44</v>
      </c>
      <c r="Q1782" s="7" t="str">
        <f t="shared" si="163"/>
        <v>photography</v>
      </c>
      <c r="R1782" s="9" t="str">
        <f t="shared" si="164"/>
        <v>photobooks</v>
      </c>
      <c r="S1782" s="13">
        <f t="shared" si="165"/>
        <v>42493.600810185191</v>
      </c>
      <c r="T1782" s="13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7"/>
        <v>26</v>
      </c>
      <c r="P1783">
        <f t="shared" si="162"/>
        <v>59.04</v>
      </c>
      <c r="Q1783" s="7" t="str">
        <f t="shared" si="163"/>
        <v>photography</v>
      </c>
      <c r="R1783" s="9" t="str">
        <f t="shared" si="164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7"/>
        <v>15</v>
      </c>
      <c r="P1784">
        <f t="shared" si="162"/>
        <v>71.34</v>
      </c>
      <c r="Q1784" s="7" t="str">
        <f t="shared" si="163"/>
        <v>photography</v>
      </c>
      <c r="R1784" s="9" t="str">
        <f t="shared" si="164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7"/>
        <v>24</v>
      </c>
      <c r="P1785">
        <f t="shared" si="162"/>
        <v>51.23</v>
      </c>
      <c r="Q1785" s="7" t="str">
        <f t="shared" si="163"/>
        <v>photography</v>
      </c>
      <c r="R1785" s="9" t="str">
        <f t="shared" si="164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7"/>
        <v>40</v>
      </c>
      <c r="P1786">
        <f t="shared" si="162"/>
        <v>60.24</v>
      </c>
      <c r="Q1786" s="7" t="str">
        <f t="shared" si="163"/>
        <v>photography</v>
      </c>
      <c r="R1786" s="9" t="str">
        <f t="shared" si="164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7"/>
        <v>20</v>
      </c>
      <c r="P1787">
        <f t="shared" si="162"/>
        <v>44.94</v>
      </c>
      <c r="Q1787" s="7" t="str">
        <f t="shared" si="163"/>
        <v>photography</v>
      </c>
      <c r="R1787" s="9" t="str">
        <f t="shared" si="164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7"/>
        <v>48</v>
      </c>
      <c r="P1788">
        <f t="shared" si="162"/>
        <v>31.21</v>
      </c>
      <c r="Q1788" s="7" t="str">
        <f t="shared" si="163"/>
        <v>photography</v>
      </c>
      <c r="R1788" s="9" t="str">
        <f t="shared" si="164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7"/>
        <v>15</v>
      </c>
      <c r="P1789">
        <f t="shared" si="162"/>
        <v>63.88</v>
      </c>
      <c r="Q1789" s="7" t="str">
        <f t="shared" si="163"/>
        <v>photography</v>
      </c>
      <c r="R1789" s="9" t="str">
        <f t="shared" si="164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7"/>
        <v>1</v>
      </c>
      <c r="P1790">
        <f t="shared" si="162"/>
        <v>19</v>
      </c>
      <c r="Q1790" s="7" t="str">
        <f t="shared" si="163"/>
        <v>photography</v>
      </c>
      <c r="R1790" s="9" t="str">
        <f t="shared" si="164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7"/>
        <v>1</v>
      </c>
      <c r="P1791">
        <f t="shared" si="162"/>
        <v>10</v>
      </c>
      <c r="Q1791" s="7" t="str">
        <f t="shared" si="163"/>
        <v>photography</v>
      </c>
      <c r="R1791" s="9" t="str">
        <f t="shared" si="164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7"/>
        <v>5</v>
      </c>
      <c r="P1792">
        <f t="shared" si="162"/>
        <v>109.07</v>
      </c>
      <c r="Q1792" s="7" t="str">
        <f t="shared" si="163"/>
        <v>photography</v>
      </c>
      <c r="R1792" s="9" t="str">
        <f t="shared" si="164"/>
        <v>photobooks</v>
      </c>
      <c r="S1792" s="13">
        <f t="shared" si="165"/>
        <v>42010.674513888895</v>
      </c>
      <c r="T1792" s="13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7"/>
        <v>4</v>
      </c>
      <c r="P1793">
        <f t="shared" si="162"/>
        <v>26.75</v>
      </c>
      <c r="Q1793" s="7" t="str">
        <f t="shared" si="163"/>
        <v>photography</v>
      </c>
      <c r="R1793" s="9" t="str">
        <f t="shared" si="164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67"/>
        <v>61</v>
      </c>
      <c r="P1794">
        <f t="shared" si="162"/>
        <v>109.94</v>
      </c>
      <c r="Q1794" s="7" t="str">
        <f t="shared" si="163"/>
        <v>photography</v>
      </c>
      <c r="R1794" s="9" t="str">
        <f t="shared" si="164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si="167"/>
        <v>1</v>
      </c>
      <c r="P1795">
        <f t="shared" ref="P1795:P1858" si="168">ROUND(IF(L1795=0,0, E1795/L1795),2)</f>
        <v>20</v>
      </c>
      <c r="Q1795" s="7" t="str">
        <f t="shared" ref="Q1795:Q1858" si="169">LEFT(N1795, SEARCH("/", N1795,1) -1)</f>
        <v>photography</v>
      </c>
      <c r="R1795" s="9" t="str">
        <f t="shared" ref="R1795:R1858" si="170">RIGHT(N1795,LEN(N1795)-SEARCH("/", N1795,SEARCH("/", N1795)-1))</f>
        <v>photobooks</v>
      </c>
      <c r="S1795" s="13">
        <f t="shared" ref="S1795:S1858" si="171">(((J1795/60)/60)/24)+DATE(1970,1,1)</f>
        <v>41940.89166666667</v>
      </c>
      <c r="T1795" s="13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ref="O1796:O1859" si="173">ROUND(E1796/D1796*100,0)</f>
        <v>11</v>
      </c>
      <c r="P1796">
        <f t="shared" si="168"/>
        <v>55.39</v>
      </c>
      <c r="Q1796" s="7" t="str">
        <f t="shared" si="169"/>
        <v>photography</v>
      </c>
      <c r="R1796" s="9" t="str">
        <f t="shared" si="170"/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73"/>
        <v>39</v>
      </c>
      <c r="P1797">
        <f t="shared" si="168"/>
        <v>133.9</v>
      </c>
      <c r="Q1797" s="7" t="str">
        <f t="shared" si="169"/>
        <v>photography</v>
      </c>
      <c r="R1797" s="9" t="str">
        <f t="shared" si="170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73"/>
        <v>22</v>
      </c>
      <c r="P1798">
        <f t="shared" si="168"/>
        <v>48.72</v>
      </c>
      <c r="Q1798" s="7" t="str">
        <f t="shared" si="169"/>
        <v>photography</v>
      </c>
      <c r="R1798" s="9" t="str">
        <f t="shared" si="170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73"/>
        <v>68</v>
      </c>
      <c r="P1799">
        <f t="shared" si="168"/>
        <v>48.25</v>
      </c>
      <c r="Q1799" s="7" t="str">
        <f t="shared" si="169"/>
        <v>photography</v>
      </c>
      <c r="R1799" s="9" t="str">
        <f t="shared" si="170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73"/>
        <v>14</v>
      </c>
      <c r="P1800">
        <f t="shared" si="168"/>
        <v>58.97</v>
      </c>
      <c r="Q1800" s="7" t="str">
        <f t="shared" si="169"/>
        <v>photography</v>
      </c>
      <c r="R1800" s="9" t="str">
        <f t="shared" si="170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73"/>
        <v>2</v>
      </c>
      <c r="P1801">
        <f t="shared" si="168"/>
        <v>11.64</v>
      </c>
      <c r="Q1801" s="7" t="str">
        <f t="shared" si="169"/>
        <v>photography</v>
      </c>
      <c r="R1801" s="9" t="str">
        <f t="shared" si="170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73"/>
        <v>20</v>
      </c>
      <c r="P1802">
        <f t="shared" si="168"/>
        <v>83.72</v>
      </c>
      <c r="Q1802" s="7" t="str">
        <f t="shared" si="169"/>
        <v>photography</v>
      </c>
      <c r="R1802" s="9" t="str">
        <f t="shared" si="170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73"/>
        <v>14</v>
      </c>
      <c r="P1803">
        <f t="shared" si="168"/>
        <v>63.65</v>
      </c>
      <c r="Q1803" s="7" t="str">
        <f t="shared" si="169"/>
        <v>photography</v>
      </c>
      <c r="R1803" s="9" t="str">
        <f t="shared" si="170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73"/>
        <v>48</v>
      </c>
      <c r="P1804">
        <f t="shared" si="168"/>
        <v>94.28</v>
      </c>
      <c r="Q1804" s="7" t="str">
        <f t="shared" si="169"/>
        <v>photography</v>
      </c>
      <c r="R1804" s="9" t="str">
        <f t="shared" si="170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73"/>
        <v>31</v>
      </c>
      <c r="P1805">
        <f t="shared" si="168"/>
        <v>71.87</v>
      </c>
      <c r="Q1805" s="7" t="str">
        <f t="shared" si="169"/>
        <v>photography</v>
      </c>
      <c r="R1805" s="9" t="str">
        <f t="shared" si="170"/>
        <v>photobooks</v>
      </c>
      <c r="S1805" s="13">
        <f t="shared" si="171"/>
        <v>42018.071550925932</v>
      </c>
      <c r="T1805" s="13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73"/>
        <v>35</v>
      </c>
      <c r="P1806">
        <f t="shared" si="168"/>
        <v>104.85</v>
      </c>
      <c r="Q1806" s="7" t="str">
        <f t="shared" si="169"/>
        <v>photography</v>
      </c>
      <c r="R1806" s="9" t="str">
        <f t="shared" si="170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73"/>
        <v>36</v>
      </c>
      <c r="P1807">
        <f t="shared" si="168"/>
        <v>67.14</v>
      </c>
      <c r="Q1807" s="7" t="str">
        <f t="shared" si="169"/>
        <v>photography</v>
      </c>
      <c r="R1807" s="9" t="str">
        <f t="shared" si="170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73"/>
        <v>3</v>
      </c>
      <c r="P1808">
        <f t="shared" si="168"/>
        <v>73.88</v>
      </c>
      <c r="Q1808" s="7" t="str">
        <f t="shared" si="169"/>
        <v>photography</v>
      </c>
      <c r="R1808" s="9" t="str">
        <f t="shared" si="170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73"/>
        <v>11</v>
      </c>
      <c r="P1809">
        <f t="shared" si="168"/>
        <v>69.13</v>
      </c>
      <c r="Q1809" s="7" t="str">
        <f t="shared" si="169"/>
        <v>photography</v>
      </c>
      <c r="R1809" s="9" t="str">
        <f t="shared" si="170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73"/>
        <v>41</v>
      </c>
      <c r="P1810">
        <f t="shared" si="168"/>
        <v>120.77</v>
      </c>
      <c r="Q1810" s="7" t="str">
        <f t="shared" si="169"/>
        <v>photography</v>
      </c>
      <c r="R1810" s="9" t="str">
        <f t="shared" si="170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73"/>
        <v>11</v>
      </c>
      <c r="P1811">
        <f t="shared" si="168"/>
        <v>42.22</v>
      </c>
      <c r="Q1811" s="7" t="str">
        <f t="shared" si="169"/>
        <v>photography</v>
      </c>
      <c r="R1811" s="9" t="str">
        <f t="shared" si="170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73"/>
        <v>3</v>
      </c>
      <c r="P1812">
        <f t="shared" si="168"/>
        <v>7.5</v>
      </c>
      <c r="Q1812" s="7" t="str">
        <f t="shared" si="169"/>
        <v>photography</v>
      </c>
      <c r="R1812" s="9" t="str">
        <f t="shared" si="170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73"/>
        <v>0</v>
      </c>
      <c r="P1813">
        <f t="shared" si="168"/>
        <v>1.54</v>
      </c>
      <c r="Q1813" s="7" t="str">
        <f t="shared" si="169"/>
        <v>photography</v>
      </c>
      <c r="R1813" s="9" t="str">
        <f t="shared" si="170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73"/>
        <v>13</v>
      </c>
      <c r="P1814">
        <f t="shared" si="168"/>
        <v>37.61</v>
      </c>
      <c r="Q1814" s="7" t="str">
        <f t="shared" si="169"/>
        <v>photography</v>
      </c>
      <c r="R1814" s="9" t="str">
        <f t="shared" si="170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73"/>
        <v>0</v>
      </c>
      <c r="P1815">
        <f t="shared" si="168"/>
        <v>0</v>
      </c>
      <c r="Q1815" s="7" t="str">
        <f t="shared" si="169"/>
        <v>photography</v>
      </c>
      <c r="R1815" s="9" t="str">
        <f t="shared" si="170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73"/>
        <v>49</v>
      </c>
      <c r="P1816">
        <f t="shared" si="168"/>
        <v>42.16</v>
      </c>
      <c r="Q1816" s="7" t="str">
        <f t="shared" si="169"/>
        <v>photography</v>
      </c>
      <c r="R1816" s="9" t="str">
        <f t="shared" si="170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73"/>
        <v>0</v>
      </c>
      <c r="P1817">
        <f t="shared" si="168"/>
        <v>0</v>
      </c>
      <c r="Q1817" s="7" t="str">
        <f t="shared" si="169"/>
        <v>photography</v>
      </c>
      <c r="R1817" s="9" t="str">
        <f t="shared" si="170"/>
        <v>photobooks</v>
      </c>
      <c r="S1817" s="13">
        <f t="shared" si="171"/>
        <v>42172.906678240746</v>
      </c>
      <c r="T1817" s="13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73"/>
        <v>2</v>
      </c>
      <c r="P1818">
        <f t="shared" si="168"/>
        <v>84.83</v>
      </c>
      <c r="Q1818" s="7" t="str">
        <f t="shared" si="169"/>
        <v>photography</v>
      </c>
      <c r="R1818" s="9" t="str">
        <f t="shared" si="170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73"/>
        <v>52</v>
      </c>
      <c r="P1819">
        <f t="shared" si="168"/>
        <v>94.19</v>
      </c>
      <c r="Q1819" s="7" t="str">
        <f t="shared" si="169"/>
        <v>photography</v>
      </c>
      <c r="R1819" s="9" t="str">
        <f t="shared" si="170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73"/>
        <v>0</v>
      </c>
      <c r="P1820">
        <f t="shared" si="168"/>
        <v>0</v>
      </c>
      <c r="Q1820" s="7" t="str">
        <f t="shared" si="169"/>
        <v>photography</v>
      </c>
      <c r="R1820" s="9" t="str">
        <f t="shared" si="170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73"/>
        <v>2</v>
      </c>
      <c r="P1821">
        <f t="shared" si="168"/>
        <v>6.25</v>
      </c>
      <c r="Q1821" s="7" t="str">
        <f t="shared" si="169"/>
        <v>photography</v>
      </c>
      <c r="R1821" s="9" t="str">
        <f t="shared" si="170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73"/>
        <v>7</v>
      </c>
      <c r="P1822">
        <f t="shared" si="168"/>
        <v>213.38</v>
      </c>
      <c r="Q1822" s="7" t="str">
        <f t="shared" si="169"/>
        <v>photography</v>
      </c>
      <c r="R1822" s="9" t="str">
        <f t="shared" si="170"/>
        <v>photobooks</v>
      </c>
      <c r="S1822" s="13">
        <f t="shared" si="171"/>
        <v>42065.084375000006</v>
      </c>
      <c r="T1822" s="13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73"/>
        <v>135</v>
      </c>
      <c r="P1823">
        <f t="shared" si="168"/>
        <v>59.16</v>
      </c>
      <c r="Q1823" s="7" t="str">
        <f t="shared" si="169"/>
        <v>music</v>
      </c>
      <c r="R1823" s="9" t="str">
        <f t="shared" si="170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73"/>
        <v>100</v>
      </c>
      <c r="P1824">
        <f t="shared" si="168"/>
        <v>27.27</v>
      </c>
      <c r="Q1824" s="7" t="str">
        <f t="shared" si="169"/>
        <v>music</v>
      </c>
      <c r="R1824" s="9" t="str">
        <f t="shared" si="170"/>
        <v>rock</v>
      </c>
      <c r="S1824" s="13">
        <f t="shared" si="171"/>
        <v>41634.797013888885</v>
      </c>
      <c r="T1824" s="13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73"/>
        <v>116</v>
      </c>
      <c r="P1825">
        <f t="shared" si="168"/>
        <v>24.58</v>
      </c>
      <c r="Q1825" s="7" t="str">
        <f t="shared" si="169"/>
        <v>music</v>
      </c>
      <c r="R1825" s="9" t="str">
        <f t="shared" si="170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73"/>
        <v>100</v>
      </c>
      <c r="P1826">
        <f t="shared" si="168"/>
        <v>75.05</v>
      </c>
      <c r="Q1826" s="7" t="str">
        <f t="shared" si="169"/>
        <v>music</v>
      </c>
      <c r="R1826" s="9" t="str">
        <f t="shared" si="170"/>
        <v>rock</v>
      </c>
      <c r="S1826" s="13">
        <f t="shared" si="171"/>
        <v>41626.916284722225</v>
      </c>
      <c r="T1826" s="13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73"/>
        <v>105</v>
      </c>
      <c r="P1827">
        <f t="shared" si="168"/>
        <v>42.02</v>
      </c>
      <c r="Q1827" s="7" t="str">
        <f t="shared" si="169"/>
        <v>music</v>
      </c>
      <c r="R1827" s="9" t="str">
        <f t="shared" si="170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73"/>
        <v>101</v>
      </c>
      <c r="P1828">
        <f t="shared" si="168"/>
        <v>53.16</v>
      </c>
      <c r="Q1828" s="7" t="str">
        <f t="shared" si="169"/>
        <v>music</v>
      </c>
      <c r="R1828" s="9" t="str">
        <f t="shared" si="170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73"/>
        <v>101</v>
      </c>
      <c r="P1829">
        <f t="shared" si="168"/>
        <v>83.89</v>
      </c>
      <c r="Q1829" s="7" t="str">
        <f t="shared" si="169"/>
        <v>music</v>
      </c>
      <c r="R1829" s="9" t="str">
        <f t="shared" si="170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73"/>
        <v>100</v>
      </c>
      <c r="P1830">
        <f t="shared" si="168"/>
        <v>417.33</v>
      </c>
      <c r="Q1830" s="7" t="str">
        <f t="shared" si="169"/>
        <v>music</v>
      </c>
      <c r="R1830" s="9" t="str">
        <f t="shared" si="170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73"/>
        <v>167</v>
      </c>
      <c r="P1831">
        <f t="shared" si="168"/>
        <v>75.77</v>
      </c>
      <c r="Q1831" s="7" t="str">
        <f t="shared" si="169"/>
        <v>music</v>
      </c>
      <c r="R1831" s="9" t="str">
        <f t="shared" si="170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73"/>
        <v>102</v>
      </c>
      <c r="P1832">
        <f t="shared" si="168"/>
        <v>67.39</v>
      </c>
      <c r="Q1832" s="7" t="str">
        <f t="shared" si="169"/>
        <v>music</v>
      </c>
      <c r="R1832" s="9" t="str">
        <f t="shared" si="170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73"/>
        <v>103</v>
      </c>
      <c r="P1833">
        <f t="shared" si="168"/>
        <v>73.569999999999993</v>
      </c>
      <c r="Q1833" s="7" t="str">
        <f t="shared" si="169"/>
        <v>music</v>
      </c>
      <c r="R1833" s="9" t="str">
        <f t="shared" si="170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73"/>
        <v>143</v>
      </c>
      <c r="P1834">
        <f t="shared" si="168"/>
        <v>25</v>
      </c>
      <c r="Q1834" s="7" t="str">
        <f t="shared" si="169"/>
        <v>music</v>
      </c>
      <c r="R1834" s="9" t="str">
        <f t="shared" si="170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73"/>
        <v>263</v>
      </c>
      <c r="P1835">
        <f t="shared" si="168"/>
        <v>42</v>
      </c>
      <c r="Q1835" s="7" t="str">
        <f t="shared" si="169"/>
        <v>music</v>
      </c>
      <c r="R1835" s="9" t="str">
        <f t="shared" si="170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73"/>
        <v>118</v>
      </c>
      <c r="P1836">
        <f t="shared" si="168"/>
        <v>131.16999999999999</v>
      </c>
      <c r="Q1836" s="7" t="str">
        <f t="shared" si="169"/>
        <v>music</v>
      </c>
      <c r="R1836" s="9" t="str">
        <f t="shared" si="170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73"/>
        <v>104</v>
      </c>
      <c r="P1837">
        <f t="shared" si="168"/>
        <v>47.27</v>
      </c>
      <c r="Q1837" s="7" t="str">
        <f t="shared" si="169"/>
        <v>music</v>
      </c>
      <c r="R1837" s="9" t="str">
        <f t="shared" si="170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73"/>
        <v>200</v>
      </c>
      <c r="P1838">
        <f t="shared" si="168"/>
        <v>182.13</v>
      </c>
      <c r="Q1838" s="7" t="str">
        <f t="shared" si="169"/>
        <v>music</v>
      </c>
      <c r="R1838" s="9" t="str">
        <f t="shared" si="170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73"/>
        <v>307</v>
      </c>
      <c r="P1839">
        <f t="shared" si="168"/>
        <v>61.37</v>
      </c>
      <c r="Q1839" s="7" t="str">
        <f t="shared" si="169"/>
        <v>music</v>
      </c>
      <c r="R1839" s="9" t="str">
        <f t="shared" si="170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73"/>
        <v>100</v>
      </c>
      <c r="P1840">
        <f t="shared" si="168"/>
        <v>35.770000000000003</v>
      </c>
      <c r="Q1840" s="7" t="str">
        <f t="shared" si="169"/>
        <v>music</v>
      </c>
      <c r="R1840" s="9" t="str">
        <f t="shared" si="170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73"/>
        <v>205</v>
      </c>
      <c r="P1841">
        <f t="shared" si="168"/>
        <v>45.62</v>
      </c>
      <c r="Q1841" s="7" t="str">
        <f t="shared" si="169"/>
        <v>music</v>
      </c>
      <c r="R1841" s="9" t="str">
        <f t="shared" si="170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73"/>
        <v>109</v>
      </c>
      <c r="P1842">
        <f t="shared" si="168"/>
        <v>75.38</v>
      </c>
      <c r="Q1842" s="7" t="str">
        <f t="shared" si="169"/>
        <v>music</v>
      </c>
      <c r="R1842" s="9" t="str">
        <f t="shared" si="170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73"/>
        <v>102</v>
      </c>
      <c r="P1843">
        <f t="shared" si="168"/>
        <v>50.88</v>
      </c>
      <c r="Q1843" s="7" t="str">
        <f t="shared" si="169"/>
        <v>music</v>
      </c>
      <c r="R1843" s="9" t="str">
        <f t="shared" si="170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73"/>
        <v>125</v>
      </c>
      <c r="P1844">
        <f t="shared" si="168"/>
        <v>119.29</v>
      </c>
      <c r="Q1844" s="7" t="str">
        <f t="shared" si="169"/>
        <v>music</v>
      </c>
      <c r="R1844" s="9" t="str">
        <f t="shared" si="170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73"/>
        <v>124</v>
      </c>
      <c r="P1845">
        <f t="shared" si="168"/>
        <v>92.54</v>
      </c>
      <c r="Q1845" s="7" t="str">
        <f t="shared" si="169"/>
        <v>music</v>
      </c>
      <c r="R1845" s="9" t="str">
        <f t="shared" si="170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73"/>
        <v>101</v>
      </c>
      <c r="P1846">
        <f t="shared" si="168"/>
        <v>76.05</v>
      </c>
      <c r="Q1846" s="7" t="str">
        <f t="shared" si="169"/>
        <v>music</v>
      </c>
      <c r="R1846" s="9" t="str">
        <f t="shared" si="170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73"/>
        <v>100</v>
      </c>
      <c r="P1847">
        <f t="shared" si="168"/>
        <v>52.63</v>
      </c>
      <c r="Q1847" s="7" t="str">
        <f t="shared" si="169"/>
        <v>music</v>
      </c>
      <c r="R1847" s="9" t="str">
        <f t="shared" si="170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73"/>
        <v>138</v>
      </c>
      <c r="P1848">
        <f t="shared" si="168"/>
        <v>98.99</v>
      </c>
      <c r="Q1848" s="7" t="str">
        <f t="shared" si="169"/>
        <v>music</v>
      </c>
      <c r="R1848" s="9" t="str">
        <f t="shared" si="170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73"/>
        <v>121</v>
      </c>
      <c r="P1849">
        <f t="shared" si="168"/>
        <v>79.53</v>
      </c>
      <c r="Q1849" s="7" t="str">
        <f t="shared" si="169"/>
        <v>music</v>
      </c>
      <c r="R1849" s="9" t="str">
        <f t="shared" si="170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73"/>
        <v>107</v>
      </c>
      <c r="P1850">
        <f t="shared" si="168"/>
        <v>134.21</v>
      </c>
      <c r="Q1850" s="7" t="str">
        <f t="shared" si="169"/>
        <v>music</v>
      </c>
      <c r="R1850" s="9" t="str">
        <f t="shared" si="170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73"/>
        <v>100</v>
      </c>
      <c r="P1851">
        <f t="shared" si="168"/>
        <v>37.630000000000003</v>
      </c>
      <c r="Q1851" s="7" t="str">
        <f t="shared" si="169"/>
        <v>music</v>
      </c>
      <c r="R1851" s="9" t="str">
        <f t="shared" si="170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73"/>
        <v>102</v>
      </c>
      <c r="P1852">
        <f t="shared" si="168"/>
        <v>51.04</v>
      </c>
      <c r="Q1852" s="7" t="str">
        <f t="shared" si="169"/>
        <v>music</v>
      </c>
      <c r="R1852" s="9" t="str">
        <f t="shared" si="170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73"/>
        <v>100</v>
      </c>
      <c r="P1853">
        <f t="shared" si="168"/>
        <v>50.04</v>
      </c>
      <c r="Q1853" s="7" t="str">
        <f t="shared" si="169"/>
        <v>music</v>
      </c>
      <c r="R1853" s="9" t="str">
        <f t="shared" si="170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73"/>
        <v>117</v>
      </c>
      <c r="P1854">
        <f t="shared" si="168"/>
        <v>133.93</v>
      </c>
      <c r="Q1854" s="7" t="str">
        <f t="shared" si="169"/>
        <v>music</v>
      </c>
      <c r="R1854" s="9" t="str">
        <f t="shared" si="170"/>
        <v>rock</v>
      </c>
      <c r="S1854" s="13">
        <f t="shared" si="171"/>
        <v>42081.77143518519</v>
      </c>
      <c r="T1854" s="13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73"/>
        <v>102</v>
      </c>
      <c r="P1855">
        <f t="shared" si="168"/>
        <v>58.21</v>
      </c>
      <c r="Q1855" s="7" t="str">
        <f t="shared" si="169"/>
        <v>music</v>
      </c>
      <c r="R1855" s="9" t="str">
        <f t="shared" si="170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73"/>
        <v>102</v>
      </c>
      <c r="P1856">
        <f t="shared" si="168"/>
        <v>88.04</v>
      </c>
      <c r="Q1856" s="7" t="str">
        <f t="shared" si="169"/>
        <v>music</v>
      </c>
      <c r="R1856" s="9" t="str">
        <f t="shared" si="170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73"/>
        <v>154</v>
      </c>
      <c r="P1857">
        <f t="shared" si="168"/>
        <v>70.58</v>
      </c>
      <c r="Q1857" s="7" t="str">
        <f t="shared" si="169"/>
        <v>music</v>
      </c>
      <c r="R1857" s="9" t="str">
        <f t="shared" si="170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73"/>
        <v>101</v>
      </c>
      <c r="P1858">
        <f t="shared" si="168"/>
        <v>53.29</v>
      </c>
      <c r="Q1858" s="7" t="str">
        <f t="shared" si="169"/>
        <v>music</v>
      </c>
      <c r="R1858" s="9" t="str">
        <f t="shared" si="170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si="173"/>
        <v>100</v>
      </c>
      <c r="P1859">
        <f t="shared" ref="P1859:P1922" si="174">ROUND(IF(L1859=0,0, E1859/L1859),2)</f>
        <v>136.36000000000001</v>
      </c>
      <c r="Q1859" s="7" t="str">
        <f t="shared" ref="Q1859:Q1922" si="175">LEFT(N1859, SEARCH("/", N1859,1) -1)</f>
        <v>music</v>
      </c>
      <c r="R1859" s="9" t="str">
        <f t="shared" ref="R1859:R1922" si="176">RIGHT(N1859,LEN(N1859)-SEARCH("/", N1859,SEARCH("/", N1859)-1))</f>
        <v>rock</v>
      </c>
      <c r="S1859" s="13">
        <f t="shared" ref="S1859:S1922" si="177">(((J1859/60)/60)/24)+DATE(1970,1,1)</f>
        <v>41864.76866898148</v>
      </c>
      <c r="T1859" s="13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ref="O1860:O1923" si="179">ROUND(E1860/D1860*100,0)</f>
        <v>109</v>
      </c>
      <c r="P1860">
        <f t="shared" si="174"/>
        <v>40.549999999999997</v>
      </c>
      <c r="Q1860" s="7" t="str">
        <f t="shared" si="175"/>
        <v>music</v>
      </c>
      <c r="R1860" s="9" t="str">
        <f t="shared" si="176"/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9"/>
        <v>132</v>
      </c>
      <c r="P1861">
        <f t="shared" si="174"/>
        <v>70.63</v>
      </c>
      <c r="Q1861" s="7" t="str">
        <f t="shared" si="175"/>
        <v>music</v>
      </c>
      <c r="R1861" s="9" t="str">
        <f t="shared" si="176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9"/>
        <v>133</v>
      </c>
      <c r="P1862">
        <f t="shared" si="174"/>
        <v>52.68</v>
      </c>
      <c r="Q1862" s="7" t="str">
        <f t="shared" si="175"/>
        <v>music</v>
      </c>
      <c r="R1862" s="9" t="str">
        <f t="shared" si="176"/>
        <v>rock</v>
      </c>
      <c r="S1862" s="13">
        <f t="shared" si="177"/>
        <v>41655.709305555552</v>
      </c>
      <c r="T1862" s="13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9"/>
        <v>0</v>
      </c>
      <c r="P1863">
        <f t="shared" si="174"/>
        <v>0</v>
      </c>
      <c r="Q1863" s="7" t="str">
        <f t="shared" si="175"/>
        <v>games</v>
      </c>
      <c r="R1863" s="9" t="str">
        <f t="shared" si="176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9"/>
        <v>8</v>
      </c>
      <c r="P1864">
        <f t="shared" si="174"/>
        <v>90.94</v>
      </c>
      <c r="Q1864" s="7" t="str">
        <f t="shared" si="175"/>
        <v>games</v>
      </c>
      <c r="R1864" s="9" t="str">
        <f t="shared" si="176"/>
        <v>mobile games</v>
      </c>
      <c r="S1864" s="13">
        <f t="shared" si="177"/>
        <v>42755.492754629624</v>
      </c>
      <c r="T1864" s="13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9"/>
        <v>0</v>
      </c>
      <c r="P1865">
        <f t="shared" si="174"/>
        <v>5</v>
      </c>
      <c r="Q1865" s="7" t="str">
        <f t="shared" si="175"/>
        <v>games</v>
      </c>
      <c r="R1865" s="9" t="str">
        <f t="shared" si="176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9"/>
        <v>43</v>
      </c>
      <c r="P1866">
        <f t="shared" si="174"/>
        <v>58.08</v>
      </c>
      <c r="Q1866" s="7" t="str">
        <f t="shared" si="175"/>
        <v>games</v>
      </c>
      <c r="R1866" s="9" t="str">
        <f t="shared" si="176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9"/>
        <v>0</v>
      </c>
      <c r="P1867">
        <f t="shared" si="174"/>
        <v>2</v>
      </c>
      <c r="Q1867" s="7" t="str">
        <f t="shared" si="175"/>
        <v>games</v>
      </c>
      <c r="R1867" s="9" t="str">
        <f t="shared" si="176"/>
        <v>mobile games</v>
      </c>
      <c r="S1867" s="13">
        <f t="shared" si="177"/>
        <v>42645.367442129631</v>
      </c>
      <c r="T1867" s="13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9"/>
        <v>1</v>
      </c>
      <c r="P1868">
        <f t="shared" si="174"/>
        <v>62.5</v>
      </c>
      <c r="Q1868" s="7" t="str">
        <f t="shared" si="175"/>
        <v>games</v>
      </c>
      <c r="R1868" s="9" t="str">
        <f t="shared" si="176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9"/>
        <v>0</v>
      </c>
      <c r="P1869">
        <f t="shared" si="174"/>
        <v>10</v>
      </c>
      <c r="Q1869" s="7" t="str">
        <f t="shared" si="175"/>
        <v>games</v>
      </c>
      <c r="R1869" s="9" t="str">
        <f t="shared" si="176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9"/>
        <v>5</v>
      </c>
      <c r="P1870">
        <f t="shared" si="174"/>
        <v>71.59</v>
      </c>
      <c r="Q1870" s="7" t="str">
        <f t="shared" si="175"/>
        <v>games</v>
      </c>
      <c r="R1870" s="9" t="str">
        <f t="shared" si="176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9"/>
        <v>0</v>
      </c>
      <c r="P1871">
        <f t="shared" si="174"/>
        <v>0</v>
      </c>
      <c r="Q1871" s="7" t="str">
        <f t="shared" si="175"/>
        <v>games</v>
      </c>
      <c r="R1871" s="9" t="str">
        <f t="shared" si="176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9"/>
        <v>10</v>
      </c>
      <c r="P1872">
        <f t="shared" si="174"/>
        <v>32.82</v>
      </c>
      <c r="Q1872" s="7" t="str">
        <f t="shared" si="175"/>
        <v>games</v>
      </c>
      <c r="R1872" s="9" t="str">
        <f t="shared" si="176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9"/>
        <v>72</v>
      </c>
      <c r="P1873">
        <f t="shared" si="174"/>
        <v>49.12</v>
      </c>
      <c r="Q1873" s="7" t="str">
        <f t="shared" si="175"/>
        <v>games</v>
      </c>
      <c r="R1873" s="9" t="str">
        <f t="shared" si="176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9"/>
        <v>1</v>
      </c>
      <c r="P1874">
        <f t="shared" si="174"/>
        <v>16.309999999999999</v>
      </c>
      <c r="Q1874" s="7" t="str">
        <f t="shared" si="175"/>
        <v>games</v>
      </c>
      <c r="R1874" s="9" t="str">
        <f t="shared" si="176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9"/>
        <v>0</v>
      </c>
      <c r="P1875">
        <f t="shared" si="174"/>
        <v>18</v>
      </c>
      <c r="Q1875" s="7" t="str">
        <f t="shared" si="175"/>
        <v>games</v>
      </c>
      <c r="R1875" s="9" t="str">
        <f t="shared" si="176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9"/>
        <v>0</v>
      </c>
      <c r="P1876">
        <f t="shared" si="174"/>
        <v>13</v>
      </c>
      <c r="Q1876" s="7" t="str">
        <f t="shared" si="175"/>
        <v>games</v>
      </c>
      <c r="R1876" s="9" t="str">
        <f t="shared" si="176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9"/>
        <v>1</v>
      </c>
      <c r="P1877">
        <f t="shared" si="174"/>
        <v>17</v>
      </c>
      <c r="Q1877" s="7" t="str">
        <f t="shared" si="175"/>
        <v>games</v>
      </c>
      <c r="R1877" s="9" t="str">
        <f t="shared" si="176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9"/>
        <v>0</v>
      </c>
      <c r="P1878">
        <f t="shared" si="174"/>
        <v>0</v>
      </c>
      <c r="Q1878" s="7" t="str">
        <f t="shared" si="175"/>
        <v>games</v>
      </c>
      <c r="R1878" s="9" t="str">
        <f t="shared" si="176"/>
        <v>mobile games</v>
      </c>
      <c r="S1878" s="13">
        <f t="shared" si="177"/>
        <v>41776.284780092588</v>
      </c>
      <c r="T1878" s="13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9"/>
        <v>0</v>
      </c>
      <c r="P1879">
        <f t="shared" si="174"/>
        <v>0</v>
      </c>
      <c r="Q1879" s="7" t="str">
        <f t="shared" si="175"/>
        <v>games</v>
      </c>
      <c r="R1879" s="9" t="str">
        <f t="shared" si="176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9"/>
        <v>0</v>
      </c>
      <c r="P1880">
        <f t="shared" si="174"/>
        <v>0</v>
      </c>
      <c r="Q1880" s="7" t="str">
        <f t="shared" si="175"/>
        <v>games</v>
      </c>
      <c r="R1880" s="9" t="str">
        <f t="shared" si="176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9"/>
        <v>0</v>
      </c>
      <c r="P1881">
        <f t="shared" si="174"/>
        <v>3</v>
      </c>
      <c r="Q1881" s="7" t="str">
        <f t="shared" si="175"/>
        <v>games</v>
      </c>
      <c r="R1881" s="9" t="str">
        <f t="shared" si="176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9"/>
        <v>20</v>
      </c>
      <c r="P1882">
        <f t="shared" si="174"/>
        <v>41.83</v>
      </c>
      <c r="Q1882" s="7" t="str">
        <f t="shared" si="175"/>
        <v>games</v>
      </c>
      <c r="R1882" s="9" t="str">
        <f t="shared" si="176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9"/>
        <v>173</v>
      </c>
      <c r="P1883">
        <f t="shared" si="174"/>
        <v>49.34</v>
      </c>
      <c r="Q1883" s="7" t="str">
        <f t="shared" si="175"/>
        <v>music</v>
      </c>
      <c r="R1883" s="9" t="str">
        <f t="shared" si="176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9"/>
        <v>101</v>
      </c>
      <c r="P1884">
        <f t="shared" si="174"/>
        <v>41.73</v>
      </c>
      <c r="Q1884" s="7" t="str">
        <f t="shared" si="175"/>
        <v>music</v>
      </c>
      <c r="R1884" s="9" t="str">
        <f t="shared" si="176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9"/>
        <v>105</v>
      </c>
      <c r="P1885">
        <f t="shared" si="174"/>
        <v>32.72</v>
      </c>
      <c r="Q1885" s="7" t="str">
        <f t="shared" si="175"/>
        <v>music</v>
      </c>
      <c r="R1885" s="9" t="str">
        <f t="shared" si="176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9"/>
        <v>135</v>
      </c>
      <c r="P1886">
        <f t="shared" si="174"/>
        <v>51.96</v>
      </c>
      <c r="Q1886" s="7" t="str">
        <f t="shared" si="175"/>
        <v>music</v>
      </c>
      <c r="R1886" s="9" t="str">
        <f t="shared" si="176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9"/>
        <v>116</v>
      </c>
      <c r="P1887">
        <f t="shared" si="174"/>
        <v>50.69</v>
      </c>
      <c r="Q1887" s="7" t="str">
        <f t="shared" si="175"/>
        <v>music</v>
      </c>
      <c r="R1887" s="9" t="str">
        <f t="shared" si="176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9"/>
        <v>102</v>
      </c>
      <c r="P1888">
        <f t="shared" si="174"/>
        <v>42.24</v>
      </c>
      <c r="Q1888" s="7" t="str">
        <f t="shared" si="175"/>
        <v>music</v>
      </c>
      <c r="R1888" s="9" t="str">
        <f t="shared" si="176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9"/>
        <v>111</v>
      </c>
      <c r="P1889">
        <f t="shared" si="174"/>
        <v>416.88</v>
      </c>
      <c r="Q1889" s="7" t="str">
        <f t="shared" si="175"/>
        <v>music</v>
      </c>
      <c r="R1889" s="9" t="str">
        <f t="shared" si="176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9"/>
        <v>166</v>
      </c>
      <c r="P1890">
        <f t="shared" si="174"/>
        <v>46.65</v>
      </c>
      <c r="Q1890" s="7" t="str">
        <f t="shared" si="175"/>
        <v>music</v>
      </c>
      <c r="R1890" s="9" t="str">
        <f t="shared" si="176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9"/>
        <v>107</v>
      </c>
      <c r="P1891">
        <f t="shared" si="174"/>
        <v>48.45</v>
      </c>
      <c r="Q1891" s="7" t="str">
        <f t="shared" si="175"/>
        <v>music</v>
      </c>
      <c r="R1891" s="9" t="str">
        <f t="shared" si="176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9"/>
        <v>145</v>
      </c>
      <c r="P1892">
        <f t="shared" si="174"/>
        <v>70.53</v>
      </c>
      <c r="Q1892" s="7" t="str">
        <f t="shared" si="175"/>
        <v>music</v>
      </c>
      <c r="R1892" s="9" t="str">
        <f t="shared" si="176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9"/>
        <v>106</v>
      </c>
      <c r="P1893">
        <f t="shared" si="174"/>
        <v>87.96</v>
      </c>
      <c r="Q1893" s="7" t="str">
        <f t="shared" si="175"/>
        <v>music</v>
      </c>
      <c r="R1893" s="9" t="str">
        <f t="shared" si="176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9"/>
        <v>137</v>
      </c>
      <c r="P1894">
        <f t="shared" si="174"/>
        <v>26.27</v>
      </c>
      <c r="Q1894" s="7" t="str">
        <f t="shared" si="175"/>
        <v>music</v>
      </c>
      <c r="R1894" s="9" t="str">
        <f t="shared" si="176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9"/>
        <v>104</v>
      </c>
      <c r="P1895">
        <f t="shared" si="174"/>
        <v>57.78</v>
      </c>
      <c r="Q1895" s="7" t="str">
        <f t="shared" si="175"/>
        <v>music</v>
      </c>
      <c r="R1895" s="9" t="str">
        <f t="shared" si="176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9"/>
        <v>115</v>
      </c>
      <c r="P1896">
        <f t="shared" si="174"/>
        <v>57.25</v>
      </c>
      <c r="Q1896" s="7" t="str">
        <f t="shared" si="175"/>
        <v>music</v>
      </c>
      <c r="R1896" s="9" t="str">
        <f t="shared" si="176"/>
        <v>indie rock</v>
      </c>
      <c r="S1896" s="13">
        <f t="shared" si="177"/>
        <v>40920.904895833337</v>
      </c>
      <c r="T1896" s="13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9"/>
        <v>102</v>
      </c>
      <c r="P1897">
        <f t="shared" si="174"/>
        <v>196.34</v>
      </c>
      <c r="Q1897" s="7" t="str">
        <f t="shared" si="175"/>
        <v>music</v>
      </c>
      <c r="R1897" s="9" t="str">
        <f t="shared" si="176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9"/>
        <v>124</v>
      </c>
      <c r="P1898">
        <f t="shared" si="174"/>
        <v>43</v>
      </c>
      <c r="Q1898" s="7" t="str">
        <f t="shared" si="175"/>
        <v>music</v>
      </c>
      <c r="R1898" s="9" t="str">
        <f t="shared" si="176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9"/>
        <v>102</v>
      </c>
      <c r="P1899">
        <f t="shared" si="174"/>
        <v>35.549999999999997</v>
      </c>
      <c r="Q1899" s="7" t="str">
        <f t="shared" si="175"/>
        <v>music</v>
      </c>
      <c r="R1899" s="9" t="str">
        <f t="shared" si="176"/>
        <v>indie rock</v>
      </c>
      <c r="S1899" s="13">
        <f t="shared" si="177"/>
        <v>41680.583402777782</v>
      </c>
      <c r="T1899" s="13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9"/>
        <v>145</v>
      </c>
      <c r="P1900">
        <f t="shared" si="174"/>
        <v>68.81</v>
      </c>
      <c r="Q1900" s="7" t="str">
        <f t="shared" si="175"/>
        <v>music</v>
      </c>
      <c r="R1900" s="9" t="str">
        <f t="shared" si="176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9"/>
        <v>133</v>
      </c>
      <c r="P1901">
        <f t="shared" si="174"/>
        <v>28.57</v>
      </c>
      <c r="Q1901" s="7" t="str">
        <f t="shared" si="175"/>
        <v>music</v>
      </c>
      <c r="R1901" s="9" t="str">
        <f t="shared" si="176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9"/>
        <v>109</v>
      </c>
      <c r="P1902">
        <f t="shared" si="174"/>
        <v>50.63</v>
      </c>
      <c r="Q1902" s="7" t="str">
        <f t="shared" si="175"/>
        <v>music</v>
      </c>
      <c r="R1902" s="9" t="str">
        <f t="shared" si="176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9"/>
        <v>3</v>
      </c>
      <c r="P1903">
        <f t="shared" si="174"/>
        <v>106.8</v>
      </c>
      <c r="Q1903" s="7" t="str">
        <f t="shared" si="175"/>
        <v>technology</v>
      </c>
      <c r="R1903" s="9" t="str">
        <f t="shared" si="176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9"/>
        <v>1</v>
      </c>
      <c r="P1904">
        <f t="shared" si="174"/>
        <v>4</v>
      </c>
      <c r="Q1904" s="7" t="str">
        <f t="shared" si="175"/>
        <v>technology</v>
      </c>
      <c r="R1904" s="9" t="str">
        <f t="shared" si="176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9"/>
        <v>47</v>
      </c>
      <c r="P1905">
        <f t="shared" si="174"/>
        <v>34.1</v>
      </c>
      <c r="Q1905" s="7" t="str">
        <f t="shared" si="175"/>
        <v>technology</v>
      </c>
      <c r="R1905" s="9" t="str">
        <f t="shared" si="176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9"/>
        <v>0</v>
      </c>
      <c r="P1906">
        <f t="shared" si="174"/>
        <v>25</v>
      </c>
      <c r="Q1906" s="7" t="str">
        <f t="shared" si="175"/>
        <v>technology</v>
      </c>
      <c r="R1906" s="9" t="str">
        <f t="shared" si="176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9"/>
        <v>0</v>
      </c>
      <c r="P1907">
        <f t="shared" si="174"/>
        <v>10.5</v>
      </c>
      <c r="Q1907" s="7" t="str">
        <f t="shared" si="175"/>
        <v>technology</v>
      </c>
      <c r="R1907" s="9" t="str">
        <f t="shared" si="176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9"/>
        <v>43</v>
      </c>
      <c r="P1908">
        <f t="shared" si="174"/>
        <v>215.96</v>
      </c>
      <c r="Q1908" s="7" t="str">
        <f t="shared" si="175"/>
        <v>technology</v>
      </c>
      <c r="R1908" s="9" t="str">
        <f t="shared" si="176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9"/>
        <v>0</v>
      </c>
      <c r="P1909">
        <f t="shared" si="174"/>
        <v>21.25</v>
      </c>
      <c r="Q1909" s="7" t="str">
        <f t="shared" si="175"/>
        <v>technology</v>
      </c>
      <c r="R1909" s="9" t="str">
        <f t="shared" si="176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9"/>
        <v>2</v>
      </c>
      <c r="P1910">
        <f t="shared" si="174"/>
        <v>108.25</v>
      </c>
      <c r="Q1910" s="7" t="str">
        <f t="shared" si="175"/>
        <v>technology</v>
      </c>
      <c r="R1910" s="9" t="str">
        <f t="shared" si="176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9"/>
        <v>14</v>
      </c>
      <c r="P1911">
        <f t="shared" si="174"/>
        <v>129.97</v>
      </c>
      <c r="Q1911" s="7" t="str">
        <f t="shared" si="175"/>
        <v>technology</v>
      </c>
      <c r="R1911" s="9" t="str">
        <f t="shared" si="176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9"/>
        <v>39</v>
      </c>
      <c r="P1912">
        <f t="shared" si="174"/>
        <v>117.49</v>
      </c>
      <c r="Q1912" s="7" t="str">
        <f t="shared" si="175"/>
        <v>technology</v>
      </c>
      <c r="R1912" s="9" t="str">
        <f t="shared" si="176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9"/>
        <v>0</v>
      </c>
      <c r="P1913">
        <f t="shared" si="174"/>
        <v>10</v>
      </c>
      <c r="Q1913" s="7" t="str">
        <f t="shared" si="175"/>
        <v>technology</v>
      </c>
      <c r="R1913" s="9" t="str">
        <f t="shared" si="176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9"/>
        <v>59</v>
      </c>
      <c r="P1914">
        <f t="shared" si="174"/>
        <v>70.599999999999994</v>
      </c>
      <c r="Q1914" s="7" t="str">
        <f t="shared" si="175"/>
        <v>technology</v>
      </c>
      <c r="R1914" s="9" t="str">
        <f t="shared" si="176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9"/>
        <v>1</v>
      </c>
      <c r="P1915">
        <f t="shared" si="174"/>
        <v>24.5</v>
      </c>
      <c r="Q1915" s="7" t="str">
        <f t="shared" si="175"/>
        <v>technology</v>
      </c>
      <c r="R1915" s="9" t="str">
        <f t="shared" si="176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9"/>
        <v>9</v>
      </c>
      <c r="P1916">
        <f t="shared" si="174"/>
        <v>30</v>
      </c>
      <c r="Q1916" s="7" t="str">
        <f t="shared" si="175"/>
        <v>technology</v>
      </c>
      <c r="R1916" s="9" t="str">
        <f t="shared" si="176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9"/>
        <v>2</v>
      </c>
      <c r="P1917">
        <f t="shared" si="174"/>
        <v>2</v>
      </c>
      <c r="Q1917" s="7" t="str">
        <f t="shared" si="175"/>
        <v>technology</v>
      </c>
      <c r="R1917" s="9" t="str">
        <f t="shared" si="176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9"/>
        <v>1</v>
      </c>
      <c r="P1918">
        <f t="shared" si="174"/>
        <v>17</v>
      </c>
      <c r="Q1918" s="7" t="str">
        <f t="shared" si="175"/>
        <v>technology</v>
      </c>
      <c r="R1918" s="9" t="str">
        <f t="shared" si="176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9"/>
        <v>53</v>
      </c>
      <c r="P1919">
        <f t="shared" si="174"/>
        <v>2928.93</v>
      </c>
      <c r="Q1919" s="7" t="str">
        <f t="shared" si="175"/>
        <v>technology</v>
      </c>
      <c r="R1919" s="9" t="str">
        <f t="shared" si="176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9"/>
        <v>1</v>
      </c>
      <c r="P1920">
        <f t="shared" si="174"/>
        <v>28.89</v>
      </c>
      <c r="Q1920" s="7" t="str">
        <f t="shared" si="175"/>
        <v>technology</v>
      </c>
      <c r="R1920" s="9" t="str">
        <f t="shared" si="176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9"/>
        <v>47</v>
      </c>
      <c r="P1921">
        <f t="shared" si="174"/>
        <v>29.63</v>
      </c>
      <c r="Q1921" s="7" t="str">
        <f t="shared" si="175"/>
        <v>technology</v>
      </c>
      <c r="R1921" s="9" t="str">
        <f t="shared" si="176"/>
        <v>gadgets</v>
      </c>
      <c r="S1921" s="13">
        <f t="shared" si="177"/>
        <v>42113.875567129624</v>
      </c>
      <c r="T1921" s="13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179"/>
        <v>43</v>
      </c>
      <c r="P1922">
        <f t="shared" si="174"/>
        <v>40.98</v>
      </c>
      <c r="Q1922" s="7" t="str">
        <f t="shared" si="175"/>
        <v>technology</v>
      </c>
      <c r="R1922" s="9" t="str">
        <f t="shared" si="176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si="179"/>
        <v>137</v>
      </c>
      <c r="P1923">
        <f t="shared" ref="P1923:P1986" si="180">ROUND(IF(L1923=0,0, E1923/L1923),2)</f>
        <v>54</v>
      </c>
      <c r="Q1923" s="7" t="str">
        <f t="shared" ref="Q1923:Q1986" si="181">LEFT(N1923, SEARCH("/", N1923,1) -1)</f>
        <v>music</v>
      </c>
      <c r="R1923" s="9" t="str">
        <f t="shared" ref="R1923:R1986" si="182">RIGHT(N1923,LEN(N1923)-SEARCH("/", N1923,SEARCH("/", N1923)-1))</f>
        <v>indie rock</v>
      </c>
      <c r="S1923" s="13">
        <f t="shared" ref="S1923:S1986" si="183">(((J1923/60)/60)/24)+DATE(1970,1,1)</f>
        <v>41074.221562500003</v>
      </c>
      <c r="T1923" s="13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ref="O1924:O1987" si="185">ROUND(E1924/D1924*100,0)</f>
        <v>116</v>
      </c>
      <c r="P1924">
        <f t="shared" si="180"/>
        <v>36.11</v>
      </c>
      <c r="Q1924" s="7" t="str">
        <f t="shared" si="181"/>
        <v>music</v>
      </c>
      <c r="R1924" s="9" t="str">
        <f t="shared" si="182"/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5"/>
        <v>241</v>
      </c>
      <c r="P1925">
        <f t="shared" si="180"/>
        <v>23.15</v>
      </c>
      <c r="Q1925" s="7" t="str">
        <f t="shared" si="181"/>
        <v>music</v>
      </c>
      <c r="R1925" s="9" t="str">
        <f t="shared" si="182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5"/>
        <v>114</v>
      </c>
      <c r="P1926">
        <f t="shared" si="180"/>
        <v>104</v>
      </c>
      <c r="Q1926" s="7" t="str">
        <f t="shared" si="181"/>
        <v>music</v>
      </c>
      <c r="R1926" s="9" t="str">
        <f t="shared" si="182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5"/>
        <v>110</v>
      </c>
      <c r="P1927">
        <f t="shared" si="180"/>
        <v>31.83</v>
      </c>
      <c r="Q1927" s="7" t="str">
        <f t="shared" si="181"/>
        <v>music</v>
      </c>
      <c r="R1927" s="9" t="str">
        <f t="shared" si="182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5"/>
        <v>195</v>
      </c>
      <c r="P1928">
        <f t="shared" si="180"/>
        <v>27.39</v>
      </c>
      <c r="Q1928" s="7" t="str">
        <f t="shared" si="181"/>
        <v>music</v>
      </c>
      <c r="R1928" s="9" t="str">
        <f t="shared" si="182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5"/>
        <v>103</v>
      </c>
      <c r="P1929">
        <f t="shared" si="180"/>
        <v>56.36</v>
      </c>
      <c r="Q1929" s="7" t="str">
        <f t="shared" si="181"/>
        <v>music</v>
      </c>
      <c r="R1929" s="9" t="str">
        <f t="shared" si="182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5"/>
        <v>103</v>
      </c>
      <c r="P1930">
        <f t="shared" si="180"/>
        <v>77.349999999999994</v>
      </c>
      <c r="Q1930" s="7" t="str">
        <f t="shared" si="181"/>
        <v>music</v>
      </c>
      <c r="R1930" s="9" t="str">
        <f t="shared" si="182"/>
        <v>indie rock</v>
      </c>
      <c r="S1930" s="13">
        <f t="shared" si="183"/>
        <v>41371.648078703707</v>
      </c>
      <c r="T1930" s="13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5"/>
        <v>100</v>
      </c>
      <c r="P1931">
        <f t="shared" si="180"/>
        <v>42.8</v>
      </c>
      <c r="Q1931" s="7" t="str">
        <f t="shared" si="181"/>
        <v>music</v>
      </c>
      <c r="R1931" s="9" t="str">
        <f t="shared" si="182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5"/>
        <v>127</v>
      </c>
      <c r="P1932">
        <f t="shared" si="180"/>
        <v>48.85</v>
      </c>
      <c r="Q1932" s="7" t="str">
        <f t="shared" si="181"/>
        <v>music</v>
      </c>
      <c r="R1932" s="9" t="str">
        <f t="shared" si="182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5"/>
        <v>121</v>
      </c>
      <c r="P1933">
        <f t="shared" si="180"/>
        <v>48.24</v>
      </c>
      <c r="Q1933" s="7" t="str">
        <f t="shared" si="181"/>
        <v>music</v>
      </c>
      <c r="R1933" s="9" t="str">
        <f t="shared" si="182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5"/>
        <v>107</v>
      </c>
      <c r="P1934">
        <f t="shared" si="180"/>
        <v>70.209999999999994</v>
      </c>
      <c r="Q1934" s="7" t="str">
        <f t="shared" si="181"/>
        <v>music</v>
      </c>
      <c r="R1934" s="9" t="str">
        <f t="shared" si="182"/>
        <v>indie rock</v>
      </c>
      <c r="S1934" s="13">
        <f t="shared" si="183"/>
        <v>40911.809872685182</v>
      </c>
      <c r="T1934" s="13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5"/>
        <v>172</v>
      </c>
      <c r="P1935">
        <f t="shared" si="180"/>
        <v>94.05</v>
      </c>
      <c r="Q1935" s="7" t="str">
        <f t="shared" si="181"/>
        <v>music</v>
      </c>
      <c r="R1935" s="9" t="str">
        <f t="shared" si="182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5"/>
        <v>124</v>
      </c>
      <c r="P1936">
        <f t="shared" si="180"/>
        <v>80.27</v>
      </c>
      <c r="Q1936" s="7" t="str">
        <f t="shared" si="181"/>
        <v>music</v>
      </c>
      <c r="R1936" s="9" t="str">
        <f t="shared" si="182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5"/>
        <v>108</v>
      </c>
      <c r="P1937">
        <f t="shared" si="180"/>
        <v>54.2</v>
      </c>
      <c r="Q1937" s="7" t="str">
        <f t="shared" si="181"/>
        <v>music</v>
      </c>
      <c r="R1937" s="9" t="str">
        <f t="shared" si="182"/>
        <v>indie rock</v>
      </c>
      <c r="S1937" s="13">
        <f t="shared" si="183"/>
        <v>41773.932534722226</v>
      </c>
      <c r="T1937" s="13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5"/>
        <v>117</v>
      </c>
      <c r="P1938">
        <f t="shared" si="180"/>
        <v>60.27</v>
      </c>
      <c r="Q1938" s="7" t="str">
        <f t="shared" si="181"/>
        <v>music</v>
      </c>
      <c r="R1938" s="9" t="str">
        <f t="shared" si="182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5"/>
        <v>187</v>
      </c>
      <c r="P1939">
        <f t="shared" si="180"/>
        <v>38.74</v>
      </c>
      <c r="Q1939" s="7" t="str">
        <f t="shared" si="181"/>
        <v>music</v>
      </c>
      <c r="R1939" s="9" t="str">
        <f t="shared" si="182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5"/>
        <v>116</v>
      </c>
      <c r="P1940">
        <f t="shared" si="180"/>
        <v>152.54</v>
      </c>
      <c r="Q1940" s="7" t="str">
        <f t="shared" si="181"/>
        <v>music</v>
      </c>
      <c r="R1940" s="9" t="str">
        <f t="shared" si="182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5"/>
        <v>111</v>
      </c>
      <c r="P1941">
        <f t="shared" si="180"/>
        <v>115.31</v>
      </c>
      <c r="Q1941" s="7" t="str">
        <f t="shared" si="181"/>
        <v>music</v>
      </c>
      <c r="R1941" s="9" t="str">
        <f t="shared" si="182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5"/>
        <v>171</v>
      </c>
      <c r="P1942">
        <f t="shared" si="180"/>
        <v>35.840000000000003</v>
      </c>
      <c r="Q1942" s="7" t="str">
        <f t="shared" si="181"/>
        <v>music</v>
      </c>
      <c r="R1942" s="9" t="str">
        <f t="shared" si="182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5"/>
        <v>126</v>
      </c>
      <c r="P1943">
        <f t="shared" si="180"/>
        <v>64.569999999999993</v>
      </c>
      <c r="Q1943" s="7" t="str">
        <f t="shared" si="181"/>
        <v>technology</v>
      </c>
      <c r="R1943" s="9" t="str">
        <f t="shared" si="182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5"/>
        <v>138</v>
      </c>
      <c r="P1944">
        <f t="shared" si="180"/>
        <v>87.44</v>
      </c>
      <c r="Q1944" s="7" t="str">
        <f t="shared" si="181"/>
        <v>technology</v>
      </c>
      <c r="R1944" s="9" t="str">
        <f t="shared" si="182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5"/>
        <v>1705</v>
      </c>
      <c r="P1945">
        <f t="shared" si="180"/>
        <v>68.819999999999993</v>
      </c>
      <c r="Q1945" s="7" t="str">
        <f t="shared" si="181"/>
        <v>technology</v>
      </c>
      <c r="R1945" s="9" t="str">
        <f t="shared" si="182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5"/>
        <v>788</v>
      </c>
      <c r="P1946">
        <f t="shared" si="180"/>
        <v>176.2</v>
      </c>
      <c r="Q1946" s="7" t="str">
        <f t="shared" si="181"/>
        <v>technology</v>
      </c>
      <c r="R1946" s="9" t="str">
        <f t="shared" si="182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5"/>
        <v>348</v>
      </c>
      <c r="P1947">
        <f t="shared" si="180"/>
        <v>511.79</v>
      </c>
      <c r="Q1947" s="7" t="str">
        <f t="shared" si="181"/>
        <v>technology</v>
      </c>
      <c r="R1947" s="9" t="str">
        <f t="shared" si="182"/>
        <v>hardware</v>
      </c>
      <c r="S1947" s="13">
        <f t="shared" si="183"/>
        <v>42157.251828703709</v>
      </c>
      <c r="T1947" s="13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5"/>
        <v>150</v>
      </c>
      <c r="P1948">
        <f t="shared" si="180"/>
        <v>160.44</v>
      </c>
      <c r="Q1948" s="7" t="str">
        <f t="shared" si="181"/>
        <v>technology</v>
      </c>
      <c r="R1948" s="9" t="str">
        <f t="shared" si="182"/>
        <v>hardware</v>
      </c>
      <c r="S1948" s="13">
        <f t="shared" si="183"/>
        <v>41689.150011574071</v>
      </c>
      <c r="T1948" s="13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5"/>
        <v>101</v>
      </c>
      <c r="P1949">
        <f t="shared" si="180"/>
        <v>35</v>
      </c>
      <c r="Q1949" s="7" t="str">
        <f t="shared" si="181"/>
        <v>technology</v>
      </c>
      <c r="R1949" s="9" t="str">
        <f t="shared" si="182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5"/>
        <v>800</v>
      </c>
      <c r="P1950">
        <f t="shared" si="180"/>
        <v>188.51</v>
      </c>
      <c r="Q1950" s="7" t="str">
        <f t="shared" si="181"/>
        <v>technology</v>
      </c>
      <c r="R1950" s="9" t="str">
        <f t="shared" si="182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5"/>
        <v>106</v>
      </c>
      <c r="P1951">
        <f t="shared" si="180"/>
        <v>56.2</v>
      </c>
      <c r="Q1951" s="7" t="str">
        <f t="shared" si="181"/>
        <v>technology</v>
      </c>
      <c r="R1951" s="9" t="str">
        <f t="shared" si="182"/>
        <v>hardware</v>
      </c>
      <c r="S1951" s="13">
        <f t="shared" si="183"/>
        <v>41800.423043981478</v>
      </c>
      <c r="T1951" s="13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5"/>
        <v>201</v>
      </c>
      <c r="P1952">
        <f t="shared" si="180"/>
        <v>51.31</v>
      </c>
      <c r="Q1952" s="7" t="str">
        <f t="shared" si="181"/>
        <v>technology</v>
      </c>
      <c r="R1952" s="9" t="str">
        <f t="shared" si="182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5"/>
        <v>212</v>
      </c>
      <c r="P1953">
        <f t="shared" si="180"/>
        <v>127.36</v>
      </c>
      <c r="Q1953" s="7" t="str">
        <f t="shared" si="181"/>
        <v>technology</v>
      </c>
      <c r="R1953" s="9" t="str">
        <f t="shared" si="182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5"/>
        <v>198</v>
      </c>
      <c r="P1954">
        <f t="shared" si="180"/>
        <v>101.86</v>
      </c>
      <c r="Q1954" s="7" t="str">
        <f t="shared" si="181"/>
        <v>technology</v>
      </c>
      <c r="R1954" s="9" t="str">
        <f t="shared" si="182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5"/>
        <v>226</v>
      </c>
      <c r="P1955">
        <f t="shared" si="180"/>
        <v>230.56</v>
      </c>
      <c r="Q1955" s="7" t="str">
        <f t="shared" si="181"/>
        <v>technology</v>
      </c>
      <c r="R1955" s="9" t="str">
        <f t="shared" si="182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5"/>
        <v>699</v>
      </c>
      <c r="P1956">
        <f t="shared" si="180"/>
        <v>842.11</v>
      </c>
      <c r="Q1956" s="7" t="str">
        <f t="shared" si="181"/>
        <v>technology</v>
      </c>
      <c r="R1956" s="9" t="str">
        <f t="shared" si="182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5"/>
        <v>399</v>
      </c>
      <c r="P1957">
        <f t="shared" si="180"/>
        <v>577.28</v>
      </c>
      <c r="Q1957" s="7" t="str">
        <f t="shared" si="181"/>
        <v>technology</v>
      </c>
      <c r="R1957" s="9" t="str">
        <f t="shared" si="182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5"/>
        <v>294</v>
      </c>
      <c r="P1958">
        <f t="shared" si="180"/>
        <v>483.34</v>
      </c>
      <c r="Q1958" s="7" t="str">
        <f t="shared" si="181"/>
        <v>technology</v>
      </c>
      <c r="R1958" s="9" t="str">
        <f t="shared" si="182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5"/>
        <v>168</v>
      </c>
      <c r="P1959">
        <f t="shared" si="180"/>
        <v>76.14</v>
      </c>
      <c r="Q1959" s="7" t="str">
        <f t="shared" si="181"/>
        <v>technology</v>
      </c>
      <c r="R1959" s="9" t="str">
        <f t="shared" si="182"/>
        <v>hardware</v>
      </c>
      <c r="S1959" s="13">
        <f t="shared" si="183"/>
        <v>41179.098530092589</v>
      </c>
      <c r="T1959" s="13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5"/>
        <v>1436</v>
      </c>
      <c r="P1960">
        <f t="shared" si="180"/>
        <v>74.11</v>
      </c>
      <c r="Q1960" s="7" t="str">
        <f t="shared" si="181"/>
        <v>technology</v>
      </c>
      <c r="R1960" s="9" t="str">
        <f t="shared" si="182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5"/>
        <v>157</v>
      </c>
      <c r="P1961">
        <f t="shared" si="180"/>
        <v>36.97</v>
      </c>
      <c r="Q1961" s="7" t="str">
        <f t="shared" si="181"/>
        <v>technology</v>
      </c>
      <c r="R1961" s="9" t="str">
        <f t="shared" si="182"/>
        <v>hardware</v>
      </c>
      <c r="S1961" s="13">
        <f t="shared" si="183"/>
        <v>41871.845601851855</v>
      </c>
      <c r="T1961" s="13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5"/>
        <v>118</v>
      </c>
      <c r="P1962">
        <f t="shared" si="180"/>
        <v>2500.9699999999998</v>
      </c>
      <c r="Q1962" s="7" t="str">
        <f t="shared" si="181"/>
        <v>technology</v>
      </c>
      <c r="R1962" s="9" t="str">
        <f t="shared" si="182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5"/>
        <v>1105</v>
      </c>
      <c r="P1963">
        <f t="shared" si="180"/>
        <v>67.69</v>
      </c>
      <c r="Q1963" s="7" t="str">
        <f t="shared" si="181"/>
        <v>technology</v>
      </c>
      <c r="R1963" s="9" t="str">
        <f t="shared" si="182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5"/>
        <v>193</v>
      </c>
      <c r="P1964">
        <f t="shared" si="180"/>
        <v>63.05</v>
      </c>
      <c r="Q1964" s="7" t="str">
        <f t="shared" si="181"/>
        <v>technology</v>
      </c>
      <c r="R1964" s="9" t="str">
        <f t="shared" si="182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5"/>
        <v>127</v>
      </c>
      <c r="P1965">
        <f t="shared" si="180"/>
        <v>117.6</v>
      </c>
      <c r="Q1965" s="7" t="str">
        <f t="shared" si="181"/>
        <v>technology</v>
      </c>
      <c r="R1965" s="9" t="str">
        <f t="shared" si="182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5"/>
        <v>260</v>
      </c>
      <c r="P1966">
        <f t="shared" si="180"/>
        <v>180.75</v>
      </c>
      <c r="Q1966" s="7" t="str">
        <f t="shared" si="181"/>
        <v>technology</v>
      </c>
      <c r="R1966" s="9" t="str">
        <f t="shared" si="182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5"/>
        <v>262</v>
      </c>
      <c r="P1967">
        <f t="shared" si="180"/>
        <v>127.32</v>
      </c>
      <c r="Q1967" s="7" t="str">
        <f t="shared" si="181"/>
        <v>technology</v>
      </c>
      <c r="R1967" s="9" t="str">
        <f t="shared" si="182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5"/>
        <v>207</v>
      </c>
      <c r="P1968">
        <f t="shared" si="180"/>
        <v>136.63999999999999</v>
      </c>
      <c r="Q1968" s="7" t="str">
        <f t="shared" si="181"/>
        <v>technology</v>
      </c>
      <c r="R1968" s="9" t="str">
        <f t="shared" si="182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5"/>
        <v>370</v>
      </c>
      <c r="P1969">
        <f t="shared" si="180"/>
        <v>182.78</v>
      </c>
      <c r="Q1969" s="7" t="str">
        <f t="shared" si="181"/>
        <v>technology</v>
      </c>
      <c r="R1969" s="9" t="str">
        <f t="shared" si="182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5"/>
        <v>285</v>
      </c>
      <c r="P1970">
        <f t="shared" si="180"/>
        <v>279.38</v>
      </c>
      <c r="Q1970" s="7" t="str">
        <f t="shared" si="181"/>
        <v>technology</v>
      </c>
      <c r="R1970" s="9" t="str">
        <f t="shared" si="182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5"/>
        <v>579</v>
      </c>
      <c r="P1971">
        <f t="shared" si="180"/>
        <v>61.38</v>
      </c>
      <c r="Q1971" s="7" t="str">
        <f t="shared" si="181"/>
        <v>technology</v>
      </c>
      <c r="R1971" s="9" t="str">
        <f t="shared" si="182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5"/>
        <v>1132</v>
      </c>
      <c r="P1972">
        <f t="shared" si="180"/>
        <v>80.73</v>
      </c>
      <c r="Q1972" s="7" t="str">
        <f t="shared" si="181"/>
        <v>technology</v>
      </c>
      <c r="R1972" s="9" t="str">
        <f t="shared" si="182"/>
        <v>hardware</v>
      </c>
      <c r="S1972" s="13">
        <f t="shared" si="183"/>
        <v>41324.193298611113</v>
      </c>
      <c r="T1972" s="13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5"/>
        <v>263</v>
      </c>
      <c r="P1973">
        <f t="shared" si="180"/>
        <v>272.36</v>
      </c>
      <c r="Q1973" s="7" t="str">
        <f t="shared" si="181"/>
        <v>technology</v>
      </c>
      <c r="R1973" s="9" t="str">
        <f t="shared" si="182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5"/>
        <v>674</v>
      </c>
      <c r="P1974">
        <f t="shared" si="180"/>
        <v>70.849999999999994</v>
      </c>
      <c r="Q1974" s="7" t="str">
        <f t="shared" si="181"/>
        <v>technology</v>
      </c>
      <c r="R1974" s="9" t="str">
        <f t="shared" si="182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5"/>
        <v>257</v>
      </c>
      <c r="P1975">
        <f t="shared" si="180"/>
        <v>247.94</v>
      </c>
      <c r="Q1975" s="7" t="str">
        <f t="shared" si="181"/>
        <v>technology</v>
      </c>
      <c r="R1975" s="9" t="str">
        <f t="shared" si="182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5"/>
        <v>375</v>
      </c>
      <c r="P1976">
        <f t="shared" si="180"/>
        <v>186.81</v>
      </c>
      <c r="Q1976" s="7" t="str">
        <f t="shared" si="181"/>
        <v>technology</v>
      </c>
      <c r="R1976" s="9" t="str">
        <f t="shared" si="182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5"/>
        <v>209</v>
      </c>
      <c r="P1977">
        <f t="shared" si="180"/>
        <v>131.99</v>
      </c>
      <c r="Q1977" s="7" t="str">
        <f t="shared" si="181"/>
        <v>technology</v>
      </c>
      <c r="R1977" s="9" t="str">
        <f t="shared" si="182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5"/>
        <v>347</v>
      </c>
      <c r="P1978">
        <f t="shared" si="180"/>
        <v>29.31</v>
      </c>
      <c r="Q1978" s="7" t="str">
        <f t="shared" si="181"/>
        <v>technology</v>
      </c>
      <c r="R1978" s="9" t="str">
        <f t="shared" si="182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5"/>
        <v>402</v>
      </c>
      <c r="P1979">
        <f t="shared" si="180"/>
        <v>245.02</v>
      </c>
      <c r="Q1979" s="7" t="str">
        <f t="shared" si="181"/>
        <v>technology</v>
      </c>
      <c r="R1979" s="9" t="str">
        <f t="shared" si="182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5"/>
        <v>1027</v>
      </c>
      <c r="P1980">
        <f t="shared" si="180"/>
        <v>1323.25</v>
      </c>
      <c r="Q1980" s="7" t="str">
        <f t="shared" si="181"/>
        <v>technology</v>
      </c>
      <c r="R1980" s="9" t="str">
        <f t="shared" si="182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5"/>
        <v>115</v>
      </c>
      <c r="P1981">
        <f t="shared" si="180"/>
        <v>282.66000000000003</v>
      </c>
      <c r="Q1981" s="7" t="str">
        <f t="shared" si="181"/>
        <v>technology</v>
      </c>
      <c r="R1981" s="9" t="str">
        <f t="shared" si="182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5"/>
        <v>355</v>
      </c>
      <c r="P1982">
        <f t="shared" si="180"/>
        <v>91.21</v>
      </c>
      <c r="Q1982" s="7" t="str">
        <f t="shared" si="181"/>
        <v>technology</v>
      </c>
      <c r="R1982" s="9" t="str">
        <f t="shared" si="182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5"/>
        <v>5</v>
      </c>
      <c r="P1983">
        <f t="shared" si="180"/>
        <v>31.75</v>
      </c>
      <c r="Q1983" s="7" t="str">
        <f t="shared" si="181"/>
        <v>photography</v>
      </c>
      <c r="R1983" s="9" t="str">
        <f t="shared" si="182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5"/>
        <v>0</v>
      </c>
      <c r="P1984">
        <f t="shared" si="180"/>
        <v>0</v>
      </c>
      <c r="Q1984" s="7" t="str">
        <f t="shared" si="181"/>
        <v>photography</v>
      </c>
      <c r="R1984" s="9" t="str">
        <f t="shared" si="182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5"/>
        <v>4</v>
      </c>
      <c r="P1985">
        <f t="shared" si="180"/>
        <v>88.69</v>
      </c>
      <c r="Q1985" s="7" t="str">
        <f t="shared" si="181"/>
        <v>photography</v>
      </c>
      <c r="R1985" s="9" t="str">
        <f t="shared" si="182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185"/>
        <v>21</v>
      </c>
      <c r="P1986">
        <f t="shared" si="180"/>
        <v>453.14</v>
      </c>
      <c r="Q1986" s="7" t="str">
        <f t="shared" si="181"/>
        <v>photography</v>
      </c>
      <c r="R1986" s="9" t="str">
        <f t="shared" si="182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si="185"/>
        <v>3</v>
      </c>
      <c r="P1987">
        <f t="shared" ref="P1987:P2050" si="186">ROUND(IF(L1987=0,0, E1987/L1987),2)</f>
        <v>12.75</v>
      </c>
      <c r="Q1987" s="7" t="str">
        <f t="shared" ref="Q1987:Q2050" si="187">LEFT(N1987, SEARCH("/", N1987,1) -1)</f>
        <v>photography</v>
      </c>
      <c r="R1987" s="9" t="str">
        <f t="shared" ref="R1987:R2050" si="188">RIGHT(N1987,LEN(N1987)-SEARCH("/", N1987,SEARCH("/", N1987)-1))</f>
        <v>people</v>
      </c>
      <c r="S1987" s="13">
        <f t="shared" ref="S1987:S2050" si="189">(((J1987/60)/60)/24)+DATE(1970,1,1)</f>
        <v>42555.698738425926</v>
      </c>
      <c r="T1987" s="13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ref="O1988:O2051" si="191">ROUND(E1988/D1988*100,0)</f>
        <v>0</v>
      </c>
      <c r="P1988">
        <f t="shared" si="186"/>
        <v>1</v>
      </c>
      <c r="Q1988" s="7" t="str">
        <f t="shared" si="187"/>
        <v>photography</v>
      </c>
      <c r="R1988" s="9" t="str">
        <f t="shared" si="188"/>
        <v>people</v>
      </c>
      <c r="S1988" s="13">
        <f t="shared" si="189"/>
        <v>42413.433831018512</v>
      </c>
      <c r="T1988" s="13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91"/>
        <v>42</v>
      </c>
      <c r="P1989">
        <f t="shared" si="186"/>
        <v>83.43</v>
      </c>
      <c r="Q1989" s="7" t="str">
        <f t="shared" si="187"/>
        <v>photography</v>
      </c>
      <c r="R1989" s="9" t="str">
        <f t="shared" si="188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91"/>
        <v>0</v>
      </c>
      <c r="P1990">
        <f t="shared" si="186"/>
        <v>25</v>
      </c>
      <c r="Q1990" s="7" t="str">
        <f t="shared" si="187"/>
        <v>photography</v>
      </c>
      <c r="R1990" s="9" t="str">
        <f t="shared" si="188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91"/>
        <v>1</v>
      </c>
      <c r="P1991">
        <f t="shared" si="186"/>
        <v>50</v>
      </c>
      <c r="Q1991" s="7" t="str">
        <f t="shared" si="187"/>
        <v>photography</v>
      </c>
      <c r="R1991" s="9" t="str">
        <f t="shared" si="188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91"/>
        <v>17</v>
      </c>
      <c r="P1992">
        <f t="shared" si="186"/>
        <v>101.8</v>
      </c>
      <c r="Q1992" s="7" t="str">
        <f t="shared" si="187"/>
        <v>photography</v>
      </c>
      <c r="R1992" s="9" t="str">
        <f t="shared" si="188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91"/>
        <v>7</v>
      </c>
      <c r="P1993">
        <f t="shared" si="186"/>
        <v>46.67</v>
      </c>
      <c r="Q1993" s="7" t="str">
        <f t="shared" si="187"/>
        <v>photography</v>
      </c>
      <c r="R1993" s="9" t="str">
        <f t="shared" si="188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91"/>
        <v>0</v>
      </c>
      <c r="P1994">
        <f t="shared" si="186"/>
        <v>1</v>
      </c>
      <c r="Q1994" s="7" t="str">
        <f t="shared" si="187"/>
        <v>photography</v>
      </c>
      <c r="R1994" s="9" t="str">
        <f t="shared" si="188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91"/>
        <v>0</v>
      </c>
      <c r="P1995">
        <f t="shared" si="186"/>
        <v>0</v>
      </c>
      <c r="Q1995" s="7" t="str">
        <f t="shared" si="187"/>
        <v>photography</v>
      </c>
      <c r="R1995" s="9" t="str">
        <f t="shared" si="188"/>
        <v>people</v>
      </c>
      <c r="S1995" s="13">
        <f t="shared" si="189"/>
        <v>42329.58839120371</v>
      </c>
      <c r="T1995" s="13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91"/>
        <v>0</v>
      </c>
      <c r="P1996">
        <f t="shared" si="186"/>
        <v>0</v>
      </c>
      <c r="Q1996" s="7" t="str">
        <f t="shared" si="187"/>
        <v>photography</v>
      </c>
      <c r="R1996" s="9" t="str">
        <f t="shared" si="188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91"/>
        <v>8</v>
      </c>
      <c r="P1997">
        <f t="shared" si="186"/>
        <v>26</v>
      </c>
      <c r="Q1997" s="7" t="str">
        <f t="shared" si="187"/>
        <v>photography</v>
      </c>
      <c r="R1997" s="9" t="str">
        <f t="shared" si="188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91"/>
        <v>0</v>
      </c>
      <c r="P1998">
        <f t="shared" si="186"/>
        <v>0</v>
      </c>
      <c r="Q1998" s="7" t="str">
        <f t="shared" si="187"/>
        <v>photography</v>
      </c>
      <c r="R1998" s="9" t="str">
        <f t="shared" si="188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91"/>
        <v>0</v>
      </c>
      <c r="P1999">
        <f t="shared" si="186"/>
        <v>0</v>
      </c>
      <c r="Q1999" s="7" t="str">
        <f t="shared" si="187"/>
        <v>photography</v>
      </c>
      <c r="R1999" s="9" t="str">
        <f t="shared" si="188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91"/>
        <v>26</v>
      </c>
      <c r="P2000">
        <f t="shared" si="186"/>
        <v>218.33</v>
      </c>
      <c r="Q2000" s="7" t="str">
        <f t="shared" si="187"/>
        <v>photography</v>
      </c>
      <c r="R2000" s="9" t="str">
        <f t="shared" si="188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91"/>
        <v>1</v>
      </c>
      <c r="P2001">
        <f t="shared" si="186"/>
        <v>33.71</v>
      </c>
      <c r="Q2001" s="7" t="str">
        <f t="shared" si="187"/>
        <v>photography</v>
      </c>
      <c r="R2001" s="9" t="str">
        <f t="shared" si="188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91"/>
        <v>13</v>
      </c>
      <c r="P2002">
        <f t="shared" si="186"/>
        <v>25</v>
      </c>
      <c r="Q2002" s="7" t="str">
        <f t="shared" si="187"/>
        <v>photography</v>
      </c>
      <c r="R2002" s="9" t="str">
        <f t="shared" si="188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91"/>
        <v>382</v>
      </c>
      <c r="P2003">
        <f t="shared" si="186"/>
        <v>128.38999999999999</v>
      </c>
      <c r="Q2003" s="7" t="str">
        <f t="shared" si="187"/>
        <v>technology</v>
      </c>
      <c r="R2003" s="9" t="str">
        <f t="shared" si="188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91"/>
        <v>217</v>
      </c>
      <c r="P2004">
        <f t="shared" si="186"/>
        <v>78.83</v>
      </c>
      <c r="Q2004" s="7" t="str">
        <f t="shared" si="187"/>
        <v>technology</v>
      </c>
      <c r="R2004" s="9" t="str">
        <f t="shared" si="188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91"/>
        <v>312</v>
      </c>
      <c r="P2005">
        <f t="shared" si="186"/>
        <v>91.76</v>
      </c>
      <c r="Q2005" s="7" t="str">
        <f t="shared" si="187"/>
        <v>technology</v>
      </c>
      <c r="R2005" s="9" t="str">
        <f t="shared" si="188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91"/>
        <v>234</v>
      </c>
      <c r="P2006">
        <f t="shared" si="186"/>
        <v>331.1</v>
      </c>
      <c r="Q2006" s="7" t="str">
        <f t="shared" si="187"/>
        <v>technology</v>
      </c>
      <c r="R2006" s="9" t="str">
        <f t="shared" si="188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91"/>
        <v>124</v>
      </c>
      <c r="P2007">
        <f t="shared" si="186"/>
        <v>194.26</v>
      </c>
      <c r="Q2007" s="7" t="str">
        <f t="shared" si="187"/>
        <v>technology</v>
      </c>
      <c r="R2007" s="9" t="str">
        <f t="shared" si="188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91"/>
        <v>248</v>
      </c>
      <c r="P2008">
        <f t="shared" si="186"/>
        <v>408.98</v>
      </c>
      <c r="Q2008" s="7" t="str">
        <f t="shared" si="187"/>
        <v>technology</v>
      </c>
      <c r="R2008" s="9" t="str">
        <f t="shared" si="188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91"/>
        <v>116</v>
      </c>
      <c r="P2009">
        <f t="shared" si="186"/>
        <v>84.46</v>
      </c>
      <c r="Q2009" s="7" t="str">
        <f t="shared" si="187"/>
        <v>technology</v>
      </c>
      <c r="R2009" s="9" t="str">
        <f t="shared" si="188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91"/>
        <v>117</v>
      </c>
      <c r="P2010">
        <f t="shared" si="186"/>
        <v>44.85</v>
      </c>
      <c r="Q2010" s="7" t="str">
        <f t="shared" si="187"/>
        <v>technology</v>
      </c>
      <c r="R2010" s="9" t="str">
        <f t="shared" si="188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91"/>
        <v>305</v>
      </c>
      <c r="P2011">
        <f t="shared" si="186"/>
        <v>383.36</v>
      </c>
      <c r="Q2011" s="7" t="str">
        <f t="shared" si="187"/>
        <v>technology</v>
      </c>
      <c r="R2011" s="9" t="str">
        <f t="shared" si="188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91"/>
        <v>320</v>
      </c>
      <c r="P2012">
        <f t="shared" si="186"/>
        <v>55.28</v>
      </c>
      <c r="Q2012" s="7" t="str">
        <f t="shared" si="187"/>
        <v>technology</v>
      </c>
      <c r="R2012" s="9" t="str">
        <f t="shared" si="188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91"/>
        <v>820</v>
      </c>
      <c r="P2013">
        <f t="shared" si="186"/>
        <v>422.02</v>
      </c>
      <c r="Q2013" s="7" t="str">
        <f t="shared" si="187"/>
        <v>technology</v>
      </c>
      <c r="R2013" s="9" t="str">
        <f t="shared" si="188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91"/>
        <v>235</v>
      </c>
      <c r="P2014">
        <f t="shared" si="186"/>
        <v>64.180000000000007</v>
      </c>
      <c r="Q2014" s="7" t="str">
        <f t="shared" si="187"/>
        <v>technology</v>
      </c>
      <c r="R2014" s="9" t="str">
        <f t="shared" si="188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91"/>
        <v>495</v>
      </c>
      <c r="P2015">
        <f t="shared" si="186"/>
        <v>173.58</v>
      </c>
      <c r="Q2015" s="7" t="str">
        <f t="shared" si="187"/>
        <v>technology</v>
      </c>
      <c r="R2015" s="9" t="str">
        <f t="shared" si="188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91"/>
        <v>7814</v>
      </c>
      <c r="P2016">
        <f t="shared" si="186"/>
        <v>88.6</v>
      </c>
      <c r="Q2016" s="7" t="str">
        <f t="shared" si="187"/>
        <v>technology</v>
      </c>
      <c r="R2016" s="9" t="str">
        <f t="shared" si="188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91"/>
        <v>113</v>
      </c>
      <c r="P2017">
        <f t="shared" si="186"/>
        <v>50.22</v>
      </c>
      <c r="Q2017" s="7" t="str">
        <f t="shared" si="187"/>
        <v>technology</v>
      </c>
      <c r="R2017" s="9" t="str">
        <f t="shared" si="188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91"/>
        <v>922</v>
      </c>
      <c r="P2018">
        <f t="shared" si="186"/>
        <v>192.39</v>
      </c>
      <c r="Q2018" s="7" t="str">
        <f t="shared" si="187"/>
        <v>technology</v>
      </c>
      <c r="R2018" s="9" t="str">
        <f t="shared" si="188"/>
        <v>hardware</v>
      </c>
      <c r="S2018" s="13">
        <f t="shared" si="189"/>
        <v>41312.88077546296</v>
      </c>
      <c r="T2018" s="13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91"/>
        <v>125</v>
      </c>
      <c r="P2019">
        <f t="shared" si="186"/>
        <v>73.42</v>
      </c>
      <c r="Q2019" s="7" t="str">
        <f t="shared" si="187"/>
        <v>technology</v>
      </c>
      <c r="R2019" s="9" t="str">
        <f t="shared" si="188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91"/>
        <v>102</v>
      </c>
      <c r="P2020">
        <f t="shared" si="186"/>
        <v>147.68</v>
      </c>
      <c r="Q2020" s="7" t="str">
        <f t="shared" si="187"/>
        <v>technology</v>
      </c>
      <c r="R2020" s="9" t="str">
        <f t="shared" si="188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91"/>
        <v>485</v>
      </c>
      <c r="P2021">
        <f t="shared" si="186"/>
        <v>108.97</v>
      </c>
      <c r="Q2021" s="7" t="str">
        <f t="shared" si="187"/>
        <v>technology</v>
      </c>
      <c r="R2021" s="9" t="str">
        <f t="shared" si="188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91"/>
        <v>192</v>
      </c>
      <c r="P2022">
        <f t="shared" si="186"/>
        <v>23.65</v>
      </c>
      <c r="Q2022" s="7" t="str">
        <f t="shared" si="187"/>
        <v>technology</v>
      </c>
      <c r="R2022" s="9" t="str">
        <f t="shared" si="188"/>
        <v>hardware</v>
      </c>
      <c r="S2022" s="13">
        <f t="shared" si="189"/>
        <v>41737.097499999996</v>
      </c>
      <c r="T2022" s="13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91"/>
        <v>281</v>
      </c>
      <c r="P2023">
        <f t="shared" si="186"/>
        <v>147.94999999999999</v>
      </c>
      <c r="Q2023" s="7" t="str">
        <f t="shared" si="187"/>
        <v>technology</v>
      </c>
      <c r="R2023" s="9" t="str">
        <f t="shared" si="188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91"/>
        <v>125</v>
      </c>
      <c r="P2024">
        <f t="shared" si="186"/>
        <v>385.04</v>
      </c>
      <c r="Q2024" s="7" t="str">
        <f t="shared" si="187"/>
        <v>technology</v>
      </c>
      <c r="R2024" s="9" t="str">
        <f t="shared" si="188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91"/>
        <v>161</v>
      </c>
      <c r="P2025">
        <f t="shared" si="186"/>
        <v>457.39</v>
      </c>
      <c r="Q2025" s="7" t="str">
        <f t="shared" si="187"/>
        <v>technology</v>
      </c>
      <c r="R2025" s="9" t="str">
        <f t="shared" si="188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91"/>
        <v>585</v>
      </c>
      <c r="P2026">
        <f t="shared" si="186"/>
        <v>222.99</v>
      </c>
      <c r="Q2026" s="7" t="str">
        <f t="shared" si="187"/>
        <v>technology</v>
      </c>
      <c r="R2026" s="9" t="str">
        <f t="shared" si="188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91"/>
        <v>201</v>
      </c>
      <c r="P2027">
        <f t="shared" si="186"/>
        <v>220.74</v>
      </c>
      <c r="Q2027" s="7" t="str">
        <f t="shared" si="187"/>
        <v>technology</v>
      </c>
      <c r="R2027" s="9" t="str">
        <f t="shared" si="188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91"/>
        <v>133</v>
      </c>
      <c r="P2028">
        <f t="shared" si="186"/>
        <v>73.5</v>
      </c>
      <c r="Q2028" s="7" t="str">
        <f t="shared" si="187"/>
        <v>technology</v>
      </c>
      <c r="R2028" s="9" t="str">
        <f t="shared" si="188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91"/>
        <v>120</v>
      </c>
      <c r="P2029">
        <f t="shared" si="186"/>
        <v>223.1</v>
      </c>
      <c r="Q2029" s="7" t="str">
        <f t="shared" si="187"/>
        <v>technology</v>
      </c>
      <c r="R2029" s="9" t="str">
        <f t="shared" si="188"/>
        <v>hardware</v>
      </c>
      <c r="S2029" s="13">
        <f t="shared" si="189"/>
        <v>42048.813877314817</v>
      </c>
      <c r="T2029" s="13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91"/>
        <v>126</v>
      </c>
      <c r="P2030">
        <f t="shared" si="186"/>
        <v>47.91</v>
      </c>
      <c r="Q2030" s="7" t="str">
        <f t="shared" si="187"/>
        <v>technology</v>
      </c>
      <c r="R2030" s="9" t="str">
        <f t="shared" si="188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91"/>
        <v>361</v>
      </c>
      <c r="P2031">
        <f t="shared" si="186"/>
        <v>96.06</v>
      </c>
      <c r="Q2031" s="7" t="str">
        <f t="shared" si="187"/>
        <v>technology</v>
      </c>
      <c r="R2031" s="9" t="str">
        <f t="shared" si="188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91"/>
        <v>226</v>
      </c>
      <c r="P2032">
        <f t="shared" si="186"/>
        <v>118.61</v>
      </c>
      <c r="Q2032" s="7" t="str">
        <f t="shared" si="187"/>
        <v>technology</v>
      </c>
      <c r="R2032" s="9" t="str">
        <f t="shared" si="188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91"/>
        <v>120</v>
      </c>
      <c r="P2033">
        <f t="shared" si="186"/>
        <v>118.45</v>
      </c>
      <c r="Q2033" s="7" t="str">
        <f t="shared" si="187"/>
        <v>technology</v>
      </c>
      <c r="R2033" s="9" t="str">
        <f t="shared" si="188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91"/>
        <v>304</v>
      </c>
      <c r="P2034">
        <f t="shared" si="186"/>
        <v>143.21</v>
      </c>
      <c r="Q2034" s="7" t="str">
        <f t="shared" si="187"/>
        <v>technology</v>
      </c>
      <c r="R2034" s="9" t="str">
        <f t="shared" si="188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91"/>
        <v>179</v>
      </c>
      <c r="P2035">
        <f t="shared" si="186"/>
        <v>282.72000000000003</v>
      </c>
      <c r="Q2035" s="7" t="str">
        <f t="shared" si="187"/>
        <v>technology</v>
      </c>
      <c r="R2035" s="9" t="str">
        <f t="shared" si="188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91"/>
        <v>387</v>
      </c>
      <c r="P2036">
        <f t="shared" si="186"/>
        <v>593.94000000000005</v>
      </c>
      <c r="Q2036" s="7" t="str">
        <f t="shared" si="187"/>
        <v>technology</v>
      </c>
      <c r="R2036" s="9" t="str">
        <f t="shared" si="188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91"/>
        <v>211</v>
      </c>
      <c r="P2037">
        <f t="shared" si="186"/>
        <v>262.16000000000003</v>
      </c>
      <c r="Q2037" s="7" t="str">
        <f t="shared" si="187"/>
        <v>technology</v>
      </c>
      <c r="R2037" s="9" t="str">
        <f t="shared" si="188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91"/>
        <v>132</v>
      </c>
      <c r="P2038">
        <f t="shared" si="186"/>
        <v>46.58</v>
      </c>
      <c r="Q2038" s="7" t="str">
        <f t="shared" si="187"/>
        <v>technology</v>
      </c>
      <c r="R2038" s="9" t="str">
        <f t="shared" si="188"/>
        <v>hardware</v>
      </c>
      <c r="S2038" s="13">
        <f t="shared" si="189"/>
        <v>41738.864803240744</v>
      </c>
      <c r="T2038" s="13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91"/>
        <v>300</v>
      </c>
      <c r="P2039">
        <f t="shared" si="186"/>
        <v>70.040000000000006</v>
      </c>
      <c r="Q2039" s="7" t="str">
        <f t="shared" si="187"/>
        <v>technology</v>
      </c>
      <c r="R2039" s="9" t="str">
        <f t="shared" si="188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91"/>
        <v>421</v>
      </c>
      <c r="P2040">
        <f t="shared" si="186"/>
        <v>164.91</v>
      </c>
      <c r="Q2040" s="7" t="str">
        <f t="shared" si="187"/>
        <v>technology</v>
      </c>
      <c r="R2040" s="9" t="str">
        <f t="shared" si="188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91"/>
        <v>136</v>
      </c>
      <c r="P2041">
        <f t="shared" si="186"/>
        <v>449.26</v>
      </c>
      <c r="Q2041" s="7" t="str">
        <f t="shared" si="187"/>
        <v>technology</v>
      </c>
      <c r="R2041" s="9" t="str">
        <f t="shared" si="188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91"/>
        <v>248</v>
      </c>
      <c r="P2042">
        <f t="shared" si="186"/>
        <v>27.47</v>
      </c>
      <c r="Q2042" s="7" t="str">
        <f t="shared" si="187"/>
        <v>technology</v>
      </c>
      <c r="R2042" s="9" t="str">
        <f t="shared" si="188"/>
        <v>hardware</v>
      </c>
      <c r="S2042" s="13">
        <f t="shared" si="189"/>
        <v>41578.927118055559</v>
      </c>
      <c r="T2042" s="13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91"/>
        <v>182</v>
      </c>
      <c r="P2043">
        <f t="shared" si="186"/>
        <v>143.97999999999999</v>
      </c>
      <c r="Q2043" s="7" t="str">
        <f t="shared" si="187"/>
        <v>technology</v>
      </c>
      <c r="R2043" s="9" t="str">
        <f t="shared" si="188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91"/>
        <v>124</v>
      </c>
      <c r="P2044">
        <f t="shared" si="186"/>
        <v>88.24</v>
      </c>
      <c r="Q2044" s="7" t="str">
        <f t="shared" si="187"/>
        <v>technology</v>
      </c>
      <c r="R2044" s="9" t="str">
        <f t="shared" si="188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91"/>
        <v>506</v>
      </c>
      <c r="P2045">
        <f t="shared" si="186"/>
        <v>36.33</v>
      </c>
      <c r="Q2045" s="7" t="str">
        <f t="shared" si="187"/>
        <v>technology</v>
      </c>
      <c r="R2045" s="9" t="str">
        <f t="shared" si="188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91"/>
        <v>108</v>
      </c>
      <c r="P2046">
        <f t="shared" si="186"/>
        <v>90.18</v>
      </c>
      <c r="Q2046" s="7" t="str">
        <f t="shared" si="187"/>
        <v>technology</v>
      </c>
      <c r="R2046" s="9" t="str">
        <f t="shared" si="188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91"/>
        <v>819</v>
      </c>
      <c r="P2047">
        <f t="shared" si="186"/>
        <v>152.62</v>
      </c>
      <c r="Q2047" s="7" t="str">
        <f t="shared" si="187"/>
        <v>technology</v>
      </c>
      <c r="R2047" s="9" t="str">
        <f t="shared" si="188"/>
        <v>hardware</v>
      </c>
      <c r="S2047" s="13">
        <f t="shared" si="189"/>
        <v>41069.088506944441</v>
      </c>
      <c r="T2047" s="13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91"/>
        <v>121</v>
      </c>
      <c r="P2048">
        <f t="shared" si="186"/>
        <v>55.81</v>
      </c>
      <c r="Q2048" s="7" t="str">
        <f t="shared" si="187"/>
        <v>technology</v>
      </c>
      <c r="R2048" s="9" t="str">
        <f t="shared" si="188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91"/>
        <v>103</v>
      </c>
      <c r="P2049">
        <f t="shared" si="186"/>
        <v>227.85</v>
      </c>
      <c r="Q2049" s="7" t="str">
        <f t="shared" si="187"/>
        <v>technology</v>
      </c>
      <c r="R2049" s="9" t="str">
        <f t="shared" si="188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191"/>
        <v>148</v>
      </c>
      <c r="P2050">
        <f t="shared" si="186"/>
        <v>91.83</v>
      </c>
      <c r="Q2050" s="7" t="str">
        <f t="shared" si="187"/>
        <v>technology</v>
      </c>
      <c r="R2050" s="9" t="str">
        <f t="shared" si="188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si="191"/>
        <v>120</v>
      </c>
      <c r="P2051">
        <f t="shared" ref="P2051:P2114" si="192">ROUND(IF(L2051=0,0, E2051/L2051),2)</f>
        <v>80.989999999999995</v>
      </c>
      <c r="Q2051" s="7" t="str">
        <f t="shared" ref="Q2051:Q2114" si="193">LEFT(N2051, SEARCH("/", N2051,1) -1)</f>
        <v>technology</v>
      </c>
      <c r="R2051" s="9" t="str">
        <f t="shared" ref="R2051:R2114" si="194">RIGHT(N2051,LEN(N2051)-SEARCH("/", N2051,SEARCH("/", N2051)-1))</f>
        <v>hardware</v>
      </c>
      <c r="S2051" s="13">
        <f t="shared" ref="S2051:S2114" si="195">(((J2051/60)/60)/24)+DATE(1970,1,1)</f>
        <v>41575.527349537035</v>
      </c>
      <c r="T2051" s="13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ref="O2052:O2115" si="197">ROUND(E2052/D2052*100,0)</f>
        <v>473</v>
      </c>
      <c r="P2052">
        <f t="shared" si="192"/>
        <v>278.39</v>
      </c>
      <c r="Q2052" s="7" t="str">
        <f t="shared" si="193"/>
        <v>technology</v>
      </c>
      <c r="R2052" s="9" t="str">
        <f t="shared" si="194"/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7"/>
        <v>130</v>
      </c>
      <c r="P2053">
        <f t="shared" si="192"/>
        <v>43.1</v>
      </c>
      <c r="Q2053" s="7" t="str">
        <f t="shared" si="193"/>
        <v>technology</v>
      </c>
      <c r="R2053" s="9" t="str">
        <f t="shared" si="194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7"/>
        <v>353</v>
      </c>
      <c r="P2054">
        <f t="shared" si="192"/>
        <v>326.29000000000002</v>
      </c>
      <c r="Q2054" s="7" t="str">
        <f t="shared" si="193"/>
        <v>technology</v>
      </c>
      <c r="R2054" s="9" t="str">
        <f t="shared" si="194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7"/>
        <v>101</v>
      </c>
      <c r="P2055">
        <f t="shared" si="192"/>
        <v>41.74</v>
      </c>
      <c r="Q2055" s="7" t="str">
        <f t="shared" si="193"/>
        <v>technology</v>
      </c>
      <c r="R2055" s="9" t="str">
        <f t="shared" si="194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7"/>
        <v>114</v>
      </c>
      <c r="P2056">
        <f t="shared" si="192"/>
        <v>64.02</v>
      </c>
      <c r="Q2056" s="7" t="str">
        <f t="shared" si="193"/>
        <v>technology</v>
      </c>
      <c r="R2056" s="9" t="str">
        <f t="shared" si="194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7"/>
        <v>167</v>
      </c>
      <c r="P2057">
        <f t="shared" si="192"/>
        <v>99.46</v>
      </c>
      <c r="Q2057" s="7" t="str">
        <f t="shared" si="193"/>
        <v>technology</v>
      </c>
      <c r="R2057" s="9" t="str">
        <f t="shared" si="194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7"/>
        <v>153</v>
      </c>
      <c r="P2058">
        <f t="shared" si="192"/>
        <v>138.49</v>
      </c>
      <c r="Q2058" s="7" t="str">
        <f t="shared" si="193"/>
        <v>technology</v>
      </c>
      <c r="R2058" s="9" t="str">
        <f t="shared" si="194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7"/>
        <v>202</v>
      </c>
      <c r="P2059">
        <f t="shared" si="192"/>
        <v>45.55</v>
      </c>
      <c r="Q2059" s="7" t="str">
        <f t="shared" si="193"/>
        <v>technology</v>
      </c>
      <c r="R2059" s="9" t="str">
        <f t="shared" si="194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7"/>
        <v>168</v>
      </c>
      <c r="P2060">
        <f t="shared" si="192"/>
        <v>10.51</v>
      </c>
      <c r="Q2060" s="7" t="str">
        <f t="shared" si="193"/>
        <v>technology</v>
      </c>
      <c r="R2060" s="9" t="str">
        <f t="shared" si="194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7"/>
        <v>143</v>
      </c>
      <c r="P2061">
        <f t="shared" si="192"/>
        <v>114.77</v>
      </c>
      <c r="Q2061" s="7" t="str">
        <f t="shared" si="193"/>
        <v>technology</v>
      </c>
      <c r="R2061" s="9" t="str">
        <f t="shared" si="194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7"/>
        <v>196</v>
      </c>
      <c r="P2062">
        <f t="shared" si="192"/>
        <v>36</v>
      </c>
      <c r="Q2062" s="7" t="str">
        <f t="shared" si="193"/>
        <v>technology</v>
      </c>
      <c r="R2062" s="9" t="str">
        <f t="shared" si="194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7"/>
        <v>108</v>
      </c>
      <c r="P2063">
        <f t="shared" si="192"/>
        <v>154.16999999999999</v>
      </c>
      <c r="Q2063" s="7" t="str">
        <f t="shared" si="193"/>
        <v>technology</v>
      </c>
      <c r="R2063" s="9" t="str">
        <f t="shared" si="194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7"/>
        <v>115</v>
      </c>
      <c r="P2064">
        <f t="shared" si="192"/>
        <v>566.39</v>
      </c>
      <c r="Q2064" s="7" t="str">
        <f t="shared" si="193"/>
        <v>technology</v>
      </c>
      <c r="R2064" s="9" t="str">
        <f t="shared" si="194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7"/>
        <v>148</v>
      </c>
      <c r="P2065">
        <f t="shared" si="192"/>
        <v>120.86</v>
      </c>
      <c r="Q2065" s="7" t="str">
        <f t="shared" si="193"/>
        <v>technology</v>
      </c>
      <c r="R2065" s="9" t="str">
        <f t="shared" si="194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7"/>
        <v>191</v>
      </c>
      <c r="P2066">
        <f t="shared" si="192"/>
        <v>86.16</v>
      </c>
      <c r="Q2066" s="7" t="str">
        <f t="shared" si="193"/>
        <v>technology</v>
      </c>
      <c r="R2066" s="9" t="str">
        <f t="shared" si="194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7"/>
        <v>199</v>
      </c>
      <c r="P2067">
        <f t="shared" si="192"/>
        <v>51.21</v>
      </c>
      <c r="Q2067" s="7" t="str">
        <f t="shared" si="193"/>
        <v>technology</v>
      </c>
      <c r="R2067" s="9" t="str">
        <f t="shared" si="194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7"/>
        <v>219</v>
      </c>
      <c r="P2068">
        <f t="shared" si="192"/>
        <v>67.260000000000005</v>
      </c>
      <c r="Q2068" s="7" t="str">
        <f t="shared" si="193"/>
        <v>technology</v>
      </c>
      <c r="R2068" s="9" t="str">
        <f t="shared" si="194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7"/>
        <v>127</v>
      </c>
      <c r="P2069">
        <f t="shared" si="192"/>
        <v>62.8</v>
      </c>
      <c r="Q2069" s="7" t="str">
        <f t="shared" si="193"/>
        <v>technology</v>
      </c>
      <c r="R2069" s="9" t="str">
        <f t="shared" si="194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7"/>
        <v>105</v>
      </c>
      <c r="P2070">
        <f t="shared" si="192"/>
        <v>346.13</v>
      </c>
      <c r="Q2070" s="7" t="str">
        <f t="shared" si="193"/>
        <v>technology</v>
      </c>
      <c r="R2070" s="9" t="str">
        <f t="shared" si="194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7"/>
        <v>128</v>
      </c>
      <c r="P2071">
        <f t="shared" si="192"/>
        <v>244.12</v>
      </c>
      <c r="Q2071" s="7" t="str">
        <f t="shared" si="193"/>
        <v>technology</v>
      </c>
      <c r="R2071" s="9" t="str">
        <f t="shared" si="194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7"/>
        <v>317</v>
      </c>
      <c r="P2072">
        <f t="shared" si="192"/>
        <v>259.25</v>
      </c>
      <c r="Q2072" s="7" t="str">
        <f t="shared" si="193"/>
        <v>technology</v>
      </c>
      <c r="R2072" s="9" t="str">
        <f t="shared" si="194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7"/>
        <v>281</v>
      </c>
      <c r="P2073">
        <f t="shared" si="192"/>
        <v>201.96</v>
      </c>
      <c r="Q2073" s="7" t="str">
        <f t="shared" si="193"/>
        <v>technology</v>
      </c>
      <c r="R2073" s="9" t="str">
        <f t="shared" si="194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7"/>
        <v>111</v>
      </c>
      <c r="P2074">
        <f t="shared" si="192"/>
        <v>226.21</v>
      </c>
      <c r="Q2074" s="7" t="str">
        <f t="shared" si="193"/>
        <v>technology</v>
      </c>
      <c r="R2074" s="9" t="str">
        <f t="shared" si="194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7"/>
        <v>153</v>
      </c>
      <c r="P2075">
        <f t="shared" si="192"/>
        <v>324.69</v>
      </c>
      <c r="Q2075" s="7" t="str">
        <f t="shared" si="193"/>
        <v>technology</v>
      </c>
      <c r="R2075" s="9" t="str">
        <f t="shared" si="194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7"/>
        <v>103</v>
      </c>
      <c r="P2076">
        <f t="shared" si="192"/>
        <v>205</v>
      </c>
      <c r="Q2076" s="7" t="str">
        <f t="shared" si="193"/>
        <v>technology</v>
      </c>
      <c r="R2076" s="9" t="str">
        <f t="shared" si="194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7"/>
        <v>1678</v>
      </c>
      <c r="P2077">
        <f t="shared" si="192"/>
        <v>20.47</v>
      </c>
      <c r="Q2077" s="7" t="str">
        <f t="shared" si="193"/>
        <v>technology</v>
      </c>
      <c r="R2077" s="9" t="str">
        <f t="shared" si="194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7"/>
        <v>543</v>
      </c>
      <c r="P2078">
        <f t="shared" si="192"/>
        <v>116.35</v>
      </c>
      <c r="Q2078" s="7" t="str">
        <f t="shared" si="193"/>
        <v>technology</v>
      </c>
      <c r="R2078" s="9" t="str">
        <f t="shared" si="194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7"/>
        <v>116</v>
      </c>
      <c r="P2079">
        <f t="shared" si="192"/>
        <v>307.2</v>
      </c>
      <c r="Q2079" s="7" t="str">
        <f t="shared" si="193"/>
        <v>technology</v>
      </c>
      <c r="R2079" s="9" t="str">
        <f t="shared" si="194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7"/>
        <v>131</v>
      </c>
      <c r="P2080">
        <f t="shared" si="192"/>
        <v>546.69000000000005</v>
      </c>
      <c r="Q2080" s="7" t="str">
        <f t="shared" si="193"/>
        <v>technology</v>
      </c>
      <c r="R2080" s="9" t="str">
        <f t="shared" si="194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7"/>
        <v>288</v>
      </c>
      <c r="P2081">
        <f t="shared" si="192"/>
        <v>47.47</v>
      </c>
      <c r="Q2081" s="7" t="str">
        <f t="shared" si="193"/>
        <v>technology</v>
      </c>
      <c r="R2081" s="9" t="str">
        <f t="shared" si="194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7"/>
        <v>508</v>
      </c>
      <c r="P2082">
        <f t="shared" si="192"/>
        <v>101.56</v>
      </c>
      <c r="Q2082" s="7" t="str">
        <f t="shared" si="193"/>
        <v>technology</v>
      </c>
      <c r="R2082" s="9" t="str">
        <f t="shared" si="194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7"/>
        <v>115</v>
      </c>
      <c r="P2083">
        <f t="shared" si="192"/>
        <v>72.91</v>
      </c>
      <c r="Q2083" s="7" t="str">
        <f t="shared" si="193"/>
        <v>music</v>
      </c>
      <c r="R2083" s="9" t="str">
        <f t="shared" si="194"/>
        <v>indie rock</v>
      </c>
      <c r="S2083" s="13">
        <f t="shared" si="195"/>
        <v>41004.156886574077</v>
      </c>
      <c r="T2083" s="13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7"/>
        <v>111</v>
      </c>
      <c r="P2084">
        <f t="shared" si="192"/>
        <v>43.71</v>
      </c>
      <c r="Q2084" s="7" t="str">
        <f t="shared" si="193"/>
        <v>music</v>
      </c>
      <c r="R2084" s="9" t="str">
        <f t="shared" si="194"/>
        <v>indie rock</v>
      </c>
      <c r="S2084" s="13">
        <f t="shared" si="195"/>
        <v>40811.120324074072</v>
      </c>
      <c r="T2084" s="13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7"/>
        <v>113</v>
      </c>
      <c r="P2085">
        <f t="shared" si="192"/>
        <v>34</v>
      </c>
      <c r="Q2085" s="7" t="str">
        <f t="shared" si="193"/>
        <v>music</v>
      </c>
      <c r="R2085" s="9" t="str">
        <f t="shared" si="194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7"/>
        <v>108</v>
      </c>
      <c r="P2086">
        <f t="shared" si="192"/>
        <v>70.650000000000006</v>
      </c>
      <c r="Q2086" s="7" t="str">
        <f t="shared" si="193"/>
        <v>music</v>
      </c>
      <c r="R2086" s="9" t="str">
        <f t="shared" si="194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7"/>
        <v>124</v>
      </c>
      <c r="P2087">
        <f t="shared" si="192"/>
        <v>89.3</v>
      </c>
      <c r="Q2087" s="7" t="str">
        <f t="shared" si="193"/>
        <v>music</v>
      </c>
      <c r="R2087" s="9" t="str">
        <f t="shared" si="194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7"/>
        <v>101</v>
      </c>
      <c r="P2088">
        <f t="shared" si="192"/>
        <v>115.09</v>
      </c>
      <c r="Q2088" s="7" t="str">
        <f t="shared" si="193"/>
        <v>music</v>
      </c>
      <c r="R2088" s="9" t="str">
        <f t="shared" si="194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7"/>
        <v>104</v>
      </c>
      <c r="P2089">
        <f t="shared" si="192"/>
        <v>62.12</v>
      </c>
      <c r="Q2089" s="7" t="str">
        <f t="shared" si="193"/>
        <v>music</v>
      </c>
      <c r="R2089" s="9" t="str">
        <f t="shared" si="194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7"/>
        <v>116</v>
      </c>
      <c r="P2090">
        <f t="shared" si="192"/>
        <v>46.2</v>
      </c>
      <c r="Q2090" s="7" t="str">
        <f t="shared" si="193"/>
        <v>music</v>
      </c>
      <c r="R2090" s="9" t="str">
        <f t="shared" si="194"/>
        <v>indie rock</v>
      </c>
      <c r="S2090" s="13">
        <f t="shared" si="195"/>
        <v>40395.714722222219</v>
      </c>
      <c r="T2090" s="13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7"/>
        <v>120</v>
      </c>
      <c r="P2091">
        <f t="shared" si="192"/>
        <v>48.55</v>
      </c>
      <c r="Q2091" s="7" t="str">
        <f t="shared" si="193"/>
        <v>music</v>
      </c>
      <c r="R2091" s="9" t="str">
        <f t="shared" si="194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7"/>
        <v>115</v>
      </c>
      <c r="P2092">
        <f t="shared" si="192"/>
        <v>57.52</v>
      </c>
      <c r="Q2092" s="7" t="str">
        <f t="shared" si="193"/>
        <v>music</v>
      </c>
      <c r="R2092" s="9" t="str">
        <f t="shared" si="194"/>
        <v>indie rock</v>
      </c>
      <c r="S2092" s="13">
        <f t="shared" si="195"/>
        <v>41299.381423611114</v>
      </c>
      <c r="T2092" s="13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7"/>
        <v>120</v>
      </c>
      <c r="P2093">
        <f t="shared" si="192"/>
        <v>88.15</v>
      </c>
      <c r="Q2093" s="7" t="str">
        <f t="shared" si="193"/>
        <v>music</v>
      </c>
      <c r="R2093" s="9" t="str">
        <f t="shared" si="194"/>
        <v>indie rock</v>
      </c>
      <c r="S2093" s="13">
        <f t="shared" si="195"/>
        <v>40555.322662037033</v>
      </c>
      <c r="T2093" s="13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7"/>
        <v>101</v>
      </c>
      <c r="P2094">
        <f t="shared" si="192"/>
        <v>110.49</v>
      </c>
      <c r="Q2094" s="7" t="str">
        <f t="shared" si="193"/>
        <v>music</v>
      </c>
      <c r="R2094" s="9" t="str">
        <f t="shared" si="194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7"/>
        <v>102</v>
      </c>
      <c r="P2095">
        <f t="shared" si="192"/>
        <v>66.83</v>
      </c>
      <c r="Q2095" s="7" t="str">
        <f t="shared" si="193"/>
        <v>music</v>
      </c>
      <c r="R2095" s="9" t="str">
        <f t="shared" si="194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7"/>
        <v>121</v>
      </c>
      <c r="P2096">
        <f t="shared" si="192"/>
        <v>58.6</v>
      </c>
      <c r="Q2096" s="7" t="str">
        <f t="shared" si="193"/>
        <v>music</v>
      </c>
      <c r="R2096" s="9" t="str">
        <f t="shared" si="194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7"/>
        <v>100</v>
      </c>
      <c r="P2097">
        <f t="shared" si="192"/>
        <v>113.64</v>
      </c>
      <c r="Q2097" s="7" t="str">
        <f t="shared" si="193"/>
        <v>music</v>
      </c>
      <c r="R2097" s="9" t="str">
        <f t="shared" si="194"/>
        <v>indie rock</v>
      </c>
      <c r="S2097" s="13">
        <f t="shared" si="195"/>
        <v>40758.733483796292</v>
      </c>
      <c r="T2097" s="13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7"/>
        <v>102</v>
      </c>
      <c r="P2098">
        <f t="shared" si="192"/>
        <v>43.57</v>
      </c>
      <c r="Q2098" s="7" t="str">
        <f t="shared" si="193"/>
        <v>music</v>
      </c>
      <c r="R2098" s="9" t="str">
        <f t="shared" si="194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7"/>
        <v>100</v>
      </c>
      <c r="P2099">
        <f t="shared" si="192"/>
        <v>78.95</v>
      </c>
      <c r="Q2099" s="7" t="str">
        <f t="shared" si="193"/>
        <v>music</v>
      </c>
      <c r="R2099" s="9" t="str">
        <f t="shared" si="194"/>
        <v>indie rock</v>
      </c>
      <c r="S2099" s="13">
        <f t="shared" si="195"/>
        <v>40818.58489583333</v>
      </c>
      <c r="T2099" s="13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7"/>
        <v>100</v>
      </c>
      <c r="P2100">
        <f t="shared" si="192"/>
        <v>188.13</v>
      </c>
      <c r="Q2100" s="7" t="str">
        <f t="shared" si="193"/>
        <v>music</v>
      </c>
      <c r="R2100" s="9" t="str">
        <f t="shared" si="194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7"/>
        <v>132</v>
      </c>
      <c r="P2101">
        <f t="shared" si="192"/>
        <v>63.03</v>
      </c>
      <c r="Q2101" s="7" t="str">
        <f t="shared" si="193"/>
        <v>music</v>
      </c>
      <c r="R2101" s="9" t="str">
        <f t="shared" si="194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7"/>
        <v>137</v>
      </c>
      <c r="P2102">
        <f t="shared" si="192"/>
        <v>30.37</v>
      </c>
      <c r="Q2102" s="7" t="str">
        <f t="shared" si="193"/>
        <v>music</v>
      </c>
      <c r="R2102" s="9" t="str">
        <f t="shared" si="194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7"/>
        <v>113</v>
      </c>
      <c r="P2103">
        <f t="shared" si="192"/>
        <v>51.48</v>
      </c>
      <c r="Q2103" s="7" t="str">
        <f t="shared" si="193"/>
        <v>music</v>
      </c>
      <c r="R2103" s="9" t="str">
        <f t="shared" si="194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7"/>
        <v>136</v>
      </c>
      <c r="P2104">
        <f t="shared" si="192"/>
        <v>35.79</v>
      </c>
      <c r="Q2104" s="7" t="str">
        <f t="shared" si="193"/>
        <v>music</v>
      </c>
      <c r="R2104" s="9" t="str">
        <f t="shared" si="194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7"/>
        <v>146</v>
      </c>
      <c r="P2105">
        <f t="shared" si="192"/>
        <v>98.82</v>
      </c>
      <c r="Q2105" s="7" t="str">
        <f t="shared" si="193"/>
        <v>music</v>
      </c>
      <c r="R2105" s="9" t="str">
        <f t="shared" si="194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7"/>
        <v>130</v>
      </c>
      <c r="P2106">
        <f t="shared" si="192"/>
        <v>28</v>
      </c>
      <c r="Q2106" s="7" t="str">
        <f t="shared" si="193"/>
        <v>music</v>
      </c>
      <c r="R2106" s="9" t="str">
        <f t="shared" si="194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7"/>
        <v>254</v>
      </c>
      <c r="P2107">
        <f t="shared" si="192"/>
        <v>51.31</v>
      </c>
      <c r="Q2107" s="7" t="str">
        <f t="shared" si="193"/>
        <v>music</v>
      </c>
      <c r="R2107" s="9" t="str">
        <f t="shared" si="194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7"/>
        <v>107</v>
      </c>
      <c r="P2108">
        <f t="shared" si="192"/>
        <v>53.52</v>
      </c>
      <c r="Q2108" s="7" t="str">
        <f t="shared" si="193"/>
        <v>music</v>
      </c>
      <c r="R2108" s="9" t="str">
        <f t="shared" si="194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7"/>
        <v>108</v>
      </c>
      <c r="P2109">
        <f t="shared" si="192"/>
        <v>37.15</v>
      </c>
      <c r="Q2109" s="7" t="str">
        <f t="shared" si="193"/>
        <v>music</v>
      </c>
      <c r="R2109" s="9" t="str">
        <f t="shared" si="194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7"/>
        <v>107</v>
      </c>
      <c r="P2110">
        <f t="shared" si="192"/>
        <v>89.9</v>
      </c>
      <c r="Q2110" s="7" t="str">
        <f t="shared" si="193"/>
        <v>music</v>
      </c>
      <c r="R2110" s="9" t="str">
        <f t="shared" si="194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7"/>
        <v>107</v>
      </c>
      <c r="P2111">
        <f t="shared" si="192"/>
        <v>106.53</v>
      </c>
      <c r="Q2111" s="7" t="str">
        <f t="shared" si="193"/>
        <v>music</v>
      </c>
      <c r="R2111" s="9" t="str">
        <f t="shared" si="194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7"/>
        <v>100</v>
      </c>
      <c r="P2112">
        <f t="shared" si="192"/>
        <v>52.82</v>
      </c>
      <c r="Q2112" s="7" t="str">
        <f t="shared" si="193"/>
        <v>music</v>
      </c>
      <c r="R2112" s="9" t="str">
        <f t="shared" si="194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7"/>
        <v>107</v>
      </c>
      <c r="P2113">
        <f t="shared" si="192"/>
        <v>54.62</v>
      </c>
      <c r="Q2113" s="7" t="str">
        <f t="shared" si="193"/>
        <v>music</v>
      </c>
      <c r="R2113" s="9" t="str">
        <f t="shared" si="194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197"/>
        <v>100</v>
      </c>
      <c r="P2114">
        <f t="shared" si="192"/>
        <v>27.27</v>
      </c>
      <c r="Q2114" s="7" t="str">
        <f t="shared" si="193"/>
        <v>music</v>
      </c>
      <c r="R2114" s="9" t="str">
        <f t="shared" si="194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si="197"/>
        <v>105</v>
      </c>
      <c r="P2115">
        <f t="shared" ref="P2115:P2178" si="198">ROUND(IF(L2115=0,0, E2115/L2115),2)</f>
        <v>68.599999999999994</v>
      </c>
      <c r="Q2115" s="7" t="str">
        <f t="shared" ref="Q2115:Q2178" si="199">LEFT(N2115, SEARCH("/", N2115,1) -1)</f>
        <v>music</v>
      </c>
      <c r="R2115" s="9" t="str">
        <f t="shared" ref="R2115:R2178" si="200">RIGHT(N2115,LEN(N2115)-SEARCH("/", N2115,SEARCH("/", N2115)-1))</f>
        <v>indie rock</v>
      </c>
      <c r="S2115" s="13">
        <f t="shared" ref="S2115:S2178" si="201">(((J2115/60)/60)/24)+DATE(1970,1,1)</f>
        <v>41870.86546296296</v>
      </c>
      <c r="T2115" s="13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ref="O2116:O2179" si="203">ROUND(E2116/D2116*100,0)</f>
        <v>105</v>
      </c>
      <c r="P2116">
        <f t="shared" si="198"/>
        <v>35.61</v>
      </c>
      <c r="Q2116" s="7" t="str">
        <f t="shared" si="199"/>
        <v>music</v>
      </c>
      <c r="R2116" s="9" t="str">
        <f t="shared" si="200"/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203"/>
        <v>226</v>
      </c>
      <c r="P2117">
        <f t="shared" si="198"/>
        <v>94.03</v>
      </c>
      <c r="Q2117" s="7" t="str">
        <f t="shared" si="199"/>
        <v>music</v>
      </c>
      <c r="R2117" s="9" t="str">
        <f t="shared" si="200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203"/>
        <v>101</v>
      </c>
      <c r="P2118">
        <f t="shared" si="198"/>
        <v>526.46</v>
      </c>
      <c r="Q2118" s="7" t="str">
        <f t="shared" si="199"/>
        <v>music</v>
      </c>
      <c r="R2118" s="9" t="str">
        <f t="shared" si="200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203"/>
        <v>148</v>
      </c>
      <c r="P2119">
        <f t="shared" si="198"/>
        <v>50.66</v>
      </c>
      <c r="Q2119" s="7" t="str">
        <f t="shared" si="199"/>
        <v>music</v>
      </c>
      <c r="R2119" s="9" t="str">
        <f t="shared" si="200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203"/>
        <v>135</v>
      </c>
      <c r="P2120">
        <f t="shared" si="198"/>
        <v>79.180000000000007</v>
      </c>
      <c r="Q2120" s="7" t="str">
        <f t="shared" si="199"/>
        <v>music</v>
      </c>
      <c r="R2120" s="9" t="str">
        <f t="shared" si="200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203"/>
        <v>101</v>
      </c>
      <c r="P2121">
        <f t="shared" si="198"/>
        <v>91.59</v>
      </c>
      <c r="Q2121" s="7" t="str">
        <f t="shared" si="199"/>
        <v>music</v>
      </c>
      <c r="R2121" s="9" t="str">
        <f t="shared" si="200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203"/>
        <v>101</v>
      </c>
      <c r="P2122">
        <f t="shared" si="198"/>
        <v>116.96</v>
      </c>
      <c r="Q2122" s="7" t="str">
        <f t="shared" si="199"/>
        <v>music</v>
      </c>
      <c r="R2122" s="9" t="str">
        <f t="shared" si="200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203"/>
        <v>1</v>
      </c>
      <c r="P2123">
        <f t="shared" si="198"/>
        <v>28.4</v>
      </c>
      <c r="Q2123" s="7" t="str">
        <f t="shared" si="199"/>
        <v>games</v>
      </c>
      <c r="R2123" s="9" t="str">
        <f t="shared" si="200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203"/>
        <v>0</v>
      </c>
      <c r="P2124">
        <f t="shared" si="198"/>
        <v>103.33</v>
      </c>
      <c r="Q2124" s="7" t="str">
        <f t="shared" si="199"/>
        <v>games</v>
      </c>
      <c r="R2124" s="9" t="str">
        <f t="shared" si="200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203"/>
        <v>10</v>
      </c>
      <c r="P2125">
        <f t="shared" si="198"/>
        <v>10</v>
      </c>
      <c r="Q2125" s="7" t="str">
        <f t="shared" si="199"/>
        <v>games</v>
      </c>
      <c r="R2125" s="9" t="str">
        <f t="shared" si="200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203"/>
        <v>10</v>
      </c>
      <c r="P2126">
        <f t="shared" si="198"/>
        <v>23</v>
      </c>
      <c r="Q2126" s="7" t="str">
        <f t="shared" si="199"/>
        <v>games</v>
      </c>
      <c r="R2126" s="9" t="str">
        <f t="shared" si="200"/>
        <v>video games</v>
      </c>
      <c r="S2126" s="13">
        <f t="shared" si="201"/>
        <v>40464.028182870366</v>
      </c>
      <c r="T2126" s="13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203"/>
        <v>1</v>
      </c>
      <c r="P2127">
        <f t="shared" si="198"/>
        <v>31.56</v>
      </c>
      <c r="Q2127" s="7" t="str">
        <f t="shared" si="199"/>
        <v>games</v>
      </c>
      <c r="R2127" s="9" t="str">
        <f t="shared" si="200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203"/>
        <v>0</v>
      </c>
      <c r="P2128">
        <f t="shared" si="198"/>
        <v>5</v>
      </c>
      <c r="Q2128" s="7" t="str">
        <f t="shared" si="199"/>
        <v>games</v>
      </c>
      <c r="R2128" s="9" t="str">
        <f t="shared" si="200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203"/>
        <v>29</v>
      </c>
      <c r="P2129">
        <f t="shared" si="198"/>
        <v>34.22</v>
      </c>
      <c r="Q2129" s="7" t="str">
        <f t="shared" si="199"/>
        <v>games</v>
      </c>
      <c r="R2129" s="9" t="str">
        <f t="shared" si="200"/>
        <v>video games</v>
      </c>
      <c r="S2129" s="13">
        <f t="shared" si="201"/>
        <v>42045.50535879629</v>
      </c>
      <c r="T2129" s="13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203"/>
        <v>0</v>
      </c>
      <c r="P2130">
        <f t="shared" si="198"/>
        <v>25</v>
      </c>
      <c r="Q2130" s="7" t="str">
        <f t="shared" si="199"/>
        <v>games</v>
      </c>
      <c r="R2130" s="9" t="str">
        <f t="shared" si="200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203"/>
        <v>12</v>
      </c>
      <c r="P2131">
        <f t="shared" si="198"/>
        <v>19.670000000000002</v>
      </c>
      <c r="Q2131" s="7" t="str">
        <f t="shared" si="199"/>
        <v>games</v>
      </c>
      <c r="R2131" s="9" t="str">
        <f t="shared" si="200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203"/>
        <v>0</v>
      </c>
      <c r="P2132">
        <f t="shared" si="198"/>
        <v>21.25</v>
      </c>
      <c r="Q2132" s="7" t="str">
        <f t="shared" si="199"/>
        <v>games</v>
      </c>
      <c r="R2132" s="9" t="str">
        <f t="shared" si="200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203"/>
        <v>5</v>
      </c>
      <c r="P2133">
        <f t="shared" si="198"/>
        <v>8.33</v>
      </c>
      <c r="Q2133" s="7" t="str">
        <f t="shared" si="199"/>
        <v>games</v>
      </c>
      <c r="R2133" s="9" t="str">
        <f t="shared" si="200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203"/>
        <v>2</v>
      </c>
      <c r="P2134">
        <f t="shared" si="198"/>
        <v>21.34</v>
      </c>
      <c r="Q2134" s="7" t="str">
        <f t="shared" si="199"/>
        <v>games</v>
      </c>
      <c r="R2134" s="9" t="str">
        <f t="shared" si="200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203"/>
        <v>2</v>
      </c>
      <c r="P2135">
        <f t="shared" si="198"/>
        <v>5.33</v>
      </c>
      <c r="Q2135" s="7" t="str">
        <f t="shared" si="199"/>
        <v>games</v>
      </c>
      <c r="R2135" s="9" t="str">
        <f t="shared" si="200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203"/>
        <v>2</v>
      </c>
      <c r="P2136">
        <f t="shared" si="198"/>
        <v>34.67</v>
      </c>
      <c r="Q2136" s="7" t="str">
        <f t="shared" si="199"/>
        <v>games</v>
      </c>
      <c r="R2136" s="9" t="str">
        <f t="shared" si="200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203"/>
        <v>10</v>
      </c>
      <c r="P2137">
        <f t="shared" si="198"/>
        <v>21.73</v>
      </c>
      <c r="Q2137" s="7" t="str">
        <f t="shared" si="199"/>
        <v>games</v>
      </c>
      <c r="R2137" s="9" t="str">
        <f t="shared" si="200"/>
        <v>video games</v>
      </c>
      <c r="S2137" s="13">
        <f t="shared" si="201"/>
        <v>41156.963344907403</v>
      </c>
      <c r="T2137" s="13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203"/>
        <v>0</v>
      </c>
      <c r="P2138">
        <f t="shared" si="198"/>
        <v>11.92</v>
      </c>
      <c r="Q2138" s="7" t="str">
        <f t="shared" si="199"/>
        <v>games</v>
      </c>
      <c r="R2138" s="9" t="str">
        <f t="shared" si="200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203"/>
        <v>28</v>
      </c>
      <c r="P2139">
        <f t="shared" si="198"/>
        <v>26.6</v>
      </c>
      <c r="Q2139" s="7" t="str">
        <f t="shared" si="199"/>
        <v>games</v>
      </c>
      <c r="R2139" s="9" t="str">
        <f t="shared" si="200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203"/>
        <v>13</v>
      </c>
      <c r="P2140">
        <f t="shared" si="198"/>
        <v>10.67</v>
      </c>
      <c r="Q2140" s="7" t="str">
        <f t="shared" si="199"/>
        <v>games</v>
      </c>
      <c r="R2140" s="9" t="str">
        <f t="shared" si="200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203"/>
        <v>5</v>
      </c>
      <c r="P2141">
        <f t="shared" si="198"/>
        <v>29.04</v>
      </c>
      <c r="Q2141" s="7" t="str">
        <f t="shared" si="199"/>
        <v>games</v>
      </c>
      <c r="R2141" s="9" t="str">
        <f t="shared" si="200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203"/>
        <v>0</v>
      </c>
      <c r="P2142">
        <f t="shared" si="198"/>
        <v>50.91</v>
      </c>
      <c r="Q2142" s="7" t="str">
        <f t="shared" si="199"/>
        <v>games</v>
      </c>
      <c r="R2142" s="9" t="str">
        <f t="shared" si="200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203"/>
        <v>0</v>
      </c>
      <c r="P2143">
        <f t="shared" si="198"/>
        <v>0</v>
      </c>
      <c r="Q2143" s="7" t="str">
        <f t="shared" si="199"/>
        <v>games</v>
      </c>
      <c r="R2143" s="9" t="str">
        <f t="shared" si="200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203"/>
        <v>6</v>
      </c>
      <c r="P2144">
        <f t="shared" si="198"/>
        <v>50.08</v>
      </c>
      <c r="Q2144" s="7" t="str">
        <f t="shared" si="199"/>
        <v>games</v>
      </c>
      <c r="R2144" s="9" t="str">
        <f t="shared" si="200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203"/>
        <v>11</v>
      </c>
      <c r="P2145">
        <f t="shared" si="198"/>
        <v>45</v>
      </c>
      <c r="Q2145" s="7" t="str">
        <f t="shared" si="199"/>
        <v>games</v>
      </c>
      <c r="R2145" s="9" t="str">
        <f t="shared" si="200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203"/>
        <v>2</v>
      </c>
      <c r="P2146">
        <f t="shared" si="198"/>
        <v>25.29</v>
      </c>
      <c r="Q2146" s="7" t="str">
        <f t="shared" si="199"/>
        <v>games</v>
      </c>
      <c r="R2146" s="9" t="str">
        <f t="shared" si="200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203"/>
        <v>30</v>
      </c>
      <c r="P2147">
        <f t="shared" si="198"/>
        <v>51.29</v>
      </c>
      <c r="Q2147" s="7" t="str">
        <f t="shared" si="199"/>
        <v>games</v>
      </c>
      <c r="R2147" s="9" t="str">
        <f t="shared" si="200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203"/>
        <v>0</v>
      </c>
      <c r="P2148">
        <f t="shared" si="198"/>
        <v>1</v>
      </c>
      <c r="Q2148" s="7" t="str">
        <f t="shared" si="199"/>
        <v>games</v>
      </c>
      <c r="R2148" s="9" t="str">
        <f t="shared" si="200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203"/>
        <v>1</v>
      </c>
      <c r="P2149">
        <f t="shared" si="198"/>
        <v>49.38</v>
      </c>
      <c r="Q2149" s="7" t="str">
        <f t="shared" si="199"/>
        <v>games</v>
      </c>
      <c r="R2149" s="9" t="str">
        <f t="shared" si="200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203"/>
        <v>2</v>
      </c>
      <c r="P2150">
        <f t="shared" si="198"/>
        <v>1</v>
      </c>
      <c r="Q2150" s="7" t="str">
        <f t="shared" si="199"/>
        <v>games</v>
      </c>
      <c r="R2150" s="9" t="str">
        <f t="shared" si="200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203"/>
        <v>0</v>
      </c>
      <c r="P2151">
        <f t="shared" si="198"/>
        <v>0</v>
      </c>
      <c r="Q2151" s="7" t="str">
        <f t="shared" si="199"/>
        <v>games</v>
      </c>
      <c r="R2151" s="9" t="str">
        <f t="shared" si="200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203"/>
        <v>1</v>
      </c>
      <c r="P2152">
        <f t="shared" si="198"/>
        <v>101.25</v>
      </c>
      <c r="Q2152" s="7" t="str">
        <f t="shared" si="199"/>
        <v>games</v>
      </c>
      <c r="R2152" s="9" t="str">
        <f t="shared" si="200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203"/>
        <v>0</v>
      </c>
      <c r="P2153">
        <f t="shared" si="198"/>
        <v>19.670000000000002</v>
      </c>
      <c r="Q2153" s="7" t="str">
        <f t="shared" si="199"/>
        <v>games</v>
      </c>
      <c r="R2153" s="9" t="str">
        <f t="shared" si="200"/>
        <v>video games</v>
      </c>
      <c r="S2153" s="13">
        <f t="shared" si="201"/>
        <v>42520.847384259265</v>
      </c>
      <c r="T2153" s="13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203"/>
        <v>0</v>
      </c>
      <c r="P2154">
        <f t="shared" si="198"/>
        <v>12.5</v>
      </c>
      <c r="Q2154" s="7" t="str">
        <f t="shared" si="199"/>
        <v>games</v>
      </c>
      <c r="R2154" s="9" t="str">
        <f t="shared" si="200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203"/>
        <v>0</v>
      </c>
      <c r="P2155">
        <f t="shared" si="198"/>
        <v>8.5</v>
      </c>
      <c r="Q2155" s="7" t="str">
        <f t="shared" si="199"/>
        <v>games</v>
      </c>
      <c r="R2155" s="9" t="str">
        <f t="shared" si="200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203"/>
        <v>1</v>
      </c>
      <c r="P2156">
        <f t="shared" si="198"/>
        <v>1</v>
      </c>
      <c r="Q2156" s="7" t="str">
        <f t="shared" si="199"/>
        <v>games</v>
      </c>
      <c r="R2156" s="9" t="str">
        <f t="shared" si="200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203"/>
        <v>2</v>
      </c>
      <c r="P2157">
        <f t="shared" si="198"/>
        <v>23</v>
      </c>
      <c r="Q2157" s="7" t="str">
        <f t="shared" si="199"/>
        <v>games</v>
      </c>
      <c r="R2157" s="9" t="str">
        <f t="shared" si="200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203"/>
        <v>3</v>
      </c>
      <c r="P2158">
        <f t="shared" si="198"/>
        <v>17.989999999999998</v>
      </c>
      <c r="Q2158" s="7" t="str">
        <f t="shared" si="199"/>
        <v>games</v>
      </c>
      <c r="R2158" s="9" t="str">
        <f t="shared" si="200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203"/>
        <v>28</v>
      </c>
      <c r="P2159">
        <f t="shared" si="198"/>
        <v>370.95</v>
      </c>
      <c r="Q2159" s="7" t="str">
        <f t="shared" si="199"/>
        <v>games</v>
      </c>
      <c r="R2159" s="9" t="str">
        <f t="shared" si="200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203"/>
        <v>7</v>
      </c>
      <c r="P2160">
        <f t="shared" si="198"/>
        <v>63.57</v>
      </c>
      <c r="Q2160" s="7" t="str">
        <f t="shared" si="199"/>
        <v>games</v>
      </c>
      <c r="R2160" s="9" t="str">
        <f t="shared" si="200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203"/>
        <v>1</v>
      </c>
      <c r="P2161">
        <f t="shared" si="198"/>
        <v>13</v>
      </c>
      <c r="Q2161" s="7" t="str">
        <f t="shared" si="199"/>
        <v>games</v>
      </c>
      <c r="R2161" s="9" t="str">
        <f t="shared" si="200"/>
        <v>video games</v>
      </c>
      <c r="S2161" s="13">
        <f t="shared" si="201"/>
        <v>40710.731180555551</v>
      </c>
      <c r="T2161" s="13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203"/>
        <v>1</v>
      </c>
      <c r="P2162">
        <f t="shared" si="198"/>
        <v>5.31</v>
      </c>
      <c r="Q2162" s="7" t="str">
        <f t="shared" si="199"/>
        <v>games</v>
      </c>
      <c r="R2162" s="9" t="str">
        <f t="shared" si="200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203"/>
        <v>116</v>
      </c>
      <c r="P2163">
        <f t="shared" si="198"/>
        <v>35.619999999999997</v>
      </c>
      <c r="Q2163" s="7" t="str">
        <f t="shared" si="199"/>
        <v>music</v>
      </c>
      <c r="R2163" s="9" t="str">
        <f t="shared" si="200"/>
        <v>rock</v>
      </c>
      <c r="S2163" s="13">
        <f t="shared" si="201"/>
        <v>42240.852534722217</v>
      </c>
      <c r="T2163" s="13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203"/>
        <v>112</v>
      </c>
      <c r="P2164">
        <f t="shared" si="198"/>
        <v>87.1</v>
      </c>
      <c r="Q2164" s="7" t="str">
        <f t="shared" si="199"/>
        <v>music</v>
      </c>
      <c r="R2164" s="9" t="str">
        <f t="shared" si="200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203"/>
        <v>132</v>
      </c>
      <c r="P2165">
        <f t="shared" si="198"/>
        <v>75.11</v>
      </c>
      <c r="Q2165" s="7" t="str">
        <f t="shared" si="199"/>
        <v>music</v>
      </c>
      <c r="R2165" s="9" t="str">
        <f t="shared" si="200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203"/>
        <v>103</v>
      </c>
      <c r="P2166">
        <f t="shared" si="198"/>
        <v>68.010000000000005</v>
      </c>
      <c r="Q2166" s="7" t="str">
        <f t="shared" si="199"/>
        <v>music</v>
      </c>
      <c r="R2166" s="9" t="str">
        <f t="shared" si="200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203"/>
        <v>139</v>
      </c>
      <c r="P2167">
        <f t="shared" si="198"/>
        <v>29.62</v>
      </c>
      <c r="Q2167" s="7" t="str">
        <f t="shared" si="199"/>
        <v>music</v>
      </c>
      <c r="R2167" s="9" t="str">
        <f t="shared" si="200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203"/>
        <v>147</v>
      </c>
      <c r="P2168">
        <f t="shared" si="198"/>
        <v>91.63</v>
      </c>
      <c r="Q2168" s="7" t="str">
        <f t="shared" si="199"/>
        <v>music</v>
      </c>
      <c r="R2168" s="9" t="str">
        <f t="shared" si="200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203"/>
        <v>120</v>
      </c>
      <c r="P2169">
        <f t="shared" si="198"/>
        <v>22.5</v>
      </c>
      <c r="Q2169" s="7" t="str">
        <f t="shared" si="199"/>
        <v>music</v>
      </c>
      <c r="R2169" s="9" t="str">
        <f t="shared" si="200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203"/>
        <v>122</v>
      </c>
      <c r="P2170">
        <f t="shared" si="198"/>
        <v>64.37</v>
      </c>
      <c r="Q2170" s="7" t="str">
        <f t="shared" si="199"/>
        <v>music</v>
      </c>
      <c r="R2170" s="9" t="str">
        <f t="shared" si="200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203"/>
        <v>100</v>
      </c>
      <c r="P2171">
        <f t="shared" si="198"/>
        <v>21.86</v>
      </c>
      <c r="Q2171" s="7" t="str">
        <f t="shared" si="199"/>
        <v>music</v>
      </c>
      <c r="R2171" s="9" t="str">
        <f t="shared" si="200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203"/>
        <v>181</v>
      </c>
      <c r="P2172">
        <f t="shared" si="198"/>
        <v>33.32</v>
      </c>
      <c r="Q2172" s="7" t="str">
        <f t="shared" si="199"/>
        <v>music</v>
      </c>
      <c r="R2172" s="9" t="str">
        <f t="shared" si="200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203"/>
        <v>106</v>
      </c>
      <c r="P2173">
        <f t="shared" si="198"/>
        <v>90.28</v>
      </c>
      <c r="Q2173" s="7" t="str">
        <f t="shared" si="199"/>
        <v>music</v>
      </c>
      <c r="R2173" s="9" t="str">
        <f t="shared" si="200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203"/>
        <v>100</v>
      </c>
      <c r="P2174">
        <f t="shared" si="198"/>
        <v>76.92</v>
      </c>
      <c r="Q2174" s="7" t="str">
        <f t="shared" si="199"/>
        <v>music</v>
      </c>
      <c r="R2174" s="9" t="str">
        <f t="shared" si="200"/>
        <v>rock</v>
      </c>
      <c r="S2174" s="13">
        <f t="shared" si="201"/>
        <v>42082.580092592587</v>
      </c>
      <c r="T2174" s="13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203"/>
        <v>127</v>
      </c>
      <c r="P2175">
        <f t="shared" si="198"/>
        <v>59.23</v>
      </c>
      <c r="Q2175" s="7" t="str">
        <f t="shared" si="199"/>
        <v>music</v>
      </c>
      <c r="R2175" s="9" t="str">
        <f t="shared" si="200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203"/>
        <v>103</v>
      </c>
      <c r="P2176">
        <f t="shared" si="198"/>
        <v>65.38</v>
      </c>
      <c r="Q2176" s="7" t="str">
        <f t="shared" si="199"/>
        <v>music</v>
      </c>
      <c r="R2176" s="9" t="str">
        <f t="shared" si="200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203"/>
        <v>250</v>
      </c>
      <c r="P2177">
        <f t="shared" si="198"/>
        <v>67.31</v>
      </c>
      <c r="Q2177" s="7" t="str">
        <f t="shared" si="199"/>
        <v>music</v>
      </c>
      <c r="R2177" s="9" t="str">
        <f t="shared" si="200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203"/>
        <v>126</v>
      </c>
      <c r="P2178">
        <f t="shared" si="198"/>
        <v>88.75</v>
      </c>
      <c r="Q2178" s="7" t="str">
        <f t="shared" si="199"/>
        <v>music</v>
      </c>
      <c r="R2178" s="9" t="str">
        <f t="shared" si="200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si="203"/>
        <v>100</v>
      </c>
      <c r="P2179">
        <f t="shared" ref="P2179:P2242" si="204">ROUND(IF(L2179=0,0, E2179/L2179),2)</f>
        <v>65.87</v>
      </c>
      <c r="Q2179" s="7" t="str">
        <f t="shared" ref="Q2179:Q2242" si="205">LEFT(N2179, SEARCH("/", N2179,1) -1)</f>
        <v>music</v>
      </c>
      <c r="R2179" s="9" t="str">
        <f t="shared" ref="R2179:R2242" si="206">RIGHT(N2179,LEN(N2179)-SEARCH("/", N2179,SEARCH("/", N2179)-1))</f>
        <v>rock</v>
      </c>
      <c r="S2179" s="13">
        <f t="shared" ref="S2179:S2242" si="207">(((J2179/60)/60)/24)+DATE(1970,1,1)</f>
        <v>42502.250775462962</v>
      </c>
      <c r="T2179" s="13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ref="O2180:O2243" si="209">ROUND(E2180/D2180*100,0)</f>
        <v>139</v>
      </c>
      <c r="P2180">
        <f t="shared" si="204"/>
        <v>40.35</v>
      </c>
      <c r="Q2180" s="7" t="str">
        <f t="shared" si="205"/>
        <v>music</v>
      </c>
      <c r="R2180" s="9" t="str">
        <f t="shared" si="206"/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9"/>
        <v>161</v>
      </c>
      <c r="P2181">
        <f t="shared" si="204"/>
        <v>76.86</v>
      </c>
      <c r="Q2181" s="7" t="str">
        <f t="shared" si="205"/>
        <v>music</v>
      </c>
      <c r="R2181" s="9" t="str">
        <f t="shared" si="206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9"/>
        <v>107</v>
      </c>
      <c r="P2182">
        <f t="shared" si="204"/>
        <v>68.709999999999994</v>
      </c>
      <c r="Q2182" s="7" t="str">
        <f t="shared" si="205"/>
        <v>music</v>
      </c>
      <c r="R2182" s="9" t="str">
        <f t="shared" si="206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9"/>
        <v>153</v>
      </c>
      <c r="P2183">
        <f t="shared" si="204"/>
        <v>57.77</v>
      </c>
      <c r="Q2183" s="7" t="str">
        <f t="shared" si="205"/>
        <v>games</v>
      </c>
      <c r="R2183" s="9" t="str">
        <f t="shared" si="206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9"/>
        <v>524</v>
      </c>
      <c r="P2184">
        <f t="shared" si="204"/>
        <v>44.17</v>
      </c>
      <c r="Q2184" s="7" t="str">
        <f t="shared" si="205"/>
        <v>games</v>
      </c>
      <c r="R2184" s="9" t="str">
        <f t="shared" si="206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9"/>
        <v>489</v>
      </c>
      <c r="P2185">
        <f t="shared" si="204"/>
        <v>31.57</v>
      </c>
      <c r="Q2185" s="7" t="str">
        <f t="shared" si="205"/>
        <v>games</v>
      </c>
      <c r="R2185" s="9" t="str">
        <f t="shared" si="206"/>
        <v>tabletop games</v>
      </c>
      <c r="S2185" s="13">
        <f t="shared" si="207"/>
        <v>42745.365474537044</v>
      </c>
      <c r="T2185" s="13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9"/>
        <v>285</v>
      </c>
      <c r="P2186">
        <f t="shared" si="204"/>
        <v>107.05</v>
      </c>
      <c r="Q2186" s="7" t="str">
        <f t="shared" si="205"/>
        <v>games</v>
      </c>
      <c r="R2186" s="9" t="str">
        <f t="shared" si="206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9"/>
        <v>1857</v>
      </c>
      <c r="P2187">
        <f t="shared" si="204"/>
        <v>149.03</v>
      </c>
      <c r="Q2187" s="7" t="str">
        <f t="shared" si="205"/>
        <v>games</v>
      </c>
      <c r="R2187" s="9" t="str">
        <f t="shared" si="206"/>
        <v>tabletop games</v>
      </c>
      <c r="S2187" s="13">
        <f t="shared" si="207"/>
        <v>41319.349988425929</v>
      </c>
      <c r="T2187" s="13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9"/>
        <v>110</v>
      </c>
      <c r="P2188">
        <f t="shared" si="204"/>
        <v>55.96</v>
      </c>
      <c r="Q2188" s="7" t="str">
        <f t="shared" si="205"/>
        <v>games</v>
      </c>
      <c r="R2188" s="9" t="str">
        <f t="shared" si="206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9"/>
        <v>1015</v>
      </c>
      <c r="P2189">
        <f t="shared" si="204"/>
        <v>56.97</v>
      </c>
      <c r="Q2189" s="7" t="str">
        <f t="shared" si="205"/>
        <v>games</v>
      </c>
      <c r="R2189" s="9" t="str">
        <f t="shared" si="206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9"/>
        <v>412</v>
      </c>
      <c r="P2190">
        <f t="shared" si="204"/>
        <v>44.06</v>
      </c>
      <c r="Q2190" s="7" t="str">
        <f t="shared" si="205"/>
        <v>games</v>
      </c>
      <c r="R2190" s="9" t="str">
        <f t="shared" si="206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9"/>
        <v>503</v>
      </c>
      <c r="P2191">
        <f t="shared" si="204"/>
        <v>68.63</v>
      </c>
      <c r="Q2191" s="7" t="str">
        <f t="shared" si="205"/>
        <v>games</v>
      </c>
      <c r="R2191" s="9" t="str">
        <f t="shared" si="206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9"/>
        <v>185</v>
      </c>
      <c r="P2192">
        <f t="shared" si="204"/>
        <v>65.319999999999993</v>
      </c>
      <c r="Q2192" s="7" t="str">
        <f t="shared" si="205"/>
        <v>games</v>
      </c>
      <c r="R2192" s="9" t="str">
        <f t="shared" si="206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9"/>
        <v>120</v>
      </c>
      <c r="P2193">
        <f t="shared" si="204"/>
        <v>35.92</v>
      </c>
      <c r="Q2193" s="7" t="str">
        <f t="shared" si="205"/>
        <v>games</v>
      </c>
      <c r="R2193" s="9" t="str">
        <f t="shared" si="206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9"/>
        <v>1081</v>
      </c>
      <c r="P2194">
        <f t="shared" si="204"/>
        <v>40.07</v>
      </c>
      <c r="Q2194" s="7" t="str">
        <f t="shared" si="205"/>
        <v>games</v>
      </c>
      <c r="R2194" s="9" t="str">
        <f t="shared" si="206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9"/>
        <v>452</v>
      </c>
      <c r="P2195">
        <f t="shared" si="204"/>
        <v>75.650000000000006</v>
      </c>
      <c r="Q2195" s="7" t="str">
        <f t="shared" si="205"/>
        <v>games</v>
      </c>
      <c r="R2195" s="9" t="str">
        <f t="shared" si="206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9"/>
        <v>537</v>
      </c>
      <c r="P2196">
        <f t="shared" si="204"/>
        <v>61.2</v>
      </c>
      <c r="Q2196" s="7" t="str">
        <f t="shared" si="205"/>
        <v>games</v>
      </c>
      <c r="R2196" s="9" t="str">
        <f t="shared" si="206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9"/>
        <v>120</v>
      </c>
      <c r="P2197">
        <f t="shared" si="204"/>
        <v>48.13</v>
      </c>
      <c r="Q2197" s="7" t="str">
        <f t="shared" si="205"/>
        <v>games</v>
      </c>
      <c r="R2197" s="9" t="str">
        <f t="shared" si="206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9"/>
        <v>114</v>
      </c>
      <c r="P2198">
        <f t="shared" si="204"/>
        <v>68.11</v>
      </c>
      <c r="Q2198" s="7" t="str">
        <f t="shared" si="205"/>
        <v>games</v>
      </c>
      <c r="R2198" s="9" t="str">
        <f t="shared" si="206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9"/>
        <v>951</v>
      </c>
      <c r="P2199">
        <f t="shared" si="204"/>
        <v>65.89</v>
      </c>
      <c r="Q2199" s="7" t="str">
        <f t="shared" si="205"/>
        <v>games</v>
      </c>
      <c r="R2199" s="9" t="str">
        <f t="shared" si="206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9"/>
        <v>133</v>
      </c>
      <c r="P2200">
        <f t="shared" si="204"/>
        <v>81.650000000000006</v>
      </c>
      <c r="Q2200" s="7" t="str">
        <f t="shared" si="205"/>
        <v>games</v>
      </c>
      <c r="R2200" s="9" t="str">
        <f t="shared" si="206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9"/>
        <v>147</v>
      </c>
      <c r="P2201">
        <f t="shared" si="204"/>
        <v>52.7</v>
      </c>
      <c r="Q2201" s="7" t="str">
        <f t="shared" si="205"/>
        <v>games</v>
      </c>
      <c r="R2201" s="9" t="str">
        <f t="shared" si="206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9"/>
        <v>542</v>
      </c>
      <c r="P2202">
        <f t="shared" si="204"/>
        <v>41.23</v>
      </c>
      <c r="Q2202" s="7" t="str">
        <f t="shared" si="205"/>
        <v>games</v>
      </c>
      <c r="R2202" s="9" t="str">
        <f t="shared" si="206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9"/>
        <v>383</v>
      </c>
      <c r="P2203">
        <f t="shared" si="204"/>
        <v>15.04</v>
      </c>
      <c r="Q2203" s="7" t="str">
        <f t="shared" si="205"/>
        <v>music</v>
      </c>
      <c r="R2203" s="9" t="str">
        <f t="shared" si="206"/>
        <v>electronic music</v>
      </c>
      <c r="S2203" s="13">
        <f t="shared" si="207"/>
        <v>41276.846817129634</v>
      </c>
      <c r="T2203" s="13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9"/>
        <v>704</v>
      </c>
      <c r="P2204">
        <f t="shared" si="204"/>
        <v>39.07</v>
      </c>
      <c r="Q2204" s="7" t="str">
        <f t="shared" si="205"/>
        <v>music</v>
      </c>
      <c r="R2204" s="9" t="str">
        <f t="shared" si="206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9"/>
        <v>110</v>
      </c>
      <c r="P2205">
        <f t="shared" si="204"/>
        <v>43.82</v>
      </c>
      <c r="Q2205" s="7" t="str">
        <f t="shared" si="205"/>
        <v>music</v>
      </c>
      <c r="R2205" s="9" t="str">
        <f t="shared" si="206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9"/>
        <v>133</v>
      </c>
      <c r="P2206">
        <f t="shared" si="204"/>
        <v>27.3</v>
      </c>
      <c r="Q2206" s="7" t="str">
        <f t="shared" si="205"/>
        <v>music</v>
      </c>
      <c r="R2206" s="9" t="str">
        <f t="shared" si="206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9"/>
        <v>152</v>
      </c>
      <c r="P2207">
        <f t="shared" si="204"/>
        <v>42.22</v>
      </c>
      <c r="Q2207" s="7" t="str">
        <f t="shared" si="205"/>
        <v>music</v>
      </c>
      <c r="R2207" s="9" t="str">
        <f t="shared" si="206"/>
        <v>electronic music</v>
      </c>
      <c r="S2207" s="13">
        <f t="shared" si="207"/>
        <v>41031.82163194444</v>
      </c>
      <c r="T2207" s="13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9"/>
        <v>103</v>
      </c>
      <c r="P2208">
        <f t="shared" si="204"/>
        <v>33.24</v>
      </c>
      <c r="Q2208" s="7" t="str">
        <f t="shared" si="205"/>
        <v>music</v>
      </c>
      <c r="R2208" s="9" t="str">
        <f t="shared" si="206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9"/>
        <v>100</v>
      </c>
      <c r="P2209">
        <f t="shared" si="204"/>
        <v>285.70999999999998</v>
      </c>
      <c r="Q2209" s="7" t="str">
        <f t="shared" si="205"/>
        <v>music</v>
      </c>
      <c r="R2209" s="9" t="str">
        <f t="shared" si="206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9"/>
        <v>102</v>
      </c>
      <c r="P2210">
        <f t="shared" si="204"/>
        <v>42.33</v>
      </c>
      <c r="Q2210" s="7" t="str">
        <f t="shared" si="205"/>
        <v>music</v>
      </c>
      <c r="R2210" s="9" t="str">
        <f t="shared" si="206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9"/>
        <v>151</v>
      </c>
      <c r="P2211">
        <f t="shared" si="204"/>
        <v>50.27</v>
      </c>
      <c r="Q2211" s="7" t="str">
        <f t="shared" si="205"/>
        <v>music</v>
      </c>
      <c r="R2211" s="9" t="str">
        <f t="shared" si="206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9"/>
        <v>111</v>
      </c>
      <c r="P2212">
        <f t="shared" si="204"/>
        <v>61.9</v>
      </c>
      <c r="Q2212" s="7" t="str">
        <f t="shared" si="205"/>
        <v>music</v>
      </c>
      <c r="R2212" s="9" t="str">
        <f t="shared" si="206"/>
        <v>electronic music</v>
      </c>
      <c r="S2212" s="13">
        <f t="shared" si="207"/>
        <v>40956.066087962965</v>
      </c>
      <c r="T2212" s="13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9"/>
        <v>196</v>
      </c>
      <c r="P2213">
        <f t="shared" si="204"/>
        <v>40.75</v>
      </c>
      <c r="Q2213" s="7" t="str">
        <f t="shared" si="205"/>
        <v>music</v>
      </c>
      <c r="R2213" s="9" t="str">
        <f t="shared" si="206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9"/>
        <v>114</v>
      </c>
      <c r="P2214">
        <f t="shared" si="204"/>
        <v>55.8</v>
      </c>
      <c r="Q2214" s="7" t="str">
        <f t="shared" si="205"/>
        <v>music</v>
      </c>
      <c r="R2214" s="9" t="str">
        <f t="shared" si="206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9"/>
        <v>200</v>
      </c>
      <c r="P2215">
        <f t="shared" si="204"/>
        <v>10</v>
      </c>
      <c r="Q2215" s="7" t="str">
        <f t="shared" si="205"/>
        <v>music</v>
      </c>
      <c r="R2215" s="9" t="str">
        <f t="shared" si="206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9"/>
        <v>293</v>
      </c>
      <c r="P2216">
        <f t="shared" si="204"/>
        <v>73.13</v>
      </c>
      <c r="Q2216" s="7" t="str">
        <f t="shared" si="205"/>
        <v>music</v>
      </c>
      <c r="R2216" s="9" t="str">
        <f t="shared" si="206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9"/>
        <v>156</v>
      </c>
      <c r="P2217">
        <f t="shared" si="204"/>
        <v>26.06</v>
      </c>
      <c r="Q2217" s="7" t="str">
        <f t="shared" si="205"/>
        <v>music</v>
      </c>
      <c r="R2217" s="9" t="str">
        <f t="shared" si="206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9"/>
        <v>106</v>
      </c>
      <c r="P2218">
        <f t="shared" si="204"/>
        <v>22.64</v>
      </c>
      <c r="Q2218" s="7" t="str">
        <f t="shared" si="205"/>
        <v>music</v>
      </c>
      <c r="R2218" s="9" t="str">
        <f t="shared" si="206"/>
        <v>electronic music</v>
      </c>
      <c r="S2218" s="13">
        <f t="shared" si="207"/>
        <v>42194.751678240747</v>
      </c>
      <c r="T2218" s="13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9"/>
        <v>101</v>
      </c>
      <c r="P2219">
        <f t="shared" si="204"/>
        <v>47.22</v>
      </c>
      <c r="Q2219" s="7" t="str">
        <f t="shared" si="205"/>
        <v>music</v>
      </c>
      <c r="R2219" s="9" t="str">
        <f t="shared" si="206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9"/>
        <v>123</v>
      </c>
      <c r="P2220">
        <f t="shared" si="204"/>
        <v>32.32</v>
      </c>
      <c r="Q2220" s="7" t="str">
        <f t="shared" si="205"/>
        <v>music</v>
      </c>
      <c r="R2220" s="9" t="str">
        <f t="shared" si="206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9"/>
        <v>102</v>
      </c>
      <c r="P2221">
        <f t="shared" si="204"/>
        <v>53.42</v>
      </c>
      <c r="Q2221" s="7" t="str">
        <f t="shared" si="205"/>
        <v>music</v>
      </c>
      <c r="R2221" s="9" t="str">
        <f t="shared" si="206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9"/>
        <v>101</v>
      </c>
      <c r="P2222">
        <f t="shared" si="204"/>
        <v>51.3</v>
      </c>
      <c r="Q2222" s="7" t="str">
        <f t="shared" si="205"/>
        <v>music</v>
      </c>
      <c r="R2222" s="9" t="str">
        <f t="shared" si="206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9"/>
        <v>108</v>
      </c>
      <c r="P2223">
        <f t="shared" si="204"/>
        <v>37.200000000000003</v>
      </c>
      <c r="Q2223" s="7" t="str">
        <f t="shared" si="205"/>
        <v>games</v>
      </c>
      <c r="R2223" s="9" t="str">
        <f t="shared" si="206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9"/>
        <v>163</v>
      </c>
      <c r="P2224">
        <f t="shared" si="204"/>
        <v>27.1</v>
      </c>
      <c r="Q2224" s="7" t="str">
        <f t="shared" si="205"/>
        <v>games</v>
      </c>
      <c r="R2224" s="9" t="str">
        <f t="shared" si="206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9"/>
        <v>106</v>
      </c>
      <c r="P2225">
        <f t="shared" si="204"/>
        <v>206.31</v>
      </c>
      <c r="Q2225" s="7" t="str">
        <f t="shared" si="205"/>
        <v>games</v>
      </c>
      <c r="R2225" s="9" t="str">
        <f t="shared" si="206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9"/>
        <v>243</v>
      </c>
      <c r="P2226">
        <f t="shared" si="204"/>
        <v>82.15</v>
      </c>
      <c r="Q2226" s="7" t="str">
        <f t="shared" si="205"/>
        <v>games</v>
      </c>
      <c r="R2226" s="9" t="str">
        <f t="shared" si="206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9"/>
        <v>945</v>
      </c>
      <c r="P2227">
        <f t="shared" si="204"/>
        <v>164.8</v>
      </c>
      <c r="Q2227" s="7" t="str">
        <f t="shared" si="205"/>
        <v>games</v>
      </c>
      <c r="R2227" s="9" t="str">
        <f t="shared" si="206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9"/>
        <v>108</v>
      </c>
      <c r="P2228">
        <f t="shared" si="204"/>
        <v>60.82</v>
      </c>
      <c r="Q2228" s="7" t="str">
        <f t="shared" si="205"/>
        <v>games</v>
      </c>
      <c r="R2228" s="9" t="str">
        <f t="shared" si="206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9"/>
        <v>157</v>
      </c>
      <c r="P2229">
        <f t="shared" si="204"/>
        <v>67.97</v>
      </c>
      <c r="Q2229" s="7" t="str">
        <f t="shared" si="205"/>
        <v>games</v>
      </c>
      <c r="R2229" s="9" t="str">
        <f t="shared" si="206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9"/>
        <v>1174</v>
      </c>
      <c r="P2230">
        <f t="shared" si="204"/>
        <v>81.56</v>
      </c>
      <c r="Q2230" s="7" t="str">
        <f t="shared" si="205"/>
        <v>games</v>
      </c>
      <c r="R2230" s="9" t="str">
        <f t="shared" si="206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9"/>
        <v>171</v>
      </c>
      <c r="P2231">
        <f t="shared" si="204"/>
        <v>25.43</v>
      </c>
      <c r="Q2231" s="7" t="str">
        <f t="shared" si="205"/>
        <v>games</v>
      </c>
      <c r="R2231" s="9" t="str">
        <f t="shared" si="206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9"/>
        <v>126</v>
      </c>
      <c r="P2232">
        <f t="shared" si="204"/>
        <v>21.5</v>
      </c>
      <c r="Q2232" s="7" t="str">
        <f t="shared" si="205"/>
        <v>games</v>
      </c>
      <c r="R2232" s="9" t="str">
        <f t="shared" si="206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9"/>
        <v>1212</v>
      </c>
      <c r="P2233">
        <f t="shared" si="204"/>
        <v>27.23</v>
      </c>
      <c r="Q2233" s="7" t="str">
        <f t="shared" si="205"/>
        <v>games</v>
      </c>
      <c r="R2233" s="9" t="str">
        <f t="shared" si="206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9"/>
        <v>496</v>
      </c>
      <c r="P2234">
        <f t="shared" si="204"/>
        <v>25.09</v>
      </c>
      <c r="Q2234" s="7" t="str">
        <f t="shared" si="205"/>
        <v>games</v>
      </c>
      <c r="R2234" s="9" t="str">
        <f t="shared" si="206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9"/>
        <v>332</v>
      </c>
      <c r="P2235">
        <f t="shared" si="204"/>
        <v>21.23</v>
      </c>
      <c r="Q2235" s="7" t="str">
        <f t="shared" si="205"/>
        <v>games</v>
      </c>
      <c r="R2235" s="9" t="str">
        <f t="shared" si="206"/>
        <v>tabletop games</v>
      </c>
      <c r="S2235" s="13">
        <f t="shared" si="207"/>
        <v>42331.378923611104</v>
      </c>
      <c r="T2235" s="13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9"/>
        <v>1165</v>
      </c>
      <c r="P2236">
        <f t="shared" si="204"/>
        <v>41.61</v>
      </c>
      <c r="Q2236" s="7" t="str">
        <f t="shared" si="205"/>
        <v>games</v>
      </c>
      <c r="R2236" s="9" t="str">
        <f t="shared" si="206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9"/>
        <v>153</v>
      </c>
      <c r="P2237">
        <f t="shared" si="204"/>
        <v>135.59</v>
      </c>
      <c r="Q2237" s="7" t="str">
        <f t="shared" si="205"/>
        <v>games</v>
      </c>
      <c r="R2237" s="9" t="str">
        <f t="shared" si="206"/>
        <v>tabletop games</v>
      </c>
      <c r="S2237" s="13">
        <f t="shared" si="207"/>
        <v>42062.022118055553</v>
      </c>
      <c r="T2237" s="13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9"/>
        <v>537</v>
      </c>
      <c r="P2238">
        <f t="shared" si="204"/>
        <v>22.12</v>
      </c>
      <c r="Q2238" s="7" t="str">
        <f t="shared" si="205"/>
        <v>games</v>
      </c>
      <c r="R2238" s="9" t="str">
        <f t="shared" si="206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9"/>
        <v>353</v>
      </c>
      <c r="P2239">
        <f t="shared" si="204"/>
        <v>64.63</v>
      </c>
      <c r="Q2239" s="7" t="str">
        <f t="shared" si="205"/>
        <v>games</v>
      </c>
      <c r="R2239" s="9" t="str">
        <f t="shared" si="206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9"/>
        <v>137</v>
      </c>
      <c r="P2240">
        <f t="shared" si="204"/>
        <v>69.569999999999993</v>
      </c>
      <c r="Q2240" s="7" t="str">
        <f t="shared" si="205"/>
        <v>games</v>
      </c>
      <c r="R2240" s="9" t="str">
        <f t="shared" si="206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9"/>
        <v>128</v>
      </c>
      <c r="P2241">
        <f t="shared" si="204"/>
        <v>75.13</v>
      </c>
      <c r="Q2241" s="7" t="str">
        <f t="shared" si="205"/>
        <v>games</v>
      </c>
      <c r="R2241" s="9" t="str">
        <f t="shared" si="206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09"/>
        <v>271</v>
      </c>
      <c r="P2242">
        <f t="shared" si="204"/>
        <v>140.97999999999999</v>
      </c>
      <c r="Q2242" s="7" t="str">
        <f t="shared" si="205"/>
        <v>games</v>
      </c>
      <c r="R2242" s="9" t="str">
        <f t="shared" si="206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si="209"/>
        <v>806</v>
      </c>
      <c r="P2243">
        <f t="shared" ref="P2243:P2306" si="210">ROUND(IF(L2243=0,0, E2243/L2243),2)</f>
        <v>49.47</v>
      </c>
      <c r="Q2243" s="7" t="str">
        <f t="shared" ref="Q2243:Q2306" si="211">LEFT(N2243, SEARCH("/", N2243,1) -1)</f>
        <v>games</v>
      </c>
      <c r="R2243" s="9" t="str">
        <f t="shared" ref="R2243:R2306" si="212">RIGHT(N2243,LEN(N2243)-SEARCH("/", N2243,SEARCH("/", N2243)-1))</f>
        <v>tabletop games</v>
      </c>
      <c r="S2243" s="13">
        <f t="shared" ref="S2243:S2306" si="213">(((J2243/60)/60)/24)+DATE(1970,1,1)</f>
        <v>42766.827546296292</v>
      </c>
      <c r="T2243" s="13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ref="O2244:O2307" si="215">ROUND(E2244/D2244*100,0)</f>
        <v>1360</v>
      </c>
      <c r="P2244">
        <f t="shared" si="210"/>
        <v>53.87</v>
      </c>
      <c r="Q2244" s="7" t="str">
        <f t="shared" si="211"/>
        <v>games</v>
      </c>
      <c r="R2244" s="9" t="str">
        <f t="shared" si="212"/>
        <v>tabletop games</v>
      </c>
      <c r="S2244" s="13">
        <f t="shared" si="213"/>
        <v>41569.575613425928</v>
      </c>
      <c r="T2244" s="13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5"/>
        <v>930250</v>
      </c>
      <c r="P2245">
        <f t="shared" si="210"/>
        <v>4.57</v>
      </c>
      <c r="Q2245" s="7" t="str">
        <f t="shared" si="211"/>
        <v>games</v>
      </c>
      <c r="R2245" s="9" t="str">
        <f t="shared" si="212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5"/>
        <v>377</v>
      </c>
      <c r="P2246">
        <f t="shared" si="210"/>
        <v>65</v>
      </c>
      <c r="Q2246" s="7" t="str">
        <f t="shared" si="211"/>
        <v>games</v>
      </c>
      <c r="R2246" s="9" t="str">
        <f t="shared" si="212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5"/>
        <v>2647</v>
      </c>
      <c r="P2247">
        <f t="shared" si="210"/>
        <v>53.48</v>
      </c>
      <c r="Q2247" s="7" t="str">
        <f t="shared" si="211"/>
        <v>games</v>
      </c>
      <c r="R2247" s="9" t="str">
        <f t="shared" si="212"/>
        <v>tabletop games</v>
      </c>
      <c r="S2247" s="13">
        <f t="shared" si="213"/>
        <v>41660.708530092597</v>
      </c>
      <c r="T2247" s="13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5"/>
        <v>100</v>
      </c>
      <c r="P2248">
        <f t="shared" si="210"/>
        <v>43.91</v>
      </c>
      <c r="Q2248" s="7" t="str">
        <f t="shared" si="211"/>
        <v>games</v>
      </c>
      <c r="R2248" s="9" t="str">
        <f t="shared" si="212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5"/>
        <v>104</v>
      </c>
      <c r="P2249">
        <f t="shared" si="210"/>
        <v>50.85</v>
      </c>
      <c r="Q2249" s="7" t="str">
        <f t="shared" si="211"/>
        <v>games</v>
      </c>
      <c r="R2249" s="9" t="str">
        <f t="shared" si="212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5"/>
        <v>107</v>
      </c>
      <c r="P2250">
        <f t="shared" si="210"/>
        <v>58.63</v>
      </c>
      <c r="Q2250" s="7" t="str">
        <f t="shared" si="211"/>
        <v>games</v>
      </c>
      <c r="R2250" s="9" t="str">
        <f t="shared" si="212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5"/>
        <v>169</v>
      </c>
      <c r="P2251">
        <f t="shared" si="210"/>
        <v>32.82</v>
      </c>
      <c r="Q2251" s="7" t="str">
        <f t="shared" si="211"/>
        <v>games</v>
      </c>
      <c r="R2251" s="9" t="str">
        <f t="shared" si="212"/>
        <v>tabletop games</v>
      </c>
      <c r="S2251" s="13">
        <f t="shared" si="213"/>
        <v>41336.703298611108</v>
      </c>
      <c r="T2251" s="13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5"/>
        <v>975</v>
      </c>
      <c r="P2252">
        <f t="shared" si="210"/>
        <v>426.93</v>
      </c>
      <c r="Q2252" s="7" t="str">
        <f t="shared" si="211"/>
        <v>games</v>
      </c>
      <c r="R2252" s="9" t="str">
        <f t="shared" si="212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5"/>
        <v>134</v>
      </c>
      <c r="P2253">
        <f t="shared" si="210"/>
        <v>23.81</v>
      </c>
      <c r="Q2253" s="7" t="str">
        <f t="shared" si="211"/>
        <v>games</v>
      </c>
      <c r="R2253" s="9" t="str">
        <f t="shared" si="212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5"/>
        <v>272</v>
      </c>
      <c r="P2254">
        <f t="shared" si="210"/>
        <v>98.41</v>
      </c>
      <c r="Q2254" s="7" t="str">
        <f t="shared" si="211"/>
        <v>games</v>
      </c>
      <c r="R2254" s="9" t="str">
        <f t="shared" si="212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5"/>
        <v>113</v>
      </c>
      <c r="P2255">
        <f t="shared" si="210"/>
        <v>107.32</v>
      </c>
      <c r="Q2255" s="7" t="str">
        <f t="shared" si="211"/>
        <v>games</v>
      </c>
      <c r="R2255" s="9" t="str">
        <f t="shared" si="212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5"/>
        <v>460</v>
      </c>
      <c r="P2256">
        <f t="shared" si="210"/>
        <v>11.67</v>
      </c>
      <c r="Q2256" s="7" t="str">
        <f t="shared" si="211"/>
        <v>games</v>
      </c>
      <c r="R2256" s="9" t="str">
        <f t="shared" si="212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5"/>
        <v>287</v>
      </c>
      <c r="P2257">
        <f t="shared" si="210"/>
        <v>41.78</v>
      </c>
      <c r="Q2257" s="7" t="str">
        <f t="shared" si="211"/>
        <v>games</v>
      </c>
      <c r="R2257" s="9" t="str">
        <f t="shared" si="212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5"/>
        <v>223</v>
      </c>
      <c r="P2258">
        <f t="shared" si="210"/>
        <v>21.38</v>
      </c>
      <c r="Q2258" s="7" t="str">
        <f t="shared" si="211"/>
        <v>games</v>
      </c>
      <c r="R2258" s="9" t="str">
        <f t="shared" si="212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5"/>
        <v>636</v>
      </c>
      <c r="P2259">
        <f t="shared" si="210"/>
        <v>94.1</v>
      </c>
      <c r="Q2259" s="7" t="str">
        <f t="shared" si="211"/>
        <v>games</v>
      </c>
      <c r="R2259" s="9" t="str">
        <f t="shared" si="212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5"/>
        <v>147</v>
      </c>
      <c r="P2260">
        <f t="shared" si="210"/>
        <v>15.72</v>
      </c>
      <c r="Q2260" s="7" t="str">
        <f t="shared" si="211"/>
        <v>games</v>
      </c>
      <c r="R2260" s="9" t="str">
        <f t="shared" si="212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5"/>
        <v>1867</v>
      </c>
      <c r="P2261">
        <f t="shared" si="210"/>
        <v>90.64</v>
      </c>
      <c r="Q2261" s="7" t="str">
        <f t="shared" si="211"/>
        <v>games</v>
      </c>
      <c r="R2261" s="9" t="str">
        <f t="shared" si="212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5"/>
        <v>327</v>
      </c>
      <c r="P2262">
        <f t="shared" si="210"/>
        <v>97.3</v>
      </c>
      <c r="Q2262" s="7" t="str">
        <f t="shared" si="211"/>
        <v>games</v>
      </c>
      <c r="R2262" s="9" t="str">
        <f t="shared" si="212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5"/>
        <v>780</v>
      </c>
      <c r="P2263">
        <f t="shared" si="210"/>
        <v>37.119999999999997</v>
      </c>
      <c r="Q2263" s="7" t="str">
        <f t="shared" si="211"/>
        <v>games</v>
      </c>
      <c r="R2263" s="9" t="str">
        <f t="shared" si="212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5"/>
        <v>154</v>
      </c>
      <c r="P2264">
        <f t="shared" si="210"/>
        <v>28.1</v>
      </c>
      <c r="Q2264" s="7" t="str">
        <f t="shared" si="211"/>
        <v>games</v>
      </c>
      <c r="R2264" s="9" t="str">
        <f t="shared" si="212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5"/>
        <v>116</v>
      </c>
      <c r="P2265">
        <f t="shared" si="210"/>
        <v>144.43</v>
      </c>
      <c r="Q2265" s="7" t="str">
        <f t="shared" si="211"/>
        <v>games</v>
      </c>
      <c r="R2265" s="9" t="str">
        <f t="shared" si="212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5"/>
        <v>180</v>
      </c>
      <c r="P2266">
        <f t="shared" si="210"/>
        <v>24.27</v>
      </c>
      <c r="Q2266" s="7" t="str">
        <f t="shared" si="211"/>
        <v>games</v>
      </c>
      <c r="R2266" s="9" t="str">
        <f t="shared" si="212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5"/>
        <v>299</v>
      </c>
      <c r="P2267">
        <f t="shared" si="210"/>
        <v>35.119999999999997</v>
      </c>
      <c r="Q2267" s="7" t="str">
        <f t="shared" si="211"/>
        <v>games</v>
      </c>
      <c r="R2267" s="9" t="str">
        <f t="shared" si="212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5"/>
        <v>320</v>
      </c>
      <c r="P2268">
        <f t="shared" si="210"/>
        <v>24.76</v>
      </c>
      <c r="Q2268" s="7" t="str">
        <f t="shared" si="211"/>
        <v>games</v>
      </c>
      <c r="R2268" s="9" t="str">
        <f t="shared" si="212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5"/>
        <v>381</v>
      </c>
      <c r="P2269">
        <f t="shared" si="210"/>
        <v>188.38</v>
      </c>
      <c r="Q2269" s="7" t="str">
        <f t="shared" si="211"/>
        <v>games</v>
      </c>
      <c r="R2269" s="9" t="str">
        <f t="shared" si="212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5"/>
        <v>103</v>
      </c>
      <c r="P2270">
        <f t="shared" si="210"/>
        <v>148.08000000000001</v>
      </c>
      <c r="Q2270" s="7" t="str">
        <f t="shared" si="211"/>
        <v>games</v>
      </c>
      <c r="R2270" s="9" t="str">
        <f t="shared" si="212"/>
        <v>tabletop games</v>
      </c>
      <c r="S2270" s="13">
        <f t="shared" si="213"/>
        <v>42776.082349537035</v>
      </c>
      <c r="T2270" s="13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5"/>
        <v>1802</v>
      </c>
      <c r="P2271">
        <f t="shared" si="210"/>
        <v>49.93</v>
      </c>
      <c r="Q2271" s="7" t="str">
        <f t="shared" si="211"/>
        <v>games</v>
      </c>
      <c r="R2271" s="9" t="str">
        <f t="shared" si="212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5"/>
        <v>720</v>
      </c>
      <c r="P2272">
        <f t="shared" si="210"/>
        <v>107.82</v>
      </c>
      <c r="Q2272" s="7" t="str">
        <f t="shared" si="211"/>
        <v>games</v>
      </c>
      <c r="R2272" s="9" t="str">
        <f t="shared" si="212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5"/>
        <v>283</v>
      </c>
      <c r="P2273">
        <f t="shared" si="210"/>
        <v>42.63</v>
      </c>
      <c r="Q2273" s="7" t="str">
        <f t="shared" si="211"/>
        <v>games</v>
      </c>
      <c r="R2273" s="9" t="str">
        <f t="shared" si="212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5"/>
        <v>1357</v>
      </c>
      <c r="P2274">
        <f t="shared" si="210"/>
        <v>14.37</v>
      </c>
      <c r="Q2274" s="7" t="str">
        <f t="shared" si="211"/>
        <v>games</v>
      </c>
      <c r="R2274" s="9" t="str">
        <f t="shared" si="212"/>
        <v>tabletop games</v>
      </c>
      <c r="S2274" s="13">
        <f t="shared" si="213"/>
        <v>42315.699490740735</v>
      </c>
      <c r="T2274" s="13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5"/>
        <v>220</v>
      </c>
      <c r="P2275">
        <f t="shared" si="210"/>
        <v>37.479999999999997</v>
      </c>
      <c r="Q2275" s="7" t="str">
        <f t="shared" si="211"/>
        <v>games</v>
      </c>
      <c r="R2275" s="9" t="str">
        <f t="shared" si="212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5"/>
        <v>120</v>
      </c>
      <c r="P2276">
        <f t="shared" si="210"/>
        <v>30.2</v>
      </c>
      <c r="Q2276" s="7" t="str">
        <f t="shared" si="211"/>
        <v>games</v>
      </c>
      <c r="R2276" s="9" t="str">
        <f t="shared" si="212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5"/>
        <v>408</v>
      </c>
      <c r="P2277">
        <f t="shared" si="210"/>
        <v>33.549999999999997</v>
      </c>
      <c r="Q2277" s="7" t="str">
        <f t="shared" si="211"/>
        <v>games</v>
      </c>
      <c r="R2277" s="9" t="str">
        <f t="shared" si="212"/>
        <v>tabletop games</v>
      </c>
      <c r="S2277" s="13">
        <f t="shared" si="213"/>
        <v>41965.616655092599</v>
      </c>
      <c r="T2277" s="13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5"/>
        <v>106</v>
      </c>
      <c r="P2278">
        <f t="shared" si="210"/>
        <v>64.75</v>
      </c>
      <c r="Q2278" s="7" t="str">
        <f t="shared" si="211"/>
        <v>games</v>
      </c>
      <c r="R2278" s="9" t="str">
        <f t="shared" si="212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5"/>
        <v>141</v>
      </c>
      <c r="P2279">
        <f t="shared" si="210"/>
        <v>57.93</v>
      </c>
      <c r="Q2279" s="7" t="str">
        <f t="shared" si="211"/>
        <v>games</v>
      </c>
      <c r="R2279" s="9" t="str">
        <f t="shared" si="212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5"/>
        <v>271</v>
      </c>
      <c r="P2280">
        <f t="shared" si="210"/>
        <v>53.08</v>
      </c>
      <c r="Q2280" s="7" t="str">
        <f t="shared" si="211"/>
        <v>games</v>
      </c>
      <c r="R2280" s="9" t="str">
        <f t="shared" si="212"/>
        <v>tabletop games</v>
      </c>
      <c r="S2280" s="13">
        <f t="shared" si="213"/>
        <v>42338.709108796291</v>
      </c>
      <c r="T2280" s="13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5"/>
        <v>154</v>
      </c>
      <c r="P2281">
        <f t="shared" si="210"/>
        <v>48.06</v>
      </c>
      <c r="Q2281" s="7" t="str">
        <f t="shared" si="211"/>
        <v>games</v>
      </c>
      <c r="R2281" s="9" t="str">
        <f t="shared" si="212"/>
        <v>tabletop games</v>
      </c>
      <c r="S2281" s="13">
        <f t="shared" si="213"/>
        <v>42020.806701388887</v>
      </c>
      <c r="T2281" s="13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5"/>
        <v>404</v>
      </c>
      <c r="P2282">
        <f t="shared" si="210"/>
        <v>82.4</v>
      </c>
      <c r="Q2282" s="7" t="str">
        <f t="shared" si="211"/>
        <v>games</v>
      </c>
      <c r="R2282" s="9" t="str">
        <f t="shared" si="212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5"/>
        <v>185</v>
      </c>
      <c r="P2283">
        <f t="shared" si="210"/>
        <v>50.45</v>
      </c>
      <c r="Q2283" s="7" t="str">
        <f t="shared" si="211"/>
        <v>music</v>
      </c>
      <c r="R2283" s="9" t="str">
        <f t="shared" si="212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5"/>
        <v>185</v>
      </c>
      <c r="P2284">
        <f t="shared" si="210"/>
        <v>115.83</v>
      </c>
      <c r="Q2284" s="7" t="str">
        <f t="shared" si="211"/>
        <v>music</v>
      </c>
      <c r="R2284" s="9" t="str">
        <f t="shared" si="212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5"/>
        <v>101</v>
      </c>
      <c r="P2285">
        <f t="shared" si="210"/>
        <v>63.03</v>
      </c>
      <c r="Q2285" s="7" t="str">
        <f t="shared" si="211"/>
        <v>music</v>
      </c>
      <c r="R2285" s="9" t="str">
        <f t="shared" si="212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5"/>
        <v>106</v>
      </c>
      <c r="P2286">
        <f t="shared" si="210"/>
        <v>108.02</v>
      </c>
      <c r="Q2286" s="7" t="str">
        <f t="shared" si="211"/>
        <v>music</v>
      </c>
      <c r="R2286" s="9" t="str">
        <f t="shared" si="212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5"/>
        <v>121</v>
      </c>
      <c r="P2287">
        <f t="shared" si="210"/>
        <v>46.09</v>
      </c>
      <c r="Q2287" s="7" t="str">
        <f t="shared" si="211"/>
        <v>music</v>
      </c>
      <c r="R2287" s="9" t="str">
        <f t="shared" si="212"/>
        <v>rock</v>
      </c>
      <c r="S2287" s="13">
        <f t="shared" si="213"/>
        <v>41059.185682870368</v>
      </c>
      <c r="T2287" s="13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5"/>
        <v>100</v>
      </c>
      <c r="P2288">
        <f t="shared" si="210"/>
        <v>107.21</v>
      </c>
      <c r="Q2288" s="7" t="str">
        <f t="shared" si="211"/>
        <v>music</v>
      </c>
      <c r="R2288" s="9" t="str">
        <f t="shared" si="212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5"/>
        <v>120</v>
      </c>
      <c r="P2289">
        <f t="shared" si="210"/>
        <v>50.93</v>
      </c>
      <c r="Q2289" s="7" t="str">
        <f t="shared" si="211"/>
        <v>music</v>
      </c>
      <c r="R2289" s="9" t="str">
        <f t="shared" si="212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5"/>
        <v>100</v>
      </c>
      <c r="P2290">
        <f t="shared" si="210"/>
        <v>40.04</v>
      </c>
      <c r="Q2290" s="7" t="str">
        <f t="shared" si="211"/>
        <v>music</v>
      </c>
      <c r="R2290" s="9" t="str">
        <f t="shared" si="212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5"/>
        <v>107</v>
      </c>
      <c r="P2291">
        <f t="shared" si="210"/>
        <v>64.44</v>
      </c>
      <c r="Q2291" s="7" t="str">
        <f t="shared" si="211"/>
        <v>music</v>
      </c>
      <c r="R2291" s="9" t="str">
        <f t="shared" si="212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5"/>
        <v>104</v>
      </c>
      <c r="P2292">
        <f t="shared" si="210"/>
        <v>53.83</v>
      </c>
      <c r="Q2292" s="7" t="str">
        <f t="shared" si="211"/>
        <v>music</v>
      </c>
      <c r="R2292" s="9" t="str">
        <f t="shared" si="212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5"/>
        <v>173</v>
      </c>
      <c r="P2293">
        <f t="shared" si="210"/>
        <v>100.47</v>
      </c>
      <c r="Q2293" s="7" t="str">
        <f t="shared" si="211"/>
        <v>music</v>
      </c>
      <c r="R2293" s="9" t="str">
        <f t="shared" si="212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5"/>
        <v>107</v>
      </c>
      <c r="P2294">
        <f t="shared" si="210"/>
        <v>46.63</v>
      </c>
      <c r="Q2294" s="7" t="str">
        <f t="shared" si="211"/>
        <v>music</v>
      </c>
      <c r="R2294" s="9" t="str">
        <f t="shared" si="212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5"/>
        <v>108</v>
      </c>
      <c r="P2295">
        <f t="shared" si="210"/>
        <v>34.07</v>
      </c>
      <c r="Q2295" s="7" t="str">
        <f t="shared" si="211"/>
        <v>music</v>
      </c>
      <c r="R2295" s="9" t="str">
        <f t="shared" si="212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5"/>
        <v>146</v>
      </c>
      <c r="P2296">
        <f t="shared" si="210"/>
        <v>65.209999999999994</v>
      </c>
      <c r="Q2296" s="7" t="str">
        <f t="shared" si="211"/>
        <v>music</v>
      </c>
      <c r="R2296" s="9" t="str">
        <f t="shared" si="212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5"/>
        <v>125</v>
      </c>
      <c r="P2297">
        <f t="shared" si="210"/>
        <v>44.21</v>
      </c>
      <c r="Q2297" s="7" t="str">
        <f t="shared" si="211"/>
        <v>music</v>
      </c>
      <c r="R2297" s="9" t="str">
        <f t="shared" si="212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5"/>
        <v>149</v>
      </c>
      <c r="P2298">
        <f t="shared" si="210"/>
        <v>71.97</v>
      </c>
      <c r="Q2298" s="7" t="str">
        <f t="shared" si="211"/>
        <v>music</v>
      </c>
      <c r="R2298" s="9" t="str">
        <f t="shared" si="212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5"/>
        <v>101</v>
      </c>
      <c r="P2299">
        <f t="shared" si="210"/>
        <v>52.95</v>
      </c>
      <c r="Q2299" s="7" t="str">
        <f t="shared" si="211"/>
        <v>music</v>
      </c>
      <c r="R2299" s="9" t="str">
        <f t="shared" si="212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5"/>
        <v>105</v>
      </c>
      <c r="P2300">
        <f t="shared" si="210"/>
        <v>109.45</v>
      </c>
      <c r="Q2300" s="7" t="str">
        <f t="shared" si="211"/>
        <v>music</v>
      </c>
      <c r="R2300" s="9" t="str">
        <f t="shared" si="212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5"/>
        <v>350</v>
      </c>
      <c r="P2301">
        <f t="shared" si="210"/>
        <v>75.040000000000006</v>
      </c>
      <c r="Q2301" s="7" t="str">
        <f t="shared" si="211"/>
        <v>music</v>
      </c>
      <c r="R2301" s="9" t="str">
        <f t="shared" si="212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5"/>
        <v>101</v>
      </c>
      <c r="P2302">
        <f t="shared" si="210"/>
        <v>115.71</v>
      </c>
      <c r="Q2302" s="7" t="str">
        <f t="shared" si="211"/>
        <v>music</v>
      </c>
      <c r="R2302" s="9" t="str">
        <f t="shared" si="212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5"/>
        <v>134</v>
      </c>
      <c r="P2303">
        <f t="shared" si="210"/>
        <v>31.66</v>
      </c>
      <c r="Q2303" s="7" t="str">
        <f t="shared" si="211"/>
        <v>music</v>
      </c>
      <c r="R2303" s="9" t="str">
        <f t="shared" si="212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5"/>
        <v>171</v>
      </c>
      <c r="P2304">
        <f t="shared" si="210"/>
        <v>46.18</v>
      </c>
      <c r="Q2304" s="7" t="str">
        <f t="shared" si="211"/>
        <v>music</v>
      </c>
      <c r="R2304" s="9" t="str">
        <f t="shared" si="212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5"/>
        <v>109</v>
      </c>
      <c r="P2305">
        <f t="shared" si="210"/>
        <v>68.48</v>
      </c>
      <c r="Q2305" s="7" t="str">
        <f t="shared" si="211"/>
        <v>music</v>
      </c>
      <c r="R2305" s="9" t="str">
        <f t="shared" si="212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15"/>
        <v>101</v>
      </c>
      <c r="P2306">
        <f t="shared" si="210"/>
        <v>53.47</v>
      </c>
      <c r="Q2306" s="7" t="str">
        <f t="shared" si="211"/>
        <v>music</v>
      </c>
      <c r="R2306" s="9" t="str">
        <f t="shared" si="212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si="215"/>
        <v>101</v>
      </c>
      <c r="P2307">
        <f t="shared" ref="P2307:P2370" si="216">ROUND(IF(L2307=0,0, E2307/L2307),2)</f>
        <v>109.11</v>
      </c>
      <c r="Q2307" s="7" t="str">
        <f t="shared" ref="Q2307:Q2370" si="217">LEFT(N2307, SEARCH("/", N2307,1) -1)</f>
        <v>music</v>
      </c>
      <c r="R2307" s="9" t="str">
        <f t="shared" ref="R2307:R2370" si="218">RIGHT(N2307,LEN(N2307)-SEARCH("/", N2307,SEARCH("/", N2307)-1))</f>
        <v>indie rock</v>
      </c>
      <c r="S2307" s="13">
        <f t="shared" ref="S2307:S2370" si="219">(((J2307/60)/60)/24)+DATE(1970,1,1)</f>
        <v>41834.695277777777</v>
      </c>
      <c r="T2307" s="13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ref="O2308:O2371" si="221">ROUND(E2308/D2308*100,0)</f>
        <v>107</v>
      </c>
      <c r="P2308">
        <f t="shared" si="216"/>
        <v>51.19</v>
      </c>
      <c r="Q2308" s="7" t="str">
        <f t="shared" si="217"/>
        <v>music</v>
      </c>
      <c r="R2308" s="9" t="str">
        <f t="shared" si="218"/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21"/>
        <v>107</v>
      </c>
      <c r="P2309">
        <f t="shared" si="216"/>
        <v>27.94</v>
      </c>
      <c r="Q2309" s="7" t="str">
        <f t="shared" si="217"/>
        <v>music</v>
      </c>
      <c r="R2309" s="9" t="str">
        <f t="shared" si="218"/>
        <v>indie rock</v>
      </c>
      <c r="S2309" s="13">
        <f t="shared" si="219"/>
        <v>41004.802465277775</v>
      </c>
      <c r="T2309" s="13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21"/>
        <v>101</v>
      </c>
      <c r="P2310">
        <f t="shared" si="216"/>
        <v>82.5</v>
      </c>
      <c r="Q2310" s="7" t="str">
        <f t="shared" si="217"/>
        <v>music</v>
      </c>
      <c r="R2310" s="9" t="str">
        <f t="shared" si="218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21"/>
        <v>107</v>
      </c>
      <c r="P2311">
        <f t="shared" si="216"/>
        <v>59.82</v>
      </c>
      <c r="Q2311" s="7" t="str">
        <f t="shared" si="217"/>
        <v>music</v>
      </c>
      <c r="R2311" s="9" t="str">
        <f t="shared" si="218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21"/>
        <v>429</v>
      </c>
      <c r="P2312">
        <f t="shared" si="216"/>
        <v>64.819999999999993</v>
      </c>
      <c r="Q2312" s="7" t="str">
        <f t="shared" si="217"/>
        <v>music</v>
      </c>
      <c r="R2312" s="9" t="str">
        <f t="shared" si="218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21"/>
        <v>104</v>
      </c>
      <c r="P2313">
        <f t="shared" si="216"/>
        <v>90.1</v>
      </c>
      <c r="Q2313" s="7" t="str">
        <f t="shared" si="217"/>
        <v>music</v>
      </c>
      <c r="R2313" s="9" t="str">
        <f t="shared" si="218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21"/>
        <v>108</v>
      </c>
      <c r="P2314">
        <f t="shared" si="216"/>
        <v>40.96</v>
      </c>
      <c r="Q2314" s="7" t="str">
        <f t="shared" si="217"/>
        <v>music</v>
      </c>
      <c r="R2314" s="9" t="str">
        <f t="shared" si="218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21"/>
        <v>176</v>
      </c>
      <c r="P2315">
        <f t="shared" si="216"/>
        <v>56</v>
      </c>
      <c r="Q2315" s="7" t="str">
        <f t="shared" si="217"/>
        <v>music</v>
      </c>
      <c r="R2315" s="9" t="str">
        <f t="shared" si="218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21"/>
        <v>157</v>
      </c>
      <c r="P2316">
        <f t="shared" si="216"/>
        <v>37.67</v>
      </c>
      <c r="Q2316" s="7" t="str">
        <f t="shared" si="217"/>
        <v>music</v>
      </c>
      <c r="R2316" s="9" t="str">
        <f t="shared" si="218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21"/>
        <v>103</v>
      </c>
      <c r="P2317">
        <f t="shared" si="216"/>
        <v>40.08</v>
      </c>
      <c r="Q2317" s="7" t="str">
        <f t="shared" si="217"/>
        <v>music</v>
      </c>
      <c r="R2317" s="9" t="str">
        <f t="shared" si="218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21"/>
        <v>104</v>
      </c>
      <c r="P2318">
        <f t="shared" si="216"/>
        <v>78.03</v>
      </c>
      <c r="Q2318" s="7" t="str">
        <f t="shared" si="217"/>
        <v>music</v>
      </c>
      <c r="R2318" s="9" t="str">
        <f t="shared" si="218"/>
        <v>indie rock</v>
      </c>
      <c r="S2318" s="13">
        <f t="shared" si="219"/>
        <v>40079.725115740745</v>
      </c>
      <c r="T2318" s="13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21"/>
        <v>104</v>
      </c>
      <c r="P2319">
        <f t="shared" si="216"/>
        <v>18.91</v>
      </c>
      <c r="Q2319" s="7" t="str">
        <f t="shared" si="217"/>
        <v>music</v>
      </c>
      <c r="R2319" s="9" t="str">
        <f t="shared" si="218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21"/>
        <v>121</v>
      </c>
      <c r="P2320">
        <f t="shared" si="216"/>
        <v>37.130000000000003</v>
      </c>
      <c r="Q2320" s="7" t="str">
        <f t="shared" si="217"/>
        <v>music</v>
      </c>
      <c r="R2320" s="9" t="str">
        <f t="shared" si="218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21"/>
        <v>108</v>
      </c>
      <c r="P2321">
        <f t="shared" si="216"/>
        <v>41.96</v>
      </c>
      <c r="Q2321" s="7" t="str">
        <f t="shared" si="217"/>
        <v>music</v>
      </c>
      <c r="R2321" s="9" t="str">
        <f t="shared" si="218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21"/>
        <v>109</v>
      </c>
      <c r="P2322">
        <f t="shared" si="216"/>
        <v>61.04</v>
      </c>
      <c r="Q2322" s="7" t="str">
        <f t="shared" si="217"/>
        <v>music</v>
      </c>
      <c r="R2322" s="9" t="str">
        <f t="shared" si="218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21"/>
        <v>39</v>
      </c>
      <c r="P2323">
        <f t="shared" si="216"/>
        <v>64.53</v>
      </c>
      <c r="Q2323" s="7" t="str">
        <f t="shared" si="217"/>
        <v>food</v>
      </c>
      <c r="R2323" s="9" t="str">
        <f t="shared" si="218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21"/>
        <v>3</v>
      </c>
      <c r="P2324">
        <f t="shared" si="216"/>
        <v>21.25</v>
      </c>
      <c r="Q2324" s="7" t="str">
        <f t="shared" si="217"/>
        <v>food</v>
      </c>
      <c r="R2324" s="9" t="str">
        <f t="shared" si="218"/>
        <v>small batch</v>
      </c>
      <c r="S2324" s="13">
        <f t="shared" si="219"/>
        <v>42804.895474537043</v>
      </c>
      <c r="T2324" s="13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21"/>
        <v>48</v>
      </c>
      <c r="P2325">
        <f t="shared" si="216"/>
        <v>30</v>
      </c>
      <c r="Q2325" s="7" t="str">
        <f t="shared" si="217"/>
        <v>food</v>
      </c>
      <c r="R2325" s="9" t="str">
        <f t="shared" si="218"/>
        <v>small batch</v>
      </c>
      <c r="S2325" s="13">
        <f t="shared" si="219"/>
        <v>42807.755173611105</v>
      </c>
      <c r="T2325" s="13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21"/>
        <v>21</v>
      </c>
      <c r="P2326">
        <f t="shared" si="216"/>
        <v>25.49</v>
      </c>
      <c r="Q2326" s="7" t="str">
        <f t="shared" si="217"/>
        <v>food</v>
      </c>
      <c r="R2326" s="9" t="str">
        <f t="shared" si="218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21"/>
        <v>8</v>
      </c>
      <c r="P2327">
        <f t="shared" si="216"/>
        <v>11.43</v>
      </c>
      <c r="Q2327" s="7" t="str">
        <f t="shared" si="217"/>
        <v>food</v>
      </c>
      <c r="R2327" s="9" t="str">
        <f t="shared" si="218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21"/>
        <v>1</v>
      </c>
      <c r="P2328">
        <f t="shared" si="216"/>
        <v>108</v>
      </c>
      <c r="Q2328" s="7" t="str">
        <f t="shared" si="217"/>
        <v>food</v>
      </c>
      <c r="R2328" s="9" t="str">
        <f t="shared" si="218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21"/>
        <v>526</v>
      </c>
      <c r="P2329">
        <f t="shared" si="216"/>
        <v>54.88</v>
      </c>
      <c r="Q2329" s="7" t="str">
        <f t="shared" si="217"/>
        <v>food</v>
      </c>
      <c r="R2329" s="9" t="str">
        <f t="shared" si="218"/>
        <v>small batch</v>
      </c>
      <c r="S2329" s="13">
        <f t="shared" si="219"/>
        <v>41842.917129629634</v>
      </c>
      <c r="T2329" s="13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21"/>
        <v>254</v>
      </c>
      <c r="P2330">
        <f t="shared" si="216"/>
        <v>47.38</v>
      </c>
      <c r="Q2330" s="7" t="str">
        <f t="shared" si="217"/>
        <v>food</v>
      </c>
      <c r="R2330" s="9" t="str">
        <f t="shared" si="218"/>
        <v>small batch</v>
      </c>
      <c r="S2330" s="13">
        <f t="shared" si="219"/>
        <v>42139.781678240746</v>
      </c>
      <c r="T2330" s="13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21"/>
        <v>106</v>
      </c>
      <c r="P2331">
        <f t="shared" si="216"/>
        <v>211.84</v>
      </c>
      <c r="Q2331" s="7" t="str">
        <f t="shared" si="217"/>
        <v>food</v>
      </c>
      <c r="R2331" s="9" t="str">
        <f t="shared" si="218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21"/>
        <v>102</v>
      </c>
      <c r="P2332">
        <f t="shared" si="216"/>
        <v>219.93</v>
      </c>
      <c r="Q2332" s="7" t="str">
        <f t="shared" si="217"/>
        <v>food</v>
      </c>
      <c r="R2332" s="9" t="str">
        <f t="shared" si="218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21"/>
        <v>144</v>
      </c>
      <c r="P2333">
        <f t="shared" si="216"/>
        <v>40.799999999999997</v>
      </c>
      <c r="Q2333" s="7" t="str">
        <f t="shared" si="217"/>
        <v>food</v>
      </c>
      <c r="R2333" s="9" t="str">
        <f t="shared" si="218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21"/>
        <v>106</v>
      </c>
      <c r="P2334">
        <f t="shared" si="216"/>
        <v>75.5</v>
      </c>
      <c r="Q2334" s="7" t="str">
        <f t="shared" si="217"/>
        <v>food</v>
      </c>
      <c r="R2334" s="9" t="str">
        <f t="shared" si="218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21"/>
        <v>212</v>
      </c>
      <c r="P2335">
        <f t="shared" si="216"/>
        <v>13.54</v>
      </c>
      <c r="Q2335" s="7" t="str">
        <f t="shared" si="217"/>
        <v>food</v>
      </c>
      <c r="R2335" s="9" t="str">
        <f t="shared" si="218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21"/>
        <v>102</v>
      </c>
      <c r="P2336">
        <f t="shared" si="216"/>
        <v>60.87</v>
      </c>
      <c r="Q2336" s="7" t="str">
        <f t="shared" si="217"/>
        <v>food</v>
      </c>
      <c r="R2336" s="9" t="str">
        <f t="shared" si="218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21"/>
        <v>102</v>
      </c>
      <c r="P2337">
        <f t="shared" si="216"/>
        <v>115.69</v>
      </c>
      <c r="Q2337" s="7" t="str">
        <f t="shared" si="217"/>
        <v>food</v>
      </c>
      <c r="R2337" s="9" t="str">
        <f t="shared" si="218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21"/>
        <v>521</v>
      </c>
      <c r="P2338">
        <f t="shared" si="216"/>
        <v>48.1</v>
      </c>
      <c r="Q2338" s="7" t="str">
        <f t="shared" si="217"/>
        <v>food</v>
      </c>
      <c r="R2338" s="9" t="str">
        <f t="shared" si="218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21"/>
        <v>111</v>
      </c>
      <c r="P2339">
        <f t="shared" si="216"/>
        <v>74.180000000000007</v>
      </c>
      <c r="Q2339" s="7" t="str">
        <f t="shared" si="217"/>
        <v>food</v>
      </c>
      <c r="R2339" s="9" t="str">
        <f t="shared" si="218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21"/>
        <v>101</v>
      </c>
      <c r="P2340">
        <f t="shared" si="216"/>
        <v>123.35</v>
      </c>
      <c r="Q2340" s="7" t="str">
        <f t="shared" si="217"/>
        <v>food</v>
      </c>
      <c r="R2340" s="9" t="str">
        <f t="shared" si="218"/>
        <v>small batch</v>
      </c>
      <c r="S2340" s="13">
        <f t="shared" si="219"/>
        <v>41789.896805555552</v>
      </c>
      <c r="T2340" s="13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21"/>
        <v>294</v>
      </c>
      <c r="P2341">
        <f t="shared" si="216"/>
        <v>66.62</v>
      </c>
      <c r="Q2341" s="7" t="str">
        <f t="shared" si="217"/>
        <v>food</v>
      </c>
      <c r="R2341" s="9" t="str">
        <f t="shared" si="218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21"/>
        <v>106</v>
      </c>
      <c r="P2342">
        <f t="shared" si="216"/>
        <v>104.99</v>
      </c>
      <c r="Q2342" s="7" t="str">
        <f t="shared" si="217"/>
        <v>food</v>
      </c>
      <c r="R2342" s="9" t="str">
        <f t="shared" si="218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21"/>
        <v>0</v>
      </c>
      <c r="P2343">
        <f t="shared" si="216"/>
        <v>0</v>
      </c>
      <c r="Q2343" s="7" t="str">
        <f t="shared" si="217"/>
        <v>technology</v>
      </c>
      <c r="R2343" s="9" t="str">
        <f t="shared" si="218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21"/>
        <v>0</v>
      </c>
      <c r="P2344">
        <f t="shared" si="216"/>
        <v>0</v>
      </c>
      <c r="Q2344" s="7" t="str">
        <f t="shared" si="217"/>
        <v>technology</v>
      </c>
      <c r="R2344" s="9" t="str">
        <f t="shared" si="218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21"/>
        <v>3</v>
      </c>
      <c r="P2345">
        <f t="shared" si="216"/>
        <v>300</v>
      </c>
      <c r="Q2345" s="7" t="str">
        <f t="shared" si="217"/>
        <v>technology</v>
      </c>
      <c r="R2345" s="9" t="str">
        <f t="shared" si="218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21"/>
        <v>0</v>
      </c>
      <c r="P2346">
        <f t="shared" si="216"/>
        <v>1</v>
      </c>
      <c r="Q2346" s="7" t="str">
        <f t="shared" si="217"/>
        <v>technology</v>
      </c>
      <c r="R2346" s="9" t="str">
        <f t="shared" si="218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21"/>
        <v>0</v>
      </c>
      <c r="P2347">
        <f t="shared" si="216"/>
        <v>0</v>
      </c>
      <c r="Q2347" s="7" t="str">
        <f t="shared" si="217"/>
        <v>technology</v>
      </c>
      <c r="R2347" s="9" t="str">
        <f t="shared" si="218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21"/>
        <v>0</v>
      </c>
      <c r="P2348">
        <f t="shared" si="216"/>
        <v>13</v>
      </c>
      <c r="Q2348" s="7" t="str">
        <f t="shared" si="217"/>
        <v>technology</v>
      </c>
      <c r="R2348" s="9" t="str">
        <f t="shared" si="218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21"/>
        <v>2</v>
      </c>
      <c r="P2349">
        <f t="shared" si="216"/>
        <v>15</v>
      </c>
      <c r="Q2349" s="7" t="str">
        <f t="shared" si="217"/>
        <v>technology</v>
      </c>
      <c r="R2349" s="9" t="str">
        <f t="shared" si="218"/>
        <v>web</v>
      </c>
      <c r="S2349" s="13">
        <f t="shared" si="219"/>
        <v>42577.607361111113</v>
      </c>
      <c r="T2349" s="13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21"/>
        <v>0</v>
      </c>
      <c r="P2350">
        <f t="shared" si="216"/>
        <v>54</v>
      </c>
      <c r="Q2350" s="7" t="str">
        <f t="shared" si="217"/>
        <v>technology</v>
      </c>
      <c r="R2350" s="9" t="str">
        <f t="shared" si="218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21"/>
        <v>0</v>
      </c>
      <c r="P2351">
        <f t="shared" si="216"/>
        <v>0</v>
      </c>
      <c r="Q2351" s="7" t="str">
        <f t="shared" si="217"/>
        <v>technology</v>
      </c>
      <c r="R2351" s="9" t="str">
        <f t="shared" si="218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21"/>
        <v>0</v>
      </c>
      <c r="P2352">
        <f t="shared" si="216"/>
        <v>0</v>
      </c>
      <c r="Q2352" s="7" t="str">
        <f t="shared" si="217"/>
        <v>technology</v>
      </c>
      <c r="R2352" s="9" t="str">
        <f t="shared" si="218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21"/>
        <v>1</v>
      </c>
      <c r="P2353">
        <f t="shared" si="216"/>
        <v>15.43</v>
      </c>
      <c r="Q2353" s="7" t="str">
        <f t="shared" si="217"/>
        <v>technology</v>
      </c>
      <c r="R2353" s="9" t="str">
        <f t="shared" si="218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21"/>
        <v>0</v>
      </c>
      <c r="P2354">
        <f t="shared" si="216"/>
        <v>0</v>
      </c>
      <c r="Q2354" s="7" t="str">
        <f t="shared" si="217"/>
        <v>technology</v>
      </c>
      <c r="R2354" s="9" t="str">
        <f t="shared" si="218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21"/>
        <v>0</v>
      </c>
      <c r="P2355">
        <f t="shared" si="216"/>
        <v>0</v>
      </c>
      <c r="Q2355" s="7" t="str">
        <f t="shared" si="217"/>
        <v>technology</v>
      </c>
      <c r="R2355" s="9" t="str">
        <f t="shared" si="218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21"/>
        <v>0</v>
      </c>
      <c r="P2356">
        <f t="shared" si="216"/>
        <v>25</v>
      </c>
      <c r="Q2356" s="7" t="str">
        <f t="shared" si="217"/>
        <v>technology</v>
      </c>
      <c r="R2356" s="9" t="str">
        <f t="shared" si="218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21"/>
        <v>1</v>
      </c>
      <c r="P2357">
        <f t="shared" si="216"/>
        <v>27.5</v>
      </c>
      <c r="Q2357" s="7" t="str">
        <f t="shared" si="217"/>
        <v>technology</v>
      </c>
      <c r="R2357" s="9" t="str">
        <f t="shared" si="218"/>
        <v>web</v>
      </c>
      <c r="S2357" s="13">
        <f t="shared" si="219"/>
        <v>42096.918240740735</v>
      </c>
      <c r="T2357" s="13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21"/>
        <v>0</v>
      </c>
      <c r="P2358">
        <f t="shared" si="216"/>
        <v>0</v>
      </c>
      <c r="Q2358" s="7" t="str">
        <f t="shared" si="217"/>
        <v>technology</v>
      </c>
      <c r="R2358" s="9" t="str">
        <f t="shared" si="218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21"/>
        <v>0</v>
      </c>
      <c r="P2359">
        <f t="shared" si="216"/>
        <v>0</v>
      </c>
      <c r="Q2359" s="7" t="str">
        <f t="shared" si="217"/>
        <v>technology</v>
      </c>
      <c r="R2359" s="9" t="str">
        <f t="shared" si="218"/>
        <v>web</v>
      </c>
      <c r="S2359" s="13">
        <f t="shared" si="219"/>
        <v>42264.620115740734</v>
      </c>
      <c r="T2359" s="13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21"/>
        <v>0</v>
      </c>
      <c r="P2360">
        <f t="shared" si="216"/>
        <v>0</v>
      </c>
      <c r="Q2360" s="7" t="str">
        <f t="shared" si="217"/>
        <v>technology</v>
      </c>
      <c r="R2360" s="9" t="str">
        <f t="shared" si="218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21"/>
        <v>15</v>
      </c>
      <c r="P2361">
        <f t="shared" si="216"/>
        <v>367</v>
      </c>
      <c r="Q2361" s="7" t="str">
        <f t="shared" si="217"/>
        <v>technology</v>
      </c>
      <c r="R2361" s="9" t="str">
        <f t="shared" si="218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21"/>
        <v>0</v>
      </c>
      <c r="P2362">
        <f t="shared" si="216"/>
        <v>2</v>
      </c>
      <c r="Q2362" s="7" t="str">
        <f t="shared" si="217"/>
        <v>technology</v>
      </c>
      <c r="R2362" s="9" t="str">
        <f t="shared" si="218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21"/>
        <v>0</v>
      </c>
      <c r="P2363">
        <f t="shared" si="216"/>
        <v>0</v>
      </c>
      <c r="Q2363" s="7" t="str">
        <f t="shared" si="217"/>
        <v>technology</v>
      </c>
      <c r="R2363" s="9" t="str">
        <f t="shared" si="218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21"/>
        <v>29</v>
      </c>
      <c r="P2364">
        <f t="shared" si="216"/>
        <v>60</v>
      </c>
      <c r="Q2364" s="7" t="str">
        <f t="shared" si="217"/>
        <v>technology</v>
      </c>
      <c r="R2364" s="9" t="str">
        <f t="shared" si="218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21"/>
        <v>0</v>
      </c>
      <c r="P2365">
        <f t="shared" si="216"/>
        <v>0</v>
      </c>
      <c r="Q2365" s="7" t="str">
        <f t="shared" si="217"/>
        <v>technology</v>
      </c>
      <c r="R2365" s="9" t="str">
        <f t="shared" si="218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21"/>
        <v>0</v>
      </c>
      <c r="P2366">
        <f t="shared" si="216"/>
        <v>0</v>
      </c>
      <c r="Q2366" s="7" t="str">
        <f t="shared" si="217"/>
        <v>technology</v>
      </c>
      <c r="R2366" s="9" t="str">
        <f t="shared" si="218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21"/>
        <v>0</v>
      </c>
      <c r="P2367">
        <f t="shared" si="216"/>
        <v>0</v>
      </c>
      <c r="Q2367" s="7" t="str">
        <f t="shared" si="217"/>
        <v>technology</v>
      </c>
      <c r="R2367" s="9" t="str">
        <f t="shared" si="218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21"/>
        <v>11</v>
      </c>
      <c r="P2368">
        <f t="shared" si="216"/>
        <v>97.41</v>
      </c>
      <c r="Q2368" s="7" t="str">
        <f t="shared" si="217"/>
        <v>technology</v>
      </c>
      <c r="R2368" s="9" t="str">
        <f t="shared" si="218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21"/>
        <v>1</v>
      </c>
      <c r="P2369">
        <f t="shared" si="216"/>
        <v>47.86</v>
      </c>
      <c r="Q2369" s="7" t="str">
        <f t="shared" si="217"/>
        <v>technology</v>
      </c>
      <c r="R2369" s="9" t="str">
        <f t="shared" si="218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21"/>
        <v>0</v>
      </c>
      <c r="P2370">
        <f t="shared" si="216"/>
        <v>50</v>
      </c>
      <c r="Q2370" s="7" t="str">
        <f t="shared" si="217"/>
        <v>technology</v>
      </c>
      <c r="R2370" s="9" t="str">
        <f t="shared" si="218"/>
        <v>web</v>
      </c>
      <c r="S2370" s="13">
        <f t="shared" si="219"/>
        <v>42063.721817129626</v>
      </c>
      <c r="T2370" s="13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si="221"/>
        <v>0</v>
      </c>
      <c r="P2371">
        <f t="shared" ref="P2371:P2434" si="222">ROUND(IF(L2371=0,0, E2371/L2371),2)</f>
        <v>0</v>
      </c>
      <c r="Q2371" s="7" t="str">
        <f t="shared" ref="Q2371:Q2434" si="223">LEFT(N2371, SEARCH("/", N2371,1) -1)</f>
        <v>technology</v>
      </c>
      <c r="R2371" s="9" t="str">
        <f t="shared" ref="R2371:R2434" si="224">RIGHT(N2371,LEN(N2371)-SEARCH("/", N2371,SEARCH("/", N2371)-1))</f>
        <v>web</v>
      </c>
      <c r="S2371" s="13">
        <f t="shared" ref="S2371:S2434" si="225">(((J2371/60)/60)/24)+DATE(1970,1,1)</f>
        <v>42380.812627314815</v>
      </c>
      <c r="T2371" s="13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ref="O2372:O2435" si="227">ROUND(E2372/D2372*100,0)</f>
        <v>0</v>
      </c>
      <c r="P2372">
        <f t="shared" si="222"/>
        <v>20.5</v>
      </c>
      <c r="Q2372" s="7" t="str">
        <f t="shared" si="223"/>
        <v>technology</v>
      </c>
      <c r="R2372" s="9" t="str">
        <f t="shared" si="224"/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7"/>
        <v>0</v>
      </c>
      <c r="P2373">
        <f t="shared" si="222"/>
        <v>0</v>
      </c>
      <c r="Q2373" s="7" t="str">
        <f t="shared" si="223"/>
        <v>technology</v>
      </c>
      <c r="R2373" s="9" t="str">
        <f t="shared" si="224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7"/>
        <v>3</v>
      </c>
      <c r="P2374">
        <f t="shared" si="222"/>
        <v>30</v>
      </c>
      <c r="Q2374" s="7" t="str">
        <f t="shared" si="223"/>
        <v>technology</v>
      </c>
      <c r="R2374" s="9" t="str">
        <f t="shared" si="224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7"/>
        <v>0</v>
      </c>
      <c r="P2375">
        <f t="shared" si="222"/>
        <v>50</v>
      </c>
      <c r="Q2375" s="7" t="str">
        <f t="shared" si="223"/>
        <v>technology</v>
      </c>
      <c r="R2375" s="9" t="str">
        <f t="shared" si="224"/>
        <v>web</v>
      </c>
      <c r="S2375" s="13">
        <f t="shared" si="225"/>
        <v>42215.662314814821</v>
      </c>
      <c r="T2375" s="13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7"/>
        <v>0</v>
      </c>
      <c r="P2376">
        <f t="shared" si="222"/>
        <v>10</v>
      </c>
      <c r="Q2376" s="7" t="str">
        <f t="shared" si="223"/>
        <v>technology</v>
      </c>
      <c r="R2376" s="9" t="str">
        <f t="shared" si="224"/>
        <v>web</v>
      </c>
      <c r="S2376" s="13">
        <f t="shared" si="225"/>
        <v>42017.843287037031</v>
      </c>
      <c r="T2376" s="13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7"/>
        <v>0</v>
      </c>
      <c r="P2377">
        <f t="shared" si="222"/>
        <v>0</v>
      </c>
      <c r="Q2377" s="7" t="str">
        <f t="shared" si="223"/>
        <v>technology</v>
      </c>
      <c r="R2377" s="9" t="str">
        <f t="shared" si="224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7"/>
        <v>11</v>
      </c>
      <c r="P2378">
        <f t="shared" si="222"/>
        <v>81.58</v>
      </c>
      <c r="Q2378" s="7" t="str">
        <f t="shared" si="223"/>
        <v>technology</v>
      </c>
      <c r="R2378" s="9" t="str">
        <f t="shared" si="224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7"/>
        <v>0</v>
      </c>
      <c r="P2379">
        <f t="shared" si="222"/>
        <v>0</v>
      </c>
      <c r="Q2379" s="7" t="str">
        <f t="shared" si="223"/>
        <v>technology</v>
      </c>
      <c r="R2379" s="9" t="str">
        <f t="shared" si="224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7"/>
        <v>0</v>
      </c>
      <c r="P2380">
        <f t="shared" si="222"/>
        <v>0</v>
      </c>
      <c r="Q2380" s="7" t="str">
        <f t="shared" si="223"/>
        <v>technology</v>
      </c>
      <c r="R2380" s="9" t="str">
        <f t="shared" si="224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7"/>
        <v>0</v>
      </c>
      <c r="P2381">
        <f t="shared" si="222"/>
        <v>0</v>
      </c>
      <c r="Q2381" s="7" t="str">
        <f t="shared" si="223"/>
        <v>technology</v>
      </c>
      <c r="R2381" s="9" t="str">
        <f t="shared" si="224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7"/>
        <v>0</v>
      </c>
      <c r="P2382">
        <f t="shared" si="222"/>
        <v>18.329999999999998</v>
      </c>
      <c r="Q2382" s="7" t="str">
        <f t="shared" si="223"/>
        <v>technology</v>
      </c>
      <c r="R2382" s="9" t="str">
        <f t="shared" si="224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7"/>
        <v>2</v>
      </c>
      <c r="P2383">
        <f t="shared" si="222"/>
        <v>224.43</v>
      </c>
      <c r="Q2383" s="7" t="str">
        <f t="shared" si="223"/>
        <v>technology</v>
      </c>
      <c r="R2383" s="9" t="str">
        <f t="shared" si="224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7"/>
        <v>3</v>
      </c>
      <c r="P2384">
        <f t="shared" si="222"/>
        <v>37.5</v>
      </c>
      <c r="Q2384" s="7" t="str">
        <f t="shared" si="223"/>
        <v>technology</v>
      </c>
      <c r="R2384" s="9" t="str">
        <f t="shared" si="224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7"/>
        <v>4</v>
      </c>
      <c r="P2385">
        <f t="shared" si="222"/>
        <v>145</v>
      </c>
      <c r="Q2385" s="7" t="str">
        <f t="shared" si="223"/>
        <v>technology</v>
      </c>
      <c r="R2385" s="9" t="str">
        <f t="shared" si="224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7"/>
        <v>1</v>
      </c>
      <c r="P2386">
        <f t="shared" si="222"/>
        <v>1</v>
      </c>
      <c r="Q2386" s="7" t="str">
        <f t="shared" si="223"/>
        <v>technology</v>
      </c>
      <c r="R2386" s="9" t="str">
        <f t="shared" si="224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7"/>
        <v>1</v>
      </c>
      <c r="P2387">
        <f t="shared" si="222"/>
        <v>112.57</v>
      </c>
      <c r="Q2387" s="7" t="str">
        <f t="shared" si="223"/>
        <v>technology</v>
      </c>
      <c r="R2387" s="9" t="str">
        <f t="shared" si="224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7"/>
        <v>0</v>
      </c>
      <c r="P2388">
        <f t="shared" si="222"/>
        <v>0</v>
      </c>
      <c r="Q2388" s="7" t="str">
        <f t="shared" si="223"/>
        <v>technology</v>
      </c>
      <c r="R2388" s="9" t="str">
        <f t="shared" si="224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7"/>
        <v>1</v>
      </c>
      <c r="P2389">
        <f t="shared" si="222"/>
        <v>342</v>
      </c>
      <c r="Q2389" s="7" t="str">
        <f t="shared" si="223"/>
        <v>technology</v>
      </c>
      <c r="R2389" s="9" t="str">
        <f t="shared" si="224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7"/>
        <v>1</v>
      </c>
      <c r="P2390">
        <f t="shared" si="222"/>
        <v>57.88</v>
      </c>
      <c r="Q2390" s="7" t="str">
        <f t="shared" si="223"/>
        <v>technology</v>
      </c>
      <c r="R2390" s="9" t="str">
        <f t="shared" si="224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7"/>
        <v>0</v>
      </c>
      <c r="P2391">
        <f t="shared" si="222"/>
        <v>30</v>
      </c>
      <c r="Q2391" s="7" t="str">
        <f t="shared" si="223"/>
        <v>technology</v>
      </c>
      <c r="R2391" s="9" t="str">
        <f t="shared" si="224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7"/>
        <v>0</v>
      </c>
      <c r="P2392">
        <f t="shared" si="222"/>
        <v>0</v>
      </c>
      <c r="Q2392" s="7" t="str">
        <f t="shared" si="223"/>
        <v>technology</v>
      </c>
      <c r="R2392" s="9" t="str">
        <f t="shared" si="224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7"/>
        <v>0</v>
      </c>
      <c r="P2393">
        <f t="shared" si="222"/>
        <v>25</v>
      </c>
      <c r="Q2393" s="7" t="str">
        <f t="shared" si="223"/>
        <v>technology</v>
      </c>
      <c r="R2393" s="9" t="str">
        <f t="shared" si="224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7"/>
        <v>0</v>
      </c>
      <c r="P2394">
        <f t="shared" si="222"/>
        <v>0</v>
      </c>
      <c r="Q2394" s="7" t="str">
        <f t="shared" si="223"/>
        <v>technology</v>
      </c>
      <c r="R2394" s="9" t="str">
        <f t="shared" si="224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7"/>
        <v>0</v>
      </c>
      <c r="P2395">
        <f t="shared" si="222"/>
        <v>50</v>
      </c>
      <c r="Q2395" s="7" t="str">
        <f t="shared" si="223"/>
        <v>technology</v>
      </c>
      <c r="R2395" s="9" t="str">
        <f t="shared" si="224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7"/>
        <v>0</v>
      </c>
      <c r="P2396">
        <f t="shared" si="222"/>
        <v>1.5</v>
      </c>
      <c r="Q2396" s="7" t="str">
        <f t="shared" si="223"/>
        <v>technology</v>
      </c>
      <c r="R2396" s="9" t="str">
        <f t="shared" si="224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7"/>
        <v>0</v>
      </c>
      <c r="P2397">
        <f t="shared" si="222"/>
        <v>0</v>
      </c>
      <c r="Q2397" s="7" t="str">
        <f t="shared" si="223"/>
        <v>technology</v>
      </c>
      <c r="R2397" s="9" t="str">
        <f t="shared" si="224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7"/>
        <v>0</v>
      </c>
      <c r="P2398">
        <f t="shared" si="222"/>
        <v>10</v>
      </c>
      <c r="Q2398" s="7" t="str">
        <f t="shared" si="223"/>
        <v>technology</v>
      </c>
      <c r="R2398" s="9" t="str">
        <f t="shared" si="224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7"/>
        <v>0</v>
      </c>
      <c r="P2399">
        <f t="shared" si="222"/>
        <v>0</v>
      </c>
      <c r="Q2399" s="7" t="str">
        <f t="shared" si="223"/>
        <v>technology</v>
      </c>
      <c r="R2399" s="9" t="str">
        <f t="shared" si="224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7"/>
        <v>0</v>
      </c>
      <c r="P2400">
        <f t="shared" si="222"/>
        <v>0</v>
      </c>
      <c r="Q2400" s="7" t="str">
        <f t="shared" si="223"/>
        <v>technology</v>
      </c>
      <c r="R2400" s="9" t="str">
        <f t="shared" si="224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7"/>
        <v>0</v>
      </c>
      <c r="P2401">
        <f t="shared" si="222"/>
        <v>0</v>
      </c>
      <c r="Q2401" s="7" t="str">
        <f t="shared" si="223"/>
        <v>technology</v>
      </c>
      <c r="R2401" s="9" t="str">
        <f t="shared" si="224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7"/>
        <v>0</v>
      </c>
      <c r="P2402">
        <f t="shared" si="222"/>
        <v>0</v>
      </c>
      <c r="Q2402" s="7" t="str">
        <f t="shared" si="223"/>
        <v>technology</v>
      </c>
      <c r="R2402" s="9" t="str">
        <f t="shared" si="224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7"/>
        <v>1</v>
      </c>
      <c r="P2403">
        <f t="shared" si="222"/>
        <v>22.33</v>
      </c>
      <c r="Q2403" s="7" t="str">
        <f t="shared" si="223"/>
        <v>food</v>
      </c>
      <c r="R2403" s="9" t="str">
        <f t="shared" si="224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7"/>
        <v>0</v>
      </c>
      <c r="P2404">
        <f t="shared" si="222"/>
        <v>52</v>
      </c>
      <c r="Q2404" s="7" t="str">
        <f t="shared" si="223"/>
        <v>food</v>
      </c>
      <c r="R2404" s="9" t="str">
        <f t="shared" si="224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7"/>
        <v>17</v>
      </c>
      <c r="P2405">
        <f t="shared" si="222"/>
        <v>16.829999999999998</v>
      </c>
      <c r="Q2405" s="7" t="str">
        <f t="shared" si="223"/>
        <v>food</v>
      </c>
      <c r="R2405" s="9" t="str">
        <f t="shared" si="224"/>
        <v>food trucks</v>
      </c>
      <c r="S2405" s="13">
        <f t="shared" si="225"/>
        <v>42399.882615740738</v>
      </c>
      <c r="T2405" s="13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7"/>
        <v>0</v>
      </c>
      <c r="P2406">
        <f t="shared" si="222"/>
        <v>0</v>
      </c>
      <c r="Q2406" s="7" t="str">
        <f t="shared" si="223"/>
        <v>food</v>
      </c>
      <c r="R2406" s="9" t="str">
        <f t="shared" si="224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7"/>
        <v>23</v>
      </c>
      <c r="P2407">
        <f t="shared" si="222"/>
        <v>56.3</v>
      </c>
      <c r="Q2407" s="7" t="str">
        <f t="shared" si="223"/>
        <v>food</v>
      </c>
      <c r="R2407" s="9" t="str">
        <f t="shared" si="224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7"/>
        <v>41</v>
      </c>
      <c r="P2408">
        <f t="shared" si="222"/>
        <v>84.06</v>
      </c>
      <c r="Q2408" s="7" t="str">
        <f t="shared" si="223"/>
        <v>food</v>
      </c>
      <c r="R2408" s="9" t="str">
        <f t="shared" si="224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7"/>
        <v>25</v>
      </c>
      <c r="P2409">
        <f t="shared" si="222"/>
        <v>168.39</v>
      </c>
      <c r="Q2409" s="7" t="str">
        <f t="shared" si="223"/>
        <v>food</v>
      </c>
      <c r="R2409" s="9" t="str">
        <f t="shared" si="224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7"/>
        <v>0</v>
      </c>
      <c r="P2410">
        <f t="shared" si="222"/>
        <v>15</v>
      </c>
      <c r="Q2410" s="7" t="str">
        <f t="shared" si="223"/>
        <v>food</v>
      </c>
      <c r="R2410" s="9" t="str">
        <f t="shared" si="224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7"/>
        <v>2</v>
      </c>
      <c r="P2411">
        <f t="shared" si="222"/>
        <v>76.67</v>
      </c>
      <c r="Q2411" s="7" t="str">
        <f t="shared" si="223"/>
        <v>food</v>
      </c>
      <c r="R2411" s="9" t="str">
        <f t="shared" si="224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7"/>
        <v>0</v>
      </c>
      <c r="P2412">
        <f t="shared" si="222"/>
        <v>0</v>
      </c>
      <c r="Q2412" s="7" t="str">
        <f t="shared" si="223"/>
        <v>food</v>
      </c>
      <c r="R2412" s="9" t="str">
        <f t="shared" si="224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7"/>
        <v>1</v>
      </c>
      <c r="P2413">
        <f t="shared" si="222"/>
        <v>50.33</v>
      </c>
      <c r="Q2413" s="7" t="str">
        <f t="shared" si="223"/>
        <v>food</v>
      </c>
      <c r="R2413" s="9" t="str">
        <f t="shared" si="224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7"/>
        <v>0</v>
      </c>
      <c r="P2414">
        <f t="shared" si="222"/>
        <v>0</v>
      </c>
      <c r="Q2414" s="7" t="str">
        <f t="shared" si="223"/>
        <v>food</v>
      </c>
      <c r="R2414" s="9" t="str">
        <f t="shared" si="224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7"/>
        <v>1</v>
      </c>
      <c r="P2415">
        <f t="shared" si="222"/>
        <v>8.33</v>
      </c>
      <c r="Q2415" s="7" t="str">
        <f t="shared" si="223"/>
        <v>food</v>
      </c>
      <c r="R2415" s="9" t="str">
        <f t="shared" si="224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7"/>
        <v>3</v>
      </c>
      <c r="P2416">
        <f t="shared" si="222"/>
        <v>35.380000000000003</v>
      </c>
      <c r="Q2416" s="7" t="str">
        <f t="shared" si="223"/>
        <v>food</v>
      </c>
      <c r="R2416" s="9" t="str">
        <f t="shared" si="224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7"/>
        <v>1</v>
      </c>
      <c r="P2417">
        <f t="shared" si="222"/>
        <v>55.83</v>
      </c>
      <c r="Q2417" s="7" t="str">
        <f t="shared" si="223"/>
        <v>food</v>
      </c>
      <c r="R2417" s="9" t="str">
        <f t="shared" si="224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7"/>
        <v>0</v>
      </c>
      <c r="P2418">
        <f t="shared" si="222"/>
        <v>5</v>
      </c>
      <c r="Q2418" s="7" t="str">
        <f t="shared" si="223"/>
        <v>food</v>
      </c>
      <c r="R2418" s="9" t="str">
        <f t="shared" si="224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7"/>
        <v>0</v>
      </c>
      <c r="P2419">
        <f t="shared" si="222"/>
        <v>0</v>
      </c>
      <c r="Q2419" s="7" t="str">
        <f t="shared" si="223"/>
        <v>food</v>
      </c>
      <c r="R2419" s="9" t="str">
        <f t="shared" si="224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7"/>
        <v>0</v>
      </c>
      <c r="P2420">
        <f t="shared" si="222"/>
        <v>1</v>
      </c>
      <c r="Q2420" s="7" t="str">
        <f t="shared" si="223"/>
        <v>food</v>
      </c>
      <c r="R2420" s="9" t="str">
        <f t="shared" si="224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7"/>
        <v>0</v>
      </c>
      <c r="P2421">
        <f t="shared" si="222"/>
        <v>0</v>
      </c>
      <c r="Q2421" s="7" t="str">
        <f t="shared" si="223"/>
        <v>food</v>
      </c>
      <c r="R2421" s="9" t="str">
        <f t="shared" si="224"/>
        <v>food trucks</v>
      </c>
      <c r="S2421" s="13">
        <f t="shared" si="225"/>
        <v>41993.738298611104</v>
      </c>
      <c r="T2421" s="13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7"/>
        <v>15</v>
      </c>
      <c r="P2422">
        <f t="shared" si="222"/>
        <v>69.47</v>
      </c>
      <c r="Q2422" s="7" t="str">
        <f t="shared" si="223"/>
        <v>food</v>
      </c>
      <c r="R2422" s="9" t="str">
        <f t="shared" si="224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7"/>
        <v>0</v>
      </c>
      <c r="P2423">
        <f t="shared" si="222"/>
        <v>1</v>
      </c>
      <c r="Q2423" s="7" t="str">
        <f t="shared" si="223"/>
        <v>food</v>
      </c>
      <c r="R2423" s="9" t="str">
        <f t="shared" si="224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7"/>
        <v>0</v>
      </c>
      <c r="P2424">
        <f t="shared" si="222"/>
        <v>1</v>
      </c>
      <c r="Q2424" s="7" t="str">
        <f t="shared" si="223"/>
        <v>food</v>
      </c>
      <c r="R2424" s="9" t="str">
        <f t="shared" si="224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7"/>
        <v>0</v>
      </c>
      <c r="P2425">
        <f t="shared" si="222"/>
        <v>8</v>
      </c>
      <c r="Q2425" s="7" t="str">
        <f t="shared" si="223"/>
        <v>food</v>
      </c>
      <c r="R2425" s="9" t="str">
        <f t="shared" si="224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7"/>
        <v>1</v>
      </c>
      <c r="P2426">
        <f t="shared" si="222"/>
        <v>34.44</v>
      </c>
      <c r="Q2426" s="7" t="str">
        <f t="shared" si="223"/>
        <v>food</v>
      </c>
      <c r="R2426" s="9" t="str">
        <f t="shared" si="224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7"/>
        <v>0</v>
      </c>
      <c r="P2427">
        <f t="shared" si="222"/>
        <v>1</v>
      </c>
      <c r="Q2427" s="7" t="str">
        <f t="shared" si="223"/>
        <v>food</v>
      </c>
      <c r="R2427" s="9" t="str">
        <f t="shared" si="224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7"/>
        <v>0</v>
      </c>
      <c r="P2428">
        <f t="shared" si="222"/>
        <v>0</v>
      </c>
      <c r="Q2428" s="7" t="str">
        <f t="shared" si="223"/>
        <v>food</v>
      </c>
      <c r="R2428" s="9" t="str">
        <f t="shared" si="224"/>
        <v>food trucks</v>
      </c>
      <c r="S2428" s="13">
        <f t="shared" si="225"/>
        <v>42164.170046296291</v>
      </c>
      <c r="T2428" s="13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7"/>
        <v>0</v>
      </c>
      <c r="P2429">
        <f t="shared" si="222"/>
        <v>1</v>
      </c>
      <c r="Q2429" s="7" t="str">
        <f t="shared" si="223"/>
        <v>food</v>
      </c>
      <c r="R2429" s="9" t="str">
        <f t="shared" si="224"/>
        <v>food trucks</v>
      </c>
      <c r="S2429" s="13">
        <f t="shared" si="225"/>
        <v>42412.318668981476</v>
      </c>
      <c r="T2429" s="13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7"/>
        <v>0</v>
      </c>
      <c r="P2430">
        <f t="shared" si="222"/>
        <v>1</v>
      </c>
      <c r="Q2430" s="7" t="str">
        <f t="shared" si="223"/>
        <v>food</v>
      </c>
      <c r="R2430" s="9" t="str">
        <f t="shared" si="224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7"/>
        <v>1</v>
      </c>
      <c r="P2431">
        <f t="shared" si="222"/>
        <v>501.25</v>
      </c>
      <c r="Q2431" s="7" t="str">
        <f t="shared" si="223"/>
        <v>food</v>
      </c>
      <c r="R2431" s="9" t="str">
        <f t="shared" si="224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7"/>
        <v>1</v>
      </c>
      <c r="P2432">
        <f t="shared" si="222"/>
        <v>10.5</v>
      </c>
      <c r="Q2432" s="7" t="str">
        <f t="shared" si="223"/>
        <v>food</v>
      </c>
      <c r="R2432" s="9" t="str">
        <f t="shared" si="224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7"/>
        <v>0</v>
      </c>
      <c r="P2433">
        <f t="shared" si="222"/>
        <v>1</v>
      </c>
      <c r="Q2433" s="7" t="str">
        <f t="shared" si="223"/>
        <v>food</v>
      </c>
      <c r="R2433" s="9" t="str">
        <f t="shared" si="224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27"/>
        <v>0</v>
      </c>
      <c r="P2434">
        <f t="shared" si="222"/>
        <v>1</v>
      </c>
      <c r="Q2434" s="7" t="str">
        <f t="shared" si="223"/>
        <v>food</v>
      </c>
      <c r="R2434" s="9" t="str">
        <f t="shared" si="224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si="227"/>
        <v>0</v>
      </c>
      <c r="P2435">
        <f t="shared" ref="P2435:P2498" si="228">ROUND(IF(L2435=0,0, E2435/L2435),2)</f>
        <v>0</v>
      </c>
      <c r="Q2435" s="7" t="str">
        <f t="shared" ref="Q2435:Q2460" si="229">LEFT(N2435, SEARCH("/", N2435,1) -1)</f>
        <v>food</v>
      </c>
      <c r="R2435" s="9" t="str">
        <f t="shared" ref="R2435:R2498" si="230">RIGHT(N2435,LEN(N2435)-SEARCH("/", N2435,SEARCH("/", N2435)-1))</f>
        <v>food trucks</v>
      </c>
      <c r="S2435" s="13">
        <f t="shared" ref="S2435:S2498" si="231">(((J2435/60)/60)/24)+DATE(1970,1,1)</f>
        <v>42397.89980324074</v>
      </c>
      <c r="T2435" s="13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ref="O2436:O2499" si="233">ROUND(E2436/D2436*100,0)</f>
        <v>0</v>
      </c>
      <c r="P2436">
        <f t="shared" si="228"/>
        <v>13</v>
      </c>
      <c r="Q2436" s="7" t="str">
        <f t="shared" si="229"/>
        <v>food</v>
      </c>
      <c r="R2436" s="9" t="str">
        <f t="shared" si="230"/>
        <v>food trucks</v>
      </c>
      <c r="S2436" s="13">
        <f t="shared" si="231"/>
        <v>42180.18604166666</v>
      </c>
      <c r="T2436" s="13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33"/>
        <v>0</v>
      </c>
      <c r="P2437">
        <f t="shared" si="228"/>
        <v>306</v>
      </c>
      <c r="Q2437" s="7" t="str">
        <f t="shared" si="229"/>
        <v>food</v>
      </c>
      <c r="R2437" s="9" t="str">
        <f t="shared" si="230"/>
        <v>food trucks</v>
      </c>
      <c r="S2437" s="13">
        <f t="shared" si="231"/>
        <v>42252.277615740735</v>
      </c>
      <c r="T2437" s="13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33"/>
        <v>0</v>
      </c>
      <c r="P2438">
        <f t="shared" si="228"/>
        <v>22.5</v>
      </c>
      <c r="Q2438" s="7" t="str">
        <f t="shared" si="229"/>
        <v>food</v>
      </c>
      <c r="R2438" s="9" t="str">
        <f t="shared" si="230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33"/>
        <v>0</v>
      </c>
      <c r="P2439">
        <f t="shared" si="228"/>
        <v>0</v>
      </c>
      <c r="Q2439" s="7" t="str">
        <f t="shared" si="229"/>
        <v>food</v>
      </c>
      <c r="R2439" s="9" t="str">
        <f t="shared" si="230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33"/>
        <v>0</v>
      </c>
      <c r="P2440">
        <f t="shared" si="228"/>
        <v>50</v>
      </c>
      <c r="Q2440" s="7" t="str">
        <f t="shared" si="229"/>
        <v>food</v>
      </c>
      <c r="R2440" s="9" t="str">
        <f t="shared" si="230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33"/>
        <v>0</v>
      </c>
      <c r="P2441">
        <f t="shared" si="228"/>
        <v>0</v>
      </c>
      <c r="Q2441" s="7" t="str">
        <f t="shared" si="229"/>
        <v>food</v>
      </c>
      <c r="R2441" s="9" t="str">
        <f t="shared" si="230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33"/>
        <v>0</v>
      </c>
      <c r="P2442">
        <f t="shared" si="228"/>
        <v>5</v>
      </c>
      <c r="Q2442" s="7" t="str">
        <f t="shared" si="229"/>
        <v>food</v>
      </c>
      <c r="R2442" s="9" t="str">
        <f t="shared" si="230"/>
        <v>food trucks</v>
      </c>
      <c r="S2442" s="13">
        <f t="shared" si="231"/>
        <v>42383.899456018517</v>
      </c>
      <c r="T2442" s="13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33"/>
        <v>108</v>
      </c>
      <c r="P2443">
        <f t="shared" si="228"/>
        <v>74.23</v>
      </c>
      <c r="Q2443" s="7" t="str">
        <f t="shared" si="229"/>
        <v>food</v>
      </c>
      <c r="R2443" s="9" t="str">
        <f t="shared" si="230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33"/>
        <v>126</v>
      </c>
      <c r="P2444">
        <f t="shared" si="228"/>
        <v>81.25</v>
      </c>
      <c r="Q2444" s="7" t="str">
        <f t="shared" si="229"/>
        <v>food</v>
      </c>
      <c r="R2444" s="9" t="str">
        <f t="shared" si="230"/>
        <v>small batch</v>
      </c>
      <c r="S2444" s="13">
        <f t="shared" si="231"/>
        <v>42052.666990740734</v>
      </c>
      <c r="T2444" s="13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33"/>
        <v>203</v>
      </c>
      <c r="P2445">
        <f t="shared" si="228"/>
        <v>130.22999999999999</v>
      </c>
      <c r="Q2445" s="7" t="str">
        <f t="shared" si="229"/>
        <v>food</v>
      </c>
      <c r="R2445" s="9" t="str">
        <f t="shared" si="230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33"/>
        <v>109</v>
      </c>
      <c r="P2446">
        <f t="shared" si="228"/>
        <v>53.41</v>
      </c>
      <c r="Q2446" s="7" t="str">
        <f t="shared" si="229"/>
        <v>food</v>
      </c>
      <c r="R2446" s="9" t="str">
        <f t="shared" si="230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33"/>
        <v>173</v>
      </c>
      <c r="P2447">
        <f t="shared" si="228"/>
        <v>75.13</v>
      </c>
      <c r="Q2447" s="7" t="str">
        <f t="shared" si="229"/>
        <v>food</v>
      </c>
      <c r="R2447" s="9" t="str">
        <f t="shared" si="230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33"/>
        <v>168</v>
      </c>
      <c r="P2448">
        <f t="shared" si="228"/>
        <v>75.67</v>
      </c>
      <c r="Q2448" s="7" t="str">
        <f t="shared" si="229"/>
        <v>food</v>
      </c>
      <c r="R2448" s="9" t="str">
        <f t="shared" si="230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33"/>
        <v>427</v>
      </c>
      <c r="P2449">
        <f t="shared" si="228"/>
        <v>31.69</v>
      </c>
      <c r="Q2449" s="7" t="str">
        <f t="shared" si="229"/>
        <v>food</v>
      </c>
      <c r="R2449" s="9" t="str">
        <f t="shared" si="230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33"/>
        <v>108</v>
      </c>
      <c r="P2450">
        <f t="shared" si="228"/>
        <v>47.78</v>
      </c>
      <c r="Q2450" s="7" t="str">
        <f t="shared" si="229"/>
        <v>food</v>
      </c>
      <c r="R2450" s="9" t="str">
        <f t="shared" si="230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33"/>
        <v>108</v>
      </c>
      <c r="P2451">
        <f t="shared" si="228"/>
        <v>90</v>
      </c>
      <c r="Q2451" s="7" t="str">
        <f t="shared" si="229"/>
        <v>food</v>
      </c>
      <c r="R2451" s="9" t="str">
        <f t="shared" si="230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33"/>
        <v>102</v>
      </c>
      <c r="P2452">
        <f t="shared" si="228"/>
        <v>149.31</v>
      </c>
      <c r="Q2452" s="7" t="str">
        <f t="shared" si="229"/>
        <v>food</v>
      </c>
      <c r="R2452" s="9" t="str">
        <f t="shared" si="230"/>
        <v>small batch</v>
      </c>
      <c r="S2452" s="13">
        <f t="shared" si="231"/>
        <v>41902.07240740741</v>
      </c>
      <c r="T2452" s="13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33"/>
        <v>115</v>
      </c>
      <c r="P2453">
        <f t="shared" si="228"/>
        <v>62.07</v>
      </c>
      <c r="Q2453" s="7" t="str">
        <f t="shared" si="229"/>
        <v>food</v>
      </c>
      <c r="R2453" s="9" t="str">
        <f t="shared" si="230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33"/>
        <v>134</v>
      </c>
      <c r="P2454">
        <f t="shared" si="228"/>
        <v>53.4</v>
      </c>
      <c r="Q2454" s="7" t="str">
        <f t="shared" si="229"/>
        <v>food</v>
      </c>
      <c r="R2454" s="9" t="str">
        <f t="shared" si="230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33"/>
        <v>155</v>
      </c>
      <c r="P2455">
        <f t="shared" si="228"/>
        <v>69.27</v>
      </c>
      <c r="Q2455" s="7" t="str">
        <f t="shared" si="229"/>
        <v>food</v>
      </c>
      <c r="R2455" s="9" t="str">
        <f t="shared" si="230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33"/>
        <v>101</v>
      </c>
      <c r="P2456">
        <f t="shared" si="228"/>
        <v>271.51</v>
      </c>
      <c r="Q2456" s="7" t="str">
        <f t="shared" si="229"/>
        <v>food</v>
      </c>
      <c r="R2456" s="9" t="str">
        <f t="shared" si="230"/>
        <v>small batch</v>
      </c>
      <c r="S2456" s="13">
        <f t="shared" si="231"/>
        <v>42770.201481481476</v>
      </c>
      <c r="T2456" s="13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33"/>
        <v>182</v>
      </c>
      <c r="P2457">
        <f t="shared" si="228"/>
        <v>34.130000000000003</v>
      </c>
      <c r="Q2457" s="7" t="str">
        <f t="shared" si="229"/>
        <v>food</v>
      </c>
      <c r="R2457" s="9" t="str">
        <f t="shared" si="230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33"/>
        <v>181</v>
      </c>
      <c r="P2458">
        <f t="shared" si="228"/>
        <v>40.49</v>
      </c>
      <c r="Q2458" s="7" t="str">
        <f t="shared" si="229"/>
        <v>food</v>
      </c>
      <c r="R2458" s="9" t="str">
        <f t="shared" si="230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33"/>
        <v>102</v>
      </c>
      <c r="P2459">
        <f t="shared" si="228"/>
        <v>189.76</v>
      </c>
      <c r="Q2459" s="7" t="str">
        <f t="shared" si="229"/>
        <v>food</v>
      </c>
      <c r="R2459" s="9" t="str">
        <f t="shared" si="230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33"/>
        <v>110</v>
      </c>
      <c r="P2460">
        <f t="shared" si="228"/>
        <v>68.86</v>
      </c>
      <c r="Q2460" s="7" t="str">
        <f t="shared" si="229"/>
        <v>food</v>
      </c>
      <c r="R2460" s="9" t="str">
        <f t="shared" si="230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33"/>
        <v>102</v>
      </c>
      <c r="P2461">
        <f t="shared" si="228"/>
        <v>108.78</v>
      </c>
      <c r="Q2461" s="7" t="str">
        <f>LEFT(N2461, SEARCH("/", N2461,1) -1)</f>
        <v>food</v>
      </c>
      <c r="R2461" s="9" t="str">
        <f t="shared" si="230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33"/>
        <v>101</v>
      </c>
      <c r="P2462">
        <f t="shared" si="228"/>
        <v>125.99</v>
      </c>
      <c r="Q2462" s="7" t="str">
        <f t="shared" ref="Q2462:Q2525" si="234">LEFT(N2462, SEARCH("/", N2462,1) -1)</f>
        <v>food</v>
      </c>
      <c r="R2462" s="9" t="str">
        <f t="shared" si="230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33"/>
        <v>104</v>
      </c>
      <c r="P2463">
        <f t="shared" si="228"/>
        <v>90.52</v>
      </c>
      <c r="Q2463" s="7" t="str">
        <f t="shared" si="234"/>
        <v>music</v>
      </c>
      <c r="R2463" s="9" t="str">
        <f t="shared" si="230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33"/>
        <v>111</v>
      </c>
      <c r="P2464">
        <f t="shared" si="228"/>
        <v>28.88</v>
      </c>
      <c r="Q2464" s="7" t="str">
        <f t="shared" si="234"/>
        <v>music</v>
      </c>
      <c r="R2464" s="9" t="str">
        <f t="shared" si="230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33"/>
        <v>116</v>
      </c>
      <c r="P2465">
        <f t="shared" si="228"/>
        <v>31</v>
      </c>
      <c r="Q2465" s="7" t="str">
        <f t="shared" si="234"/>
        <v>music</v>
      </c>
      <c r="R2465" s="9" t="str">
        <f t="shared" si="230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33"/>
        <v>111</v>
      </c>
      <c r="P2466">
        <f t="shared" si="228"/>
        <v>51.67</v>
      </c>
      <c r="Q2466" s="7" t="str">
        <f t="shared" si="234"/>
        <v>music</v>
      </c>
      <c r="R2466" s="9" t="str">
        <f t="shared" si="230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33"/>
        <v>180</v>
      </c>
      <c r="P2467">
        <f t="shared" si="228"/>
        <v>26.27</v>
      </c>
      <c r="Q2467" s="7" t="str">
        <f t="shared" si="234"/>
        <v>music</v>
      </c>
      <c r="R2467" s="9" t="str">
        <f t="shared" si="230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33"/>
        <v>100</v>
      </c>
      <c r="P2468">
        <f t="shared" si="228"/>
        <v>48.08</v>
      </c>
      <c r="Q2468" s="7" t="str">
        <f t="shared" si="234"/>
        <v>music</v>
      </c>
      <c r="R2468" s="9" t="str">
        <f t="shared" si="230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33"/>
        <v>119</v>
      </c>
      <c r="P2469">
        <f t="shared" si="228"/>
        <v>27.56</v>
      </c>
      <c r="Q2469" s="7" t="str">
        <f t="shared" si="234"/>
        <v>music</v>
      </c>
      <c r="R2469" s="9" t="str">
        <f t="shared" si="230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33"/>
        <v>107</v>
      </c>
      <c r="P2470">
        <f t="shared" si="228"/>
        <v>36.97</v>
      </c>
      <c r="Q2470" s="7" t="str">
        <f t="shared" si="234"/>
        <v>music</v>
      </c>
      <c r="R2470" s="9" t="str">
        <f t="shared" si="230"/>
        <v>indie rock</v>
      </c>
      <c r="S2470" s="13">
        <f t="shared" si="231"/>
        <v>41174.154178240737</v>
      </c>
      <c r="T2470" s="13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33"/>
        <v>114</v>
      </c>
      <c r="P2471">
        <f t="shared" si="228"/>
        <v>29.02</v>
      </c>
      <c r="Q2471" s="7" t="str">
        <f t="shared" si="234"/>
        <v>music</v>
      </c>
      <c r="R2471" s="9" t="str">
        <f t="shared" si="230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33"/>
        <v>103</v>
      </c>
      <c r="P2472">
        <f t="shared" si="228"/>
        <v>28.66</v>
      </c>
      <c r="Q2472" s="7" t="str">
        <f t="shared" si="234"/>
        <v>music</v>
      </c>
      <c r="R2472" s="9" t="str">
        <f t="shared" si="230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33"/>
        <v>128</v>
      </c>
      <c r="P2473">
        <f t="shared" si="228"/>
        <v>37.65</v>
      </c>
      <c r="Q2473" s="7" t="str">
        <f t="shared" si="234"/>
        <v>music</v>
      </c>
      <c r="R2473" s="9" t="str">
        <f t="shared" si="230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33"/>
        <v>136</v>
      </c>
      <c r="P2474">
        <f t="shared" si="228"/>
        <v>97.9</v>
      </c>
      <c r="Q2474" s="7" t="str">
        <f t="shared" si="234"/>
        <v>music</v>
      </c>
      <c r="R2474" s="9" t="str">
        <f t="shared" si="230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33"/>
        <v>100</v>
      </c>
      <c r="P2475">
        <f t="shared" si="228"/>
        <v>42.55</v>
      </c>
      <c r="Q2475" s="7" t="str">
        <f t="shared" si="234"/>
        <v>music</v>
      </c>
      <c r="R2475" s="9" t="str">
        <f t="shared" si="230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33"/>
        <v>100</v>
      </c>
      <c r="P2476">
        <f t="shared" si="228"/>
        <v>131.58000000000001</v>
      </c>
      <c r="Q2476" s="7" t="str">
        <f t="shared" si="234"/>
        <v>music</v>
      </c>
      <c r="R2476" s="9" t="str">
        <f t="shared" si="230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33"/>
        <v>105</v>
      </c>
      <c r="P2477">
        <f t="shared" si="228"/>
        <v>32.32</v>
      </c>
      <c r="Q2477" s="7" t="str">
        <f t="shared" si="234"/>
        <v>music</v>
      </c>
      <c r="R2477" s="9" t="str">
        <f t="shared" si="230"/>
        <v>indie rock</v>
      </c>
      <c r="S2477" s="13">
        <f t="shared" si="231"/>
        <v>40310.287673611114</v>
      </c>
      <c r="T2477" s="13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33"/>
        <v>105</v>
      </c>
      <c r="P2478">
        <f t="shared" si="228"/>
        <v>61.1</v>
      </c>
      <c r="Q2478" s="7" t="str">
        <f t="shared" si="234"/>
        <v>music</v>
      </c>
      <c r="R2478" s="9" t="str">
        <f t="shared" si="230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33"/>
        <v>171</v>
      </c>
      <c r="P2479">
        <f t="shared" si="228"/>
        <v>31.34</v>
      </c>
      <c r="Q2479" s="7" t="str">
        <f t="shared" si="234"/>
        <v>music</v>
      </c>
      <c r="R2479" s="9" t="str">
        <f t="shared" si="230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33"/>
        <v>128</v>
      </c>
      <c r="P2480">
        <f t="shared" si="228"/>
        <v>129.11000000000001</v>
      </c>
      <c r="Q2480" s="7" t="str">
        <f t="shared" si="234"/>
        <v>music</v>
      </c>
      <c r="R2480" s="9" t="str">
        <f t="shared" si="230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33"/>
        <v>133</v>
      </c>
      <c r="P2481">
        <f t="shared" si="228"/>
        <v>25.02</v>
      </c>
      <c r="Q2481" s="7" t="str">
        <f t="shared" si="234"/>
        <v>music</v>
      </c>
      <c r="R2481" s="9" t="str">
        <f t="shared" si="230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33"/>
        <v>100</v>
      </c>
      <c r="P2482">
        <f t="shared" si="228"/>
        <v>250</v>
      </c>
      <c r="Q2482" s="7" t="str">
        <f t="shared" si="234"/>
        <v>music</v>
      </c>
      <c r="R2482" s="9" t="str">
        <f t="shared" si="230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33"/>
        <v>113</v>
      </c>
      <c r="P2483">
        <f t="shared" si="228"/>
        <v>47.54</v>
      </c>
      <c r="Q2483" s="7" t="str">
        <f t="shared" si="234"/>
        <v>music</v>
      </c>
      <c r="R2483" s="9" t="str">
        <f t="shared" si="230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33"/>
        <v>100</v>
      </c>
      <c r="P2484">
        <f t="shared" si="228"/>
        <v>40.04</v>
      </c>
      <c r="Q2484" s="7" t="str">
        <f t="shared" si="234"/>
        <v>music</v>
      </c>
      <c r="R2484" s="9" t="str">
        <f t="shared" si="230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33"/>
        <v>114</v>
      </c>
      <c r="P2485">
        <f t="shared" si="228"/>
        <v>65.84</v>
      </c>
      <c r="Q2485" s="7" t="str">
        <f t="shared" si="234"/>
        <v>music</v>
      </c>
      <c r="R2485" s="9" t="str">
        <f t="shared" si="230"/>
        <v>indie rock</v>
      </c>
      <c r="S2485" s="13">
        <f t="shared" si="231"/>
        <v>40970.750034722223</v>
      </c>
      <c r="T2485" s="13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33"/>
        <v>119</v>
      </c>
      <c r="P2486">
        <f t="shared" si="228"/>
        <v>46.4</v>
      </c>
      <c r="Q2486" s="7" t="str">
        <f t="shared" si="234"/>
        <v>music</v>
      </c>
      <c r="R2486" s="9" t="str">
        <f t="shared" si="230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33"/>
        <v>103</v>
      </c>
      <c r="P2487">
        <f t="shared" si="228"/>
        <v>50.37</v>
      </c>
      <c r="Q2487" s="7" t="str">
        <f t="shared" si="234"/>
        <v>music</v>
      </c>
      <c r="R2487" s="9" t="str">
        <f t="shared" si="230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33"/>
        <v>266</v>
      </c>
      <c r="P2488">
        <f t="shared" si="228"/>
        <v>26.57</v>
      </c>
      <c r="Q2488" s="7" t="str">
        <f t="shared" si="234"/>
        <v>music</v>
      </c>
      <c r="R2488" s="9" t="str">
        <f t="shared" si="230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33"/>
        <v>100</v>
      </c>
      <c r="P2489">
        <f t="shared" si="228"/>
        <v>39.49</v>
      </c>
      <c r="Q2489" s="7" t="str">
        <f t="shared" si="234"/>
        <v>music</v>
      </c>
      <c r="R2489" s="9" t="str">
        <f t="shared" si="230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33"/>
        <v>107</v>
      </c>
      <c r="P2490">
        <f t="shared" si="228"/>
        <v>49.25</v>
      </c>
      <c r="Q2490" s="7" t="str">
        <f t="shared" si="234"/>
        <v>music</v>
      </c>
      <c r="R2490" s="9" t="str">
        <f t="shared" si="230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33"/>
        <v>134</v>
      </c>
      <c r="P2491">
        <f t="shared" si="228"/>
        <v>62.38</v>
      </c>
      <c r="Q2491" s="7" t="str">
        <f t="shared" si="234"/>
        <v>music</v>
      </c>
      <c r="R2491" s="9" t="str">
        <f t="shared" si="230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33"/>
        <v>121</v>
      </c>
      <c r="P2492">
        <f t="shared" si="228"/>
        <v>37.94</v>
      </c>
      <c r="Q2492" s="7" t="str">
        <f t="shared" si="234"/>
        <v>music</v>
      </c>
      <c r="R2492" s="9" t="str">
        <f t="shared" si="230"/>
        <v>indie rock</v>
      </c>
      <c r="S2492" s="13">
        <f t="shared" si="231"/>
        <v>41023.227731481478</v>
      </c>
      <c r="T2492" s="13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33"/>
        <v>103</v>
      </c>
      <c r="P2493">
        <f t="shared" si="228"/>
        <v>51.6</v>
      </c>
      <c r="Q2493" s="7" t="str">
        <f t="shared" si="234"/>
        <v>music</v>
      </c>
      <c r="R2493" s="9" t="str">
        <f t="shared" si="230"/>
        <v>indie rock</v>
      </c>
      <c r="S2493" s="13">
        <f t="shared" si="231"/>
        <v>40542.839282407411</v>
      </c>
      <c r="T2493" s="13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33"/>
        <v>125</v>
      </c>
      <c r="P2494">
        <f t="shared" si="228"/>
        <v>27.78</v>
      </c>
      <c r="Q2494" s="7" t="str">
        <f t="shared" si="234"/>
        <v>music</v>
      </c>
      <c r="R2494" s="9" t="str">
        <f t="shared" si="230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33"/>
        <v>129</v>
      </c>
      <c r="P2495">
        <f t="shared" si="228"/>
        <v>99.38</v>
      </c>
      <c r="Q2495" s="7" t="str">
        <f t="shared" si="234"/>
        <v>music</v>
      </c>
      <c r="R2495" s="9" t="str">
        <f t="shared" si="230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33"/>
        <v>101</v>
      </c>
      <c r="P2496">
        <f t="shared" si="228"/>
        <v>38.85</v>
      </c>
      <c r="Q2496" s="7" t="str">
        <f t="shared" si="234"/>
        <v>music</v>
      </c>
      <c r="R2496" s="9" t="str">
        <f t="shared" si="230"/>
        <v>indie rock</v>
      </c>
      <c r="S2496" s="13">
        <f t="shared" si="231"/>
        <v>41022.645185185182</v>
      </c>
      <c r="T2496" s="13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33"/>
        <v>128</v>
      </c>
      <c r="P2497">
        <f t="shared" si="228"/>
        <v>45.55</v>
      </c>
      <c r="Q2497" s="7" t="str">
        <f t="shared" si="234"/>
        <v>music</v>
      </c>
      <c r="R2497" s="9" t="str">
        <f t="shared" si="230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33"/>
        <v>100</v>
      </c>
      <c r="P2498">
        <f t="shared" si="228"/>
        <v>600</v>
      </c>
      <c r="Q2498" s="7" t="str">
        <f t="shared" si="234"/>
        <v>music</v>
      </c>
      <c r="R2498" s="9" t="str">
        <f t="shared" si="230"/>
        <v>indie rock</v>
      </c>
      <c r="S2498" s="13">
        <f t="shared" si="231"/>
        <v>41327.996435185189</v>
      </c>
      <c r="T2498" s="13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si="233"/>
        <v>113</v>
      </c>
      <c r="P2499">
        <f t="shared" ref="P2499:P2562" si="235">ROUND(IF(L2499=0,0, E2499/L2499),2)</f>
        <v>80.55</v>
      </c>
      <c r="Q2499" s="7" t="str">
        <f t="shared" si="234"/>
        <v>music</v>
      </c>
      <c r="R2499" s="9" t="str">
        <f t="shared" ref="R2499:R2562" si="236">RIGHT(N2499,LEN(N2499)-SEARCH("/", N2499,SEARCH("/", N2499)-1))</f>
        <v>indie rock</v>
      </c>
      <c r="S2499" s="13">
        <f t="shared" ref="S2499:S2562" si="237">(((J2499/60)/60)/24)+DATE(1970,1,1)</f>
        <v>40730.878912037035</v>
      </c>
      <c r="T2499" s="13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ref="O2500:O2563" si="239">ROUND(E2500/D2500*100,0)</f>
        <v>106</v>
      </c>
      <c r="P2500">
        <f t="shared" si="235"/>
        <v>52.8</v>
      </c>
      <c r="Q2500" s="7" t="str">
        <f t="shared" si="234"/>
        <v>music</v>
      </c>
      <c r="R2500" s="9" t="str">
        <f t="shared" si="236"/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9"/>
        <v>203</v>
      </c>
      <c r="P2501">
        <f t="shared" si="235"/>
        <v>47.68</v>
      </c>
      <c r="Q2501" s="7" t="str">
        <f t="shared" si="234"/>
        <v>music</v>
      </c>
      <c r="R2501" s="9" t="str">
        <f t="shared" si="236"/>
        <v>indie rock</v>
      </c>
      <c r="S2501" s="13">
        <f t="shared" si="237"/>
        <v>41226.648576388885</v>
      </c>
      <c r="T2501" s="13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9"/>
        <v>113</v>
      </c>
      <c r="P2502">
        <f t="shared" si="235"/>
        <v>23.45</v>
      </c>
      <c r="Q2502" s="7" t="str">
        <f t="shared" si="234"/>
        <v>music</v>
      </c>
      <c r="R2502" s="9" t="str">
        <f t="shared" si="236"/>
        <v>indie rock</v>
      </c>
      <c r="S2502" s="13">
        <f t="shared" si="237"/>
        <v>41053.772858796299</v>
      </c>
      <c r="T2502" s="13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9"/>
        <v>3</v>
      </c>
      <c r="P2503">
        <f t="shared" si="235"/>
        <v>40.14</v>
      </c>
      <c r="Q2503" s="7" t="str">
        <f t="shared" si="234"/>
        <v>food</v>
      </c>
      <c r="R2503" s="9" t="str">
        <f t="shared" si="236"/>
        <v>restaurants</v>
      </c>
      <c r="S2503" s="13">
        <f t="shared" si="237"/>
        <v>42244.776666666665</v>
      </c>
      <c r="T2503" s="13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9"/>
        <v>0</v>
      </c>
      <c r="P2504">
        <f t="shared" si="235"/>
        <v>17.2</v>
      </c>
      <c r="Q2504" s="7" t="str">
        <f t="shared" si="234"/>
        <v>food</v>
      </c>
      <c r="R2504" s="9" t="str">
        <f t="shared" si="236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9"/>
        <v>0</v>
      </c>
      <c r="P2505">
        <f t="shared" si="235"/>
        <v>0</v>
      </c>
      <c r="Q2505" s="7" t="str">
        <f t="shared" si="234"/>
        <v>food</v>
      </c>
      <c r="R2505" s="9" t="str">
        <f t="shared" si="236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9"/>
        <v>0</v>
      </c>
      <c r="P2506">
        <f t="shared" si="235"/>
        <v>0</v>
      </c>
      <c r="Q2506" s="7" t="str">
        <f t="shared" si="234"/>
        <v>food</v>
      </c>
      <c r="R2506" s="9" t="str">
        <f t="shared" si="236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9"/>
        <v>0</v>
      </c>
      <c r="P2507">
        <f t="shared" si="235"/>
        <v>0</v>
      </c>
      <c r="Q2507" s="7" t="str">
        <f t="shared" si="234"/>
        <v>food</v>
      </c>
      <c r="R2507" s="9" t="str">
        <f t="shared" si="236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9"/>
        <v>1</v>
      </c>
      <c r="P2508">
        <f t="shared" si="235"/>
        <v>15</v>
      </c>
      <c r="Q2508" s="7" t="str">
        <f t="shared" si="234"/>
        <v>food</v>
      </c>
      <c r="R2508" s="9" t="str">
        <f t="shared" si="236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9"/>
        <v>0</v>
      </c>
      <c r="P2509">
        <f t="shared" si="235"/>
        <v>0</v>
      </c>
      <c r="Q2509" s="7" t="str">
        <f t="shared" si="234"/>
        <v>food</v>
      </c>
      <c r="R2509" s="9" t="str">
        <f t="shared" si="236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9"/>
        <v>0</v>
      </c>
      <c r="P2510">
        <f t="shared" si="235"/>
        <v>0</v>
      </c>
      <c r="Q2510" s="7" t="str">
        <f t="shared" si="234"/>
        <v>food</v>
      </c>
      <c r="R2510" s="9" t="str">
        <f t="shared" si="236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9"/>
        <v>1</v>
      </c>
      <c r="P2511">
        <f t="shared" si="235"/>
        <v>35.71</v>
      </c>
      <c r="Q2511" s="7" t="str">
        <f t="shared" si="234"/>
        <v>food</v>
      </c>
      <c r="R2511" s="9" t="str">
        <f t="shared" si="236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9"/>
        <v>0</v>
      </c>
      <c r="P2512">
        <f t="shared" si="235"/>
        <v>37.5</v>
      </c>
      <c r="Q2512" s="7" t="str">
        <f t="shared" si="234"/>
        <v>food</v>
      </c>
      <c r="R2512" s="9" t="str">
        <f t="shared" si="236"/>
        <v>restaurants</v>
      </c>
      <c r="S2512" s="13">
        <f t="shared" si="237"/>
        <v>42078.997361111105</v>
      </c>
      <c r="T2512" s="13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9"/>
        <v>0</v>
      </c>
      <c r="P2513">
        <f t="shared" si="235"/>
        <v>0</v>
      </c>
      <c r="Q2513" s="7" t="str">
        <f t="shared" si="234"/>
        <v>food</v>
      </c>
      <c r="R2513" s="9" t="str">
        <f t="shared" si="236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9"/>
        <v>0</v>
      </c>
      <c r="P2514">
        <f t="shared" si="235"/>
        <v>0</v>
      </c>
      <c r="Q2514" s="7" t="str">
        <f t="shared" si="234"/>
        <v>food</v>
      </c>
      <c r="R2514" s="9" t="str">
        <f t="shared" si="236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9"/>
        <v>0</v>
      </c>
      <c r="P2515">
        <f t="shared" si="235"/>
        <v>0</v>
      </c>
      <c r="Q2515" s="7" t="str">
        <f t="shared" si="234"/>
        <v>food</v>
      </c>
      <c r="R2515" s="9" t="str">
        <f t="shared" si="236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9"/>
        <v>2</v>
      </c>
      <c r="P2516">
        <f t="shared" si="235"/>
        <v>52.5</v>
      </c>
      <c r="Q2516" s="7" t="str">
        <f t="shared" si="234"/>
        <v>food</v>
      </c>
      <c r="R2516" s="9" t="str">
        <f t="shared" si="236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9"/>
        <v>19</v>
      </c>
      <c r="P2517">
        <f t="shared" si="235"/>
        <v>77.5</v>
      </c>
      <c r="Q2517" s="7" t="str">
        <f t="shared" si="234"/>
        <v>food</v>
      </c>
      <c r="R2517" s="9" t="str">
        <f t="shared" si="236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9"/>
        <v>0</v>
      </c>
      <c r="P2518">
        <f t="shared" si="235"/>
        <v>0</v>
      </c>
      <c r="Q2518" s="7" t="str">
        <f t="shared" si="234"/>
        <v>food</v>
      </c>
      <c r="R2518" s="9" t="str">
        <f t="shared" si="236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9"/>
        <v>10</v>
      </c>
      <c r="P2519">
        <f t="shared" si="235"/>
        <v>53.55</v>
      </c>
      <c r="Q2519" s="7" t="str">
        <f t="shared" si="234"/>
        <v>food</v>
      </c>
      <c r="R2519" s="9" t="str">
        <f t="shared" si="236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9"/>
        <v>0</v>
      </c>
      <c r="P2520">
        <f t="shared" si="235"/>
        <v>0</v>
      </c>
      <c r="Q2520" s="7" t="str">
        <f t="shared" si="234"/>
        <v>food</v>
      </c>
      <c r="R2520" s="9" t="str">
        <f t="shared" si="236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9"/>
        <v>0</v>
      </c>
      <c r="P2521">
        <f t="shared" si="235"/>
        <v>16.25</v>
      </c>
      <c r="Q2521" s="7" t="str">
        <f t="shared" si="234"/>
        <v>food</v>
      </c>
      <c r="R2521" s="9" t="str">
        <f t="shared" si="236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9"/>
        <v>0</v>
      </c>
      <c r="P2522">
        <f t="shared" si="235"/>
        <v>0</v>
      </c>
      <c r="Q2522" s="7" t="str">
        <f t="shared" si="234"/>
        <v>food</v>
      </c>
      <c r="R2522" s="9" t="str">
        <f t="shared" si="236"/>
        <v>restaurants</v>
      </c>
      <c r="S2522" s="13">
        <f t="shared" si="237"/>
        <v>42612.600520833337</v>
      </c>
      <c r="T2522" s="13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9"/>
        <v>109</v>
      </c>
      <c r="P2523">
        <f t="shared" si="235"/>
        <v>103.68</v>
      </c>
      <c r="Q2523" s="7" t="str">
        <f t="shared" si="234"/>
        <v>music</v>
      </c>
      <c r="R2523" s="9" t="str">
        <f t="shared" si="236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9"/>
        <v>100</v>
      </c>
      <c r="P2524">
        <f t="shared" si="235"/>
        <v>185.19</v>
      </c>
      <c r="Q2524" s="7" t="str">
        <f t="shared" si="234"/>
        <v>music</v>
      </c>
      <c r="R2524" s="9" t="str">
        <f t="shared" si="236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9"/>
        <v>156</v>
      </c>
      <c r="P2525">
        <f t="shared" si="235"/>
        <v>54.15</v>
      </c>
      <c r="Q2525" s="7" t="str">
        <f t="shared" si="234"/>
        <v>music</v>
      </c>
      <c r="R2525" s="9" t="str">
        <f t="shared" si="236"/>
        <v>classical music</v>
      </c>
      <c r="S2525" s="13">
        <f t="shared" si="237"/>
        <v>41930.975601851853</v>
      </c>
      <c r="T2525" s="13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9"/>
        <v>102</v>
      </c>
      <c r="P2526">
        <f t="shared" si="235"/>
        <v>177.21</v>
      </c>
      <c r="Q2526" s="7" t="str">
        <f t="shared" ref="Q2526:Q2589" si="240">LEFT(N2526, SEARCH("/", N2526,1) -1)</f>
        <v>music</v>
      </c>
      <c r="R2526" s="9" t="str">
        <f t="shared" si="236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9"/>
        <v>100</v>
      </c>
      <c r="P2527">
        <f t="shared" si="235"/>
        <v>100.33</v>
      </c>
      <c r="Q2527" s="7" t="str">
        <f t="shared" si="240"/>
        <v>music</v>
      </c>
      <c r="R2527" s="9" t="str">
        <f t="shared" si="236"/>
        <v>classical music</v>
      </c>
      <c r="S2527" s="13">
        <f t="shared" si="237"/>
        <v>41058.844571759262</v>
      </c>
      <c r="T2527" s="13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9"/>
        <v>113</v>
      </c>
      <c r="P2528">
        <f t="shared" si="235"/>
        <v>136.91</v>
      </c>
      <c r="Q2528" s="7" t="str">
        <f t="shared" si="240"/>
        <v>music</v>
      </c>
      <c r="R2528" s="9" t="str">
        <f t="shared" si="236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9"/>
        <v>102</v>
      </c>
      <c r="P2529">
        <f t="shared" si="235"/>
        <v>57.54</v>
      </c>
      <c r="Q2529" s="7" t="str">
        <f t="shared" si="240"/>
        <v>music</v>
      </c>
      <c r="R2529" s="9" t="str">
        <f t="shared" si="236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9"/>
        <v>107</v>
      </c>
      <c r="P2530">
        <f t="shared" si="235"/>
        <v>52.96</v>
      </c>
      <c r="Q2530" s="7" t="str">
        <f t="shared" si="240"/>
        <v>music</v>
      </c>
      <c r="R2530" s="9" t="str">
        <f t="shared" si="236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9"/>
        <v>104</v>
      </c>
      <c r="P2531">
        <f t="shared" si="235"/>
        <v>82.33</v>
      </c>
      <c r="Q2531" s="7" t="str">
        <f t="shared" si="240"/>
        <v>music</v>
      </c>
      <c r="R2531" s="9" t="str">
        <f t="shared" si="236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9"/>
        <v>100</v>
      </c>
      <c r="P2532">
        <f t="shared" si="235"/>
        <v>135.41999999999999</v>
      </c>
      <c r="Q2532" s="7" t="str">
        <f t="shared" si="240"/>
        <v>music</v>
      </c>
      <c r="R2532" s="9" t="str">
        <f t="shared" si="236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9"/>
        <v>100</v>
      </c>
      <c r="P2533">
        <f t="shared" si="235"/>
        <v>74.069999999999993</v>
      </c>
      <c r="Q2533" s="7" t="str">
        <f t="shared" si="240"/>
        <v>music</v>
      </c>
      <c r="R2533" s="9" t="str">
        <f t="shared" si="236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9"/>
        <v>126</v>
      </c>
      <c r="P2534">
        <f t="shared" si="235"/>
        <v>84.08</v>
      </c>
      <c r="Q2534" s="7" t="str">
        <f t="shared" si="240"/>
        <v>music</v>
      </c>
      <c r="R2534" s="9" t="str">
        <f t="shared" si="236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9"/>
        <v>111</v>
      </c>
      <c r="P2535">
        <f t="shared" si="235"/>
        <v>61.03</v>
      </c>
      <c r="Q2535" s="7" t="str">
        <f t="shared" si="240"/>
        <v>music</v>
      </c>
      <c r="R2535" s="9" t="str">
        <f t="shared" si="236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9"/>
        <v>105</v>
      </c>
      <c r="P2536">
        <f t="shared" si="235"/>
        <v>150</v>
      </c>
      <c r="Q2536" s="7" t="str">
        <f t="shared" si="240"/>
        <v>music</v>
      </c>
      <c r="R2536" s="9" t="str">
        <f t="shared" si="236"/>
        <v>classical music</v>
      </c>
      <c r="S2536" s="13">
        <f t="shared" si="237"/>
        <v>40127.700370370374</v>
      </c>
      <c r="T2536" s="13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9"/>
        <v>104</v>
      </c>
      <c r="P2537">
        <f t="shared" si="235"/>
        <v>266.08999999999997</v>
      </c>
      <c r="Q2537" s="7" t="str">
        <f t="shared" si="240"/>
        <v>music</v>
      </c>
      <c r="R2537" s="9" t="str">
        <f t="shared" si="236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9"/>
        <v>116</v>
      </c>
      <c r="P2538">
        <f t="shared" si="235"/>
        <v>7.25</v>
      </c>
      <c r="Q2538" s="7" t="str">
        <f t="shared" si="240"/>
        <v>music</v>
      </c>
      <c r="R2538" s="9" t="str">
        <f t="shared" si="236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9"/>
        <v>110</v>
      </c>
      <c r="P2539">
        <f t="shared" si="235"/>
        <v>100</v>
      </c>
      <c r="Q2539" s="7" t="str">
        <f t="shared" si="240"/>
        <v>music</v>
      </c>
      <c r="R2539" s="9" t="str">
        <f t="shared" si="236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9"/>
        <v>113</v>
      </c>
      <c r="P2540">
        <f t="shared" si="235"/>
        <v>109.96</v>
      </c>
      <c r="Q2540" s="7" t="str">
        <f t="shared" si="240"/>
        <v>music</v>
      </c>
      <c r="R2540" s="9" t="str">
        <f t="shared" si="236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9"/>
        <v>100</v>
      </c>
      <c r="P2541">
        <f t="shared" si="235"/>
        <v>169.92</v>
      </c>
      <c r="Q2541" s="7" t="str">
        <f t="shared" si="240"/>
        <v>music</v>
      </c>
      <c r="R2541" s="9" t="str">
        <f t="shared" si="236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9"/>
        <v>103</v>
      </c>
      <c r="P2542">
        <f t="shared" si="235"/>
        <v>95.74</v>
      </c>
      <c r="Q2542" s="7" t="str">
        <f t="shared" si="240"/>
        <v>music</v>
      </c>
      <c r="R2542" s="9" t="str">
        <f t="shared" si="236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9"/>
        <v>107</v>
      </c>
      <c r="P2543">
        <f t="shared" si="235"/>
        <v>59.46</v>
      </c>
      <c r="Q2543" s="7" t="str">
        <f t="shared" si="240"/>
        <v>music</v>
      </c>
      <c r="R2543" s="9" t="str">
        <f t="shared" si="236"/>
        <v>classical music</v>
      </c>
      <c r="S2543" s="13">
        <f t="shared" si="237"/>
        <v>41483.449282407404</v>
      </c>
      <c r="T2543" s="13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9"/>
        <v>104</v>
      </c>
      <c r="P2544">
        <f t="shared" si="235"/>
        <v>55.77</v>
      </c>
      <c r="Q2544" s="7" t="str">
        <f t="shared" si="240"/>
        <v>music</v>
      </c>
      <c r="R2544" s="9" t="str">
        <f t="shared" si="236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9"/>
        <v>156</v>
      </c>
      <c r="P2545">
        <f t="shared" si="235"/>
        <v>30.08</v>
      </c>
      <c r="Q2545" s="7" t="str">
        <f t="shared" si="240"/>
        <v>music</v>
      </c>
      <c r="R2545" s="9" t="str">
        <f t="shared" si="236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9"/>
        <v>101</v>
      </c>
      <c r="P2546">
        <f t="shared" si="235"/>
        <v>88.44</v>
      </c>
      <c r="Q2546" s="7" t="str">
        <f t="shared" si="240"/>
        <v>music</v>
      </c>
      <c r="R2546" s="9" t="str">
        <f t="shared" si="236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9"/>
        <v>195</v>
      </c>
      <c r="P2547">
        <f t="shared" si="235"/>
        <v>64.03</v>
      </c>
      <c r="Q2547" s="7" t="str">
        <f t="shared" si="240"/>
        <v>music</v>
      </c>
      <c r="R2547" s="9" t="str">
        <f t="shared" si="236"/>
        <v>classical music</v>
      </c>
      <c r="S2547" s="13">
        <f t="shared" si="237"/>
        <v>42027.13817129629</v>
      </c>
      <c r="T2547" s="13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9"/>
        <v>112</v>
      </c>
      <c r="P2548">
        <f t="shared" si="235"/>
        <v>60.15</v>
      </c>
      <c r="Q2548" s="7" t="str">
        <f t="shared" si="240"/>
        <v>music</v>
      </c>
      <c r="R2548" s="9" t="str">
        <f t="shared" si="236"/>
        <v>classical music</v>
      </c>
      <c r="S2548" s="13">
        <f t="shared" si="237"/>
        <v>41524.858553240738</v>
      </c>
      <c r="T2548" s="13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9"/>
        <v>120</v>
      </c>
      <c r="P2549">
        <f t="shared" si="235"/>
        <v>49.19</v>
      </c>
      <c r="Q2549" s="7" t="str">
        <f t="shared" si="240"/>
        <v>music</v>
      </c>
      <c r="R2549" s="9" t="str">
        <f t="shared" si="236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9"/>
        <v>102</v>
      </c>
      <c r="P2550">
        <f t="shared" si="235"/>
        <v>165.16</v>
      </c>
      <c r="Q2550" s="7" t="str">
        <f t="shared" si="240"/>
        <v>music</v>
      </c>
      <c r="R2550" s="9" t="str">
        <f t="shared" si="236"/>
        <v>classical music</v>
      </c>
      <c r="S2550" s="13">
        <f t="shared" si="237"/>
        <v>42618.625428240746</v>
      </c>
      <c r="T2550" s="13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9"/>
        <v>103</v>
      </c>
      <c r="P2551">
        <f t="shared" si="235"/>
        <v>43.62</v>
      </c>
      <c r="Q2551" s="7" t="str">
        <f t="shared" si="240"/>
        <v>music</v>
      </c>
      <c r="R2551" s="9" t="str">
        <f t="shared" si="236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9"/>
        <v>101</v>
      </c>
      <c r="P2552">
        <f t="shared" si="235"/>
        <v>43.7</v>
      </c>
      <c r="Q2552" s="7" t="str">
        <f t="shared" si="240"/>
        <v>music</v>
      </c>
      <c r="R2552" s="9" t="str">
        <f t="shared" si="236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9"/>
        <v>103</v>
      </c>
      <c r="P2553">
        <f t="shared" si="235"/>
        <v>67.42</v>
      </c>
      <c r="Q2553" s="7" t="str">
        <f t="shared" si="240"/>
        <v>music</v>
      </c>
      <c r="R2553" s="9" t="str">
        <f t="shared" si="236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9"/>
        <v>107</v>
      </c>
      <c r="P2554">
        <f t="shared" si="235"/>
        <v>177.5</v>
      </c>
      <c r="Q2554" s="7" t="str">
        <f t="shared" si="240"/>
        <v>music</v>
      </c>
      <c r="R2554" s="9" t="str">
        <f t="shared" si="236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9"/>
        <v>156</v>
      </c>
      <c r="P2555">
        <f t="shared" si="235"/>
        <v>38.880000000000003</v>
      </c>
      <c r="Q2555" s="7" t="str">
        <f t="shared" si="240"/>
        <v>music</v>
      </c>
      <c r="R2555" s="9" t="str">
        <f t="shared" si="236"/>
        <v>classical music</v>
      </c>
      <c r="S2555" s="13">
        <f t="shared" si="237"/>
        <v>41113.199155092596</v>
      </c>
      <c r="T2555" s="13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9"/>
        <v>123</v>
      </c>
      <c r="P2556">
        <f t="shared" si="235"/>
        <v>54.99</v>
      </c>
      <c r="Q2556" s="7" t="str">
        <f t="shared" si="240"/>
        <v>music</v>
      </c>
      <c r="R2556" s="9" t="str">
        <f t="shared" si="236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9"/>
        <v>107</v>
      </c>
      <c r="P2557">
        <f t="shared" si="235"/>
        <v>61.34</v>
      </c>
      <c r="Q2557" s="7" t="str">
        <f t="shared" si="240"/>
        <v>music</v>
      </c>
      <c r="R2557" s="9" t="str">
        <f t="shared" si="236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9"/>
        <v>106</v>
      </c>
      <c r="P2558">
        <f t="shared" si="235"/>
        <v>23.12</v>
      </c>
      <c r="Q2558" s="7" t="str">
        <f t="shared" si="240"/>
        <v>music</v>
      </c>
      <c r="R2558" s="9" t="str">
        <f t="shared" si="236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9"/>
        <v>118</v>
      </c>
      <c r="P2559">
        <f t="shared" si="235"/>
        <v>29.61</v>
      </c>
      <c r="Q2559" s="7" t="str">
        <f t="shared" si="240"/>
        <v>music</v>
      </c>
      <c r="R2559" s="9" t="str">
        <f t="shared" si="236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9"/>
        <v>109</v>
      </c>
      <c r="P2560">
        <f t="shared" si="235"/>
        <v>75.61</v>
      </c>
      <c r="Q2560" s="7" t="str">
        <f t="shared" si="240"/>
        <v>music</v>
      </c>
      <c r="R2560" s="9" t="str">
        <f t="shared" si="236"/>
        <v>classical music</v>
      </c>
      <c r="S2560" s="13">
        <f t="shared" si="237"/>
        <v>42093.860023148154</v>
      </c>
      <c r="T2560" s="13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9"/>
        <v>111</v>
      </c>
      <c r="P2561">
        <f t="shared" si="235"/>
        <v>35.6</v>
      </c>
      <c r="Q2561" s="7" t="str">
        <f t="shared" si="240"/>
        <v>music</v>
      </c>
      <c r="R2561" s="9" t="str">
        <f t="shared" si="236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39"/>
        <v>100</v>
      </c>
      <c r="P2562">
        <f t="shared" si="235"/>
        <v>143</v>
      </c>
      <c r="Q2562" s="7" t="str">
        <f t="shared" si="240"/>
        <v>music</v>
      </c>
      <c r="R2562" s="9" t="str">
        <f t="shared" si="236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si="239"/>
        <v>0</v>
      </c>
      <c r="P2563">
        <f t="shared" ref="P2563:P2626" si="241">ROUND(IF(L2563=0,0, E2563/L2563),2)</f>
        <v>0</v>
      </c>
      <c r="Q2563" s="7" t="str">
        <f t="shared" si="240"/>
        <v>food</v>
      </c>
      <c r="R2563" s="9" t="str">
        <f t="shared" ref="R2563:R2626" si="242">RIGHT(N2563,LEN(N2563)-SEARCH("/", N2563,SEARCH("/", N2563)-1))</f>
        <v>food trucks</v>
      </c>
      <c r="S2563" s="13">
        <f t="shared" ref="S2563:S2626" si="243">(((J2563/60)/60)/24)+DATE(1970,1,1)</f>
        <v>42260.528807870374</v>
      </c>
      <c r="T2563" s="13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ref="O2564:O2627" si="245">ROUND(E2564/D2564*100,0)</f>
        <v>1</v>
      </c>
      <c r="P2564">
        <f t="shared" si="241"/>
        <v>25</v>
      </c>
      <c r="Q2564" s="7" t="str">
        <f t="shared" si="240"/>
        <v>food</v>
      </c>
      <c r="R2564" s="9" t="str">
        <f t="shared" si="242"/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5"/>
        <v>0</v>
      </c>
      <c r="P2565">
        <f t="shared" si="241"/>
        <v>0</v>
      </c>
      <c r="Q2565" s="7" t="str">
        <f t="shared" si="240"/>
        <v>food</v>
      </c>
      <c r="R2565" s="9" t="str">
        <f t="shared" si="242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5"/>
        <v>0</v>
      </c>
      <c r="P2566">
        <f t="shared" si="241"/>
        <v>0</v>
      </c>
      <c r="Q2566" s="7" t="str">
        <f t="shared" si="240"/>
        <v>food</v>
      </c>
      <c r="R2566" s="9" t="str">
        <f t="shared" si="242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5"/>
        <v>1</v>
      </c>
      <c r="P2567">
        <f t="shared" si="241"/>
        <v>100</v>
      </c>
      <c r="Q2567" s="7" t="str">
        <f t="shared" si="240"/>
        <v>food</v>
      </c>
      <c r="R2567" s="9" t="str">
        <f t="shared" si="242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5"/>
        <v>0</v>
      </c>
      <c r="P2568">
        <f t="shared" si="241"/>
        <v>0</v>
      </c>
      <c r="Q2568" s="7" t="str">
        <f t="shared" si="240"/>
        <v>food</v>
      </c>
      <c r="R2568" s="9" t="str">
        <f t="shared" si="242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5"/>
        <v>0</v>
      </c>
      <c r="P2569">
        <f t="shared" si="241"/>
        <v>60</v>
      </c>
      <c r="Q2569" s="7" t="str">
        <f t="shared" si="240"/>
        <v>food</v>
      </c>
      <c r="R2569" s="9" t="str">
        <f t="shared" si="242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5"/>
        <v>1</v>
      </c>
      <c r="P2570">
        <f t="shared" si="241"/>
        <v>50</v>
      </c>
      <c r="Q2570" s="7" t="str">
        <f t="shared" si="240"/>
        <v>food</v>
      </c>
      <c r="R2570" s="9" t="str">
        <f t="shared" si="242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5"/>
        <v>2</v>
      </c>
      <c r="P2571">
        <f t="shared" si="241"/>
        <v>72.5</v>
      </c>
      <c r="Q2571" s="7" t="str">
        <f t="shared" si="240"/>
        <v>food</v>
      </c>
      <c r="R2571" s="9" t="str">
        <f t="shared" si="242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5"/>
        <v>1</v>
      </c>
      <c r="P2572">
        <f t="shared" si="241"/>
        <v>29.5</v>
      </c>
      <c r="Q2572" s="7" t="str">
        <f t="shared" si="240"/>
        <v>food</v>
      </c>
      <c r="R2572" s="9" t="str">
        <f t="shared" si="242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5"/>
        <v>0</v>
      </c>
      <c r="P2573">
        <f t="shared" si="241"/>
        <v>62.5</v>
      </c>
      <c r="Q2573" s="7" t="str">
        <f t="shared" si="240"/>
        <v>food</v>
      </c>
      <c r="R2573" s="9" t="str">
        <f t="shared" si="242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5"/>
        <v>0</v>
      </c>
      <c r="P2574">
        <f t="shared" si="241"/>
        <v>0</v>
      </c>
      <c r="Q2574" s="7" t="str">
        <f t="shared" si="240"/>
        <v>food</v>
      </c>
      <c r="R2574" s="9" t="str">
        <f t="shared" si="242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5"/>
        <v>0</v>
      </c>
      <c r="P2575">
        <f t="shared" si="241"/>
        <v>0</v>
      </c>
      <c r="Q2575" s="7" t="str">
        <f t="shared" si="240"/>
        <v>food</v>
      </c>
      <c r="R2575" s="9" t="str">
        <f t="shared" si="242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5"/>
        <v>0</v>
      </c>
      <c r="P2576">
        <f t="shared" si="241"/>
        <v>0</v>
      </c>
      <c r="Q2576" s="7" t="str">
        <f t="shared" si="240"/>
        <v>food</v>
      </c>
      <c r="R2576" s="9" t="str">
        <f t="shared" si="242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5"/>
        <v>0</v>
      </c>
      <c r="P2577">
        <f t="shared" si="241"/>
        <v>0</v>
      </c>
      <c r="Q2577" s="7" t="str">
        <f t="shared" si="240"/>
        <v>food</v>
      </c>
      <c r="R2577" s="9" t="str">
        <f t="shared" si="242"/>
        <v>food trucks</v>
      </c>
      <c r="S2577" s="13">
        <f t="shared" si="243"/>
        <v>41986.108726851846</v>
      </c>
      <c r="T2577" s="13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5"/>
        <v>0</v>
      </c>
      <c r="P2578">
        <f t="shared" si="241"/>
        <v>0</v>
      </c>
      <c r="Q2578" s="7" t="str">
        <f t="shared" si="240"/>
        <v>food</v>
      </c>
      <c r="R2578" s="9" t="str">
        <f t="shared" si="242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5"/>
        <v>0</v>
      </c>
      <c r="P2579">
        <f t="shared" si="241"/>
        <v>0</v>
      </c>
      <c r="Q2579" s="7" t="str">
        <f t="shared" si="240"/>
        <v>food</v>
      </c>
      <c r="R2579" s="9" t="str">
        <f t="shared" si="242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5"/>
        <v>0</v>
      </c>
      <c r="P2580">
        <f t="shared" si="241"/>
        <v>0</v>
      </c>
      <c r="Q2580" s="7" t="str">
        <f t="shared" si="240"/>
        <v>food</v>
      </c>
      <c r="R2580" s="9" t="str">
        <f t="shared" si="242"/>
        <v>food trucks</v>
      </c>
      <c r="S2580" s="13">
        <f t="shared" si="243"/>
        <v>42238.022905092599</v>
      </c>
      <c r="T2580" s="13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5"/>
        <v>0</v>
      </c>
      <c r="P2581">
        <f t="shared" si="241"/>
        <v>23.08</v>
      </c>
      <c r="Q2581" s="7" t="str">
        <f t="shared" si="240"/>
        <v>food</v>
      </c>
      <c r="R2581" s="9" t="str">
        <f t="shared" si="242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5"/>
        <v>1</v>
      </c>
      <c r="P2582">
        <f t="shared" si="241"/>
        <v>25.5</v>
      </c>
      <c r="Q2582" s="7" t="str">
        <f t="shared" si="240"/>
        <v>food</v>
      </c>
      <c r="R2582" s="9" t="str">
        <f t="shared" si="242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5"/>
        <v>11</v>
      </c>
      <c r="P2583">
        <f t="shared" si="241"/>
        <v>48.18</v>
      </c>
      <c r="Q2583" s="7" t="str">
        <f t="shared" si="240"/>
        <v>food</v>
      </c>
      <c r="R2583" s="9" t="str">
        <f t="shared" si="242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5"/>
        <v>0</v>
      </c>
      <c r="P2584">
        <f t="shared" si="241"/>
        <v>1</v>
      </c>
      <c r="Q2584" s="7" t="str">
        <f t="shared" si="240"/>
        <v>food</v>
      </c>
      <c r="R2584" s="9" t="str">
        <f t="shared" si="242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5"/>
        <v>1</v>
      </c>
      <c r="P2585">
        <f t="shared" si="241"/>
        <v>1</v>
      </c>
      <c r="Q2585" s="7" t="str">
        <f t="shared" si="240"/>
        <v>food</v>
      </c>
      <c r="R2585" s="9" t="str">
        <f t="shared" si="242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5"/>
        <v>0</v>
      </c>
      <c r="P2586">
        <f t="shared" si="241"/>
        <v>0</v>
      </c>
      <c r="Q2586" s="7" t="str">
        <f t="shared" si="240"/>
        <v>food</v>
      </c>
      <c r="R2586" s="9" t="str">
        <f t="shared" si="242"/>
        <v>food trucks</v>
      </c>
      <c r="S2586" s="13">
        <f t="shared" si="243"/>
        <v>42140.173252314817</v>
      </c>
      <c r="T2586" s="13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5"/>
        <v>0</v>
      </c>
      <c r="P2587">
        <f t="shared" si="241"/>
        <v>50</v>
      </c>
      <c r="Q2587" s="7" t="str">
        <f t="shared" si="240"/>
        <v>food</v>
      </c>
      <c r="R2587" s="9" t="str">
        <f t="shared" si="242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5"/>
        <v>0</v>
      </c>
      <c r="P2588">
        <f t="shared" si="241"/>
        <v>5</v>
      </c>
      <c r="Q2588" s="7" t="str">
        <f t="shared" si="240"/>
        <v>food</v>
      </c>
      <c r="R2588" s="9" t="str">
        <f t="shared" si="242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5"/>
        <v>2</v>
      </c>
      <c r="P2589">
        <f t="shared" si="241"/>
        <v>202.83</v>
      </c>
      <c r="Q2589" s="7" t="str">
        <f t="shared" si="240"/>
        <v>food</v>
      </c>
      <c r="R2589" s="9" t="str">
        <f t="shared" si="242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5"/>
        <v>4</v>
      </c>
      <c r="P2590">
        <f t="shared" si="241"/>
        <v>29.13</v>
      </c>
      <c r="Q2590" s="7" t="str">
        <f t="shared" ref="Q2590:Q2653" si="246">LEFT(N2590, SEARCH("/", N2590,1) -1)</f>
        <v>food</v>
      </c>
      <c r="R2590" s="9" t="str">
        <f t="shared" si="242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5"/>
        <v>0</v>
      </c>
      <c r="P2591">
        <f t="shared" si="241"/>
        <v>5</v>
      </c>
      <c r="Q2591" s="7" t="str">
        <f t="shared" si="246"/>
        <v>food</v>
      </c>
      <c r="R2591" s="9" t="str">
        <f t="shared" si="242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5"/>
        <v>0</v>
      </c>
      <c r="P2592">
        <f t="shared" si="241"/>
        <v>0</v>
      </c>
      <c r="Q2592" s="7" t="str">
        <f t="shared" si="246"/>
        <v>food</v>
      </c>
      <c r="R2592" s="9" t="str">
        <f t="shared" si="242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5"/>
        <v>2</v>
      </c>
      <c r="P2593">
        <f t="shared" si="241"/>
        <v>13</v>
      </c>
      <c r="Q2593" s="7" t="str">
        <f t="shared" si="246"/>
        <v>food</v>
      </c>
      <c r="R2593" s="9" t="str">
        <f t="shared" si="242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5"/>
        <v>0</v>
      </c>
      <c r="P2594">
        <f t="shared" si="241"/>
        <v>50</v>
      </c>
      <c r="Q2594" s="7" t="str">
        <f t="shared" si="246"/>
        <v>food</v>
      </c>
      <c r="R2594" s="9" t="str">
        <f t="shared" si="242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5"/>
        <v>0</v>
      </c>
      <c r="P2595">
        <f t="shared" si="241"/>
        <v>0</v>
      </c>
      <c r="Q2595" s="7" t="str">
        <f t="shared" si="246"/>
        <v>food</v>
      </c>
      <c r="R2595" s="9" t="str">
        <f t="shared" si="242"/>
        <v>food trucks</v>
      </c>
      <c r="S2595" s="13">
        <f t="shared" si="243"/>
        <v>42089.84520833334</v>
      </c>
      <c r="T2595" s="13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5"/>
        <v>0</v>
      </c>
      <c r="P2596">
        <f t="shared" si="241"/>
        <v>1</v>
      </c>
      <c r="Q2596" s="7" t="str">
        <f t="shared" si="246"/>
        <v>food</v>
      </c>
      <c r="R2596" s="9" t="str">
        <f t="shared" si="242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5"/>
        <v>12</v>
      </c>
      <c r="P2597">
        <f t="shared" si="241"/>
        <v>96.05</v>
      </c>
      <c r="Q2597" s="7" t="str">
        <f t="shared" si="246"/>
        <v>food</v>
      </c>
      <c r="R2597" s="9" t="str">
        <f t="shared" si="242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5"/>
        <v>24</v>
      </c>
      <c r="P2598">
        <f t="shared" si="241"/>
        <v>305.77999999999997</v>
      </c>
      <c r="Q2598" s="7" t="str">
        <f t="shared" si="246"/>
        <v>food</v>
      </c>
      <c r="R2598" s="9" t="str">
        <f t="shared" si="242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5"/>
        <v>6</v>
      </c>
      <c r="P2599">
        <f t="shared" si="241"/>
        <v>12.14</v>
      </c>
      <c r="Q2599" s="7" t="str">
        <f t="shared" si="246"/>
        <v>food</v>
      </c>
      <c r="R2599" s="9" t="str">
        <f t="shared" si="242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5"/>
        <v>39</v>
      </c>
      <c r="P2600">
        <f t="shared" si="241"/>
        <v>83.57</v>
      </c>
      <c r="Q2600" s="7" t="str">
        <f t="shared" si="246"/>
        <v>food</v>
      </c>
      <c r="R2600" s="9" t="str">
        <f t="shared" si="242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5"/>
        <v>1</v>
      </c>
      <c r="P2601">
        <f t="shared" si="241"/>
        <v>18</v>
      </c>
      <c r="Q2601" s="7" t="str">
        <f t="shared" si="246"/>
        <v>food</v>
      </c>
      <c r="R2601" s="9" t="str">
        <f t="shared" si="242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5"/>
        <v>7</v>
      </c>
      <c r="P2602">
        <f t="shared" si="241"/>
        <v>115.53</v>
      </c>
      <c r="Q2602" s="7" t="str">
        <f t="shared" si="246"/>
        <v>food</v>
      </c>
      <c r="R2602" s="9" t="str">
        <f t="shared" si="242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5"/>
        <v>661</v>
      </c>
      <c r="P2603">
        <f t="shared" si="241"/>
        <v>21.9</v>
      </c>
      <c r="Q2603" s="7" t="str">
        <f t="shared" si="246"/>
        <v>technology</v>
      </c>
      <c r="R2603" s="9" t="str">
        <f t="shared" si="242"/>
        <v>space exploration</v>
      </c>
      <c r="S2603" s="13">
        <f t="shared" si="243"/>
        <v>41150.902187499996</v>
      </c>
      <c r="T2603" s="13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5"/>
        <v>326</v>
      </c>
      <c r="P2604">
        <f t="shared" si="241"/>
        <v>80.02</v>
      </c>
      <c r="Q2604" s="7" t="str">
        <f t="shared" si="246"/>
        <v>technology</v>
      </c>
      <c r="R2604" s="9" t="str">
        <f t="shared" si="242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5"/>
        <v>101</v>
      </c>
      <c r="P2605">
        <f t="shared" si="241"/>
        <v>35.520000000000003</v>
      </c>
      <c r="Q2605" s="7" t="str">
        <f t="shared" si="246"/>
        <v>technology</v>
      </c>
      <c r="R2605" s="9" t="str">
        <f t="shared" si="242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5"/>
        <v>104</v>
      </c>
      <c r="P2606">
        <f t="shared" si="241"/>
        <v>64.930000000000007</v>
      </c>
      <c r="Q2606" s="7" t="str">
        <f t="shared" si="246"/>
        <v>technology</v>
      </c>
      <c r="R2606" s="9" t="str">
        <f t="shared" si="242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5"/>
        <v>107</v>
      </c>
      <c r="P2607">
        <f t="shared" si="241"/>
        <v>60.97</v>
      </c>
      <c r="Q2607" s="7" t="str">
        <f t="shared" si="246"/>
        <v>technology</v>
      </c>
      <c r="R2607" s="9" t="str">
        <f t="shared" si="242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5"/>
        <v>110</v>
      </c>
      <c r="P2608">
        <f t="shared" si="241"/>
        <v>31.44</v>
      </c>
      <c r="Q2608" s="7" t="str">
        <f t="shared" si="246"/>
        <v>technology</v>
      </c>
      <c r="R2608" s="9" t="str">
        <f t="shared" si="242"/>
        <v>space exploration</v>
      </c>
      <c r="S2608" s="13">
        <f t="shared" si="243"/>
        <v>41726.712754629632</v>
      </c>
      <c r="T2608" s="13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5"/>
        <v>408</v>
      </c>
      <c r="P2609">
        <f t="shared" si="241"/>
        <v>81.95</v>
      </c>
      <c r="Q2609" s="7" t="str">
        <f t="shared" si="246"/>
        <v>technology</v>
      </c>
      <c r="R2609" s="9" t="str">
        <f t="shared" si="242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5"/>
        <v>224</v>
      </c>
      <c r="P2610">
        <f t="shared" si="241"/>
        <v>58.93</v>
      </c>
      <c r="Q2610" s="7" t="str">
        <f t="shared" si="246"/>
        <v>technology</v>
      </c>
      <c r="R2610" s="9" t="str">
        <f t="shared" si="242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5"/>
        <v>304</v>
      </c>
      <c r="P2611">
        <f t="shared" si="241"/>
        <v>157.29</v>
      </c>
      <c r="Q2611" s="7" t="str">
        <f t="shared" si="246"/>
        <v>technology</v>
      </c>
      <c r="R2611" s="9" t="str">
        <f t="shared" si="242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5"/>
        <v>141</v>
      </c>
      <c r="P2612">
        <f t="shared" si="241"/>
        <v>55.76</v>
      </c>
      <c r="Q2612" s="7" t="str">
        <f t="shared" si="246"/>
        <v>technology</v>
      </c>
      <c r="R2612" s="9" t="str">
        <f t="shared" si="242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5"/>
        <v>2791</v>
      </c>
      <c r="P2613">
        <f t="shared" si="241"/>
        <v>83.8</v>
      </c>
      <c r="Q2613" s="7" t="str">
        <f t="shared" si="246"/>
        <v>technology</v>
      </c>
      <c r="R2613" s="9" t="str">
        <f t="shared" si="242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5"/>
        <v>172</v>
      </c>
      <c r="P2614">
        <f t="shared" si="241"/>
        <v>58.42</v>
      </c>
      <c r="Q2614" s="7" t="str">
        <f t="shared" si="246"/>
        <v>technology</v>
      </c>
      <c r="R2614" s="9" t="str">
        <f t="shared" si="242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5"/>
        <v>101</v>
      </c>
      <c r="P2615">
        <f t="shared" si="241"/>
        <v>270.57</v>
      </c>
      <c r="Q2615" s="7" t="str">
        <f t="shared" si="246"/>
        <v>technology</v>
      </c>
      <c r="R2615" s="9" t="str">
        <f t="shared" si="242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5"/>
        <v>102</v>
      </c>
      <c r="P2616">
        <f t="shared" si="241"/>
        <v>107.1</v>
      </c>
      <c r="Q2616" s="7" t="str">
        <f t="shared" si="246"/>
        <v>technology</v>
      </c>
      <c r="R2616" s="9" t="str">
        <f t="shared" si="242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5"/>
        <v>170</v>
      </c>
      <c r="P2617">
        <f t="shared" si="241"/>
        <v>47.18</v>
      </c>
      <c r="Q2617" s="7" t="str">
        <f t="shared" si="246"/>
        <v>technology</v>
      </c>
      <c r="R2617" s="9" t="str">
        <f t="shared" si="242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5"/>
        <v>115</v>
      </c>
      <c r="P2618">
        <f t="shared" si="241"/>
        <v>120.31</v>
      </c>
      <c r="Q2618" s="7" t="str">
        <f t="shared" si="246"/>
        <v>technology</v>
      </c>
      <c r="R2618" s="9" t="str">
        <f t="shared" si="242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5"/>
        <v>878</v>
      </c>
      <c r="P2619">
        <f t="shared" si="241"/>
        <v>27.6</v>
      </c>
      <c r="Q2619" s="7" t="str">
        <f t="shared" si="246"/>
        <v>technology</v>
      </c>
      <c r="R2619" s="9" t="str">
        <f t="shared" si="242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5"/>
        <v>105</v>
      </c>
      <c r="P2620">
        <f t="shared" si="241"/>
        <v>205.3</v>
      </c>
      <c r="Q2620" s="7" t="str">
        <f t="shared" si="246"/>
        <v>technology</v>
      </c>
      <c r="R2620" s="9" t="str">
        <f t="shared" si="242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5"/>
        <v>188</v>
      </c>
      <c r="P2621">
        <f t="shared" si="241"/>
        <v>35.549999999999997</v>
      </c>
      <c r="Q2621" s="7" t="str">
        <f t="shared" si="246"/>
        <v>technology</v>
      </c>
      <c r="R2621" s="9" t="str">
        <f t="shared" si="242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5"/>
        <v>144</v>
      </c>
      <c r="P2622">
        <f t="shared" si="241"/>
        <v>74.64</v>
      </c>
      <c r="Q2622" s="7" t="str">
        <f t="shared" si="246"/>
        <v>technology</v>
      </c>
      <c r="R2622" s="9" t="str">
        <f t="shared" si="242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5"/>
        <v>146</v>
      </c>
      <c r="P2623">
        <f t="shared" si="241"/>
        <v>47.06</v>
      </c>
      <c r="Q2623" s="7" t="str">
        <f t="shared" si="246"/>
        <v>technology</v>
      </c>
      <c r="R2623" s="9" t="str">
        <f t="shared" si="242"/>
        <v>space exploration</v>
      </c>
      <c r="S2623" s="13">
        <f t="shared" si="243"/>
        <v>42115.74754629629</v>
      </c>
      <c r="T2623" s="13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5"/>
        <v>131</v>
      </c>
      <c r="P2624">
        <f t="shared" si="241"/>
        <v>26.59</v>
      </c>
      <c r="Q2624" s="7" t="str">
        <f t="shared" si="246"/>
        <v>technology</v>
      </c>
      <c r="R2624" s="9" t="str">
        <f t="shared" si="242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5"/>
        <v>114</v>
      </c>
      <c r="P2625">
        <f t="shared" si="241"/>
        <v>36.770000000000003</v>
      </c>
      <c r="Q2625" s="7" t="str">
        <f t="shared" si="246"/>
        <v>technology</v>
      </c>
      <c r="R2625" s="9" t="str">
        <f t="shared" si="242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45"/>
        <v>1379</v>
      </c>
      <c r="P2626">
        <f t="shared" si="241"/>
        <v>31.82</v>
      </c>
      <c r="Q2626" s="7" t="str">
        <f t="shared" si="246"/>
        <v>technology</v>
      </c>
      <c r="R2626" s="9" t="str">
        <f t="shared" si="242"/>
        <v>space exploration</v>
      </c>
      <c r="S2626" s="13">
        <f t="shared" si="243"/>
        <v>41144.42155092593</v>
      </c>
      <c r="T2626" s="13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si="245"/>
        <v>956</v>
      </c>
      <c r="P2627">
        <f t="shared" ref="P2627:P2690" si="247">ROUND(IF(L2627=0,0, E2627/L2627),2)</f>
        <v>27.58</v>
      </c>
      <c r="Q2627" s="7" t="str">
        <f t="shared" si="246"/>
        <v>technology</v>
      </c>
      <c r="R2627" s="9" t="str">
        <f t="shared" ref="R2627:R2690" si="248">RIGHT(N2627,LEN(N2627)-SEARCH("/", N2627,SEARCH("/", N2627)-1))</f>
        <v>space exploration</v>
      </c>
      <c r="S2627" s="13">
        <f t="shared" ref="S2627:S2690" si="249">(((J2627/60)/60)/24)+DATE(1970,1,1)</f>
        <v>42658.810277777782</v>
      </c>
      <c r="T2627" s="13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ref="O2628:O2691" si="251">ROUND(E2628/D2628*100,0)</f>
        <v>112</v>
      </c>
      <c r="P2628">
        <f t="shared" si="247"/>
        <v>56</v>
      </c>
      <c r="Q2628" s="7" t="str">
        <f t="shared" si="246"/>
        <v>technology</v>
      </c>
      <c r="R2628" s="9" t="str">
        <f t="shared" si="248"/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51"/>
        <v>647</v>
      </c>
      <c r="P2629">
        <f t="shared" si="247"/>
        <v>21.56</v>
      </c>
      <c r="Q2629" s="7" t="str">
        <f t="shared" si="246"/>
        <v>technology</v>
      </c>
      <c r="R2629" s="9" t="str">
        <f t="shared" si="248"/>
        <v>space exploration</v>
      </c>
      <c r="S2629" s="13">
        <f t="shared" si="249"/>
        <v>42304.829409722224</v>
      </c>
      <c r="T2629" s="13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51"/>
        <v>110</v>
      </c>
      <c r="P2630">
        <f t="shared" si="247"/>
        <v>44.1</v>
      </c>
      <c r="Q2630" s="7" t="str">
        <f t="shared" si="246"/>
        <v>technology</v>
      </c>
      <c r="R2630" s="9" t="str">
        <f t="shared" si="248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51"/>
        <v>128</v>
      </c>
      <c r="P2631">
        <f t="shared" si="247"/>
        <v>63.87</v>
      </c>
      <c r="Q2631" s="7" t="str">
        <f t="shared" si="246"/>
        <v>technology</v>
      </c>
      <c r="R2631" s="9" t="str">
        <f t="shared" si="248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51"/>
        <v>158</v>
      </c>
      <c r="P2632">
        <f t="shared" si="247"/>
        <v>38.99</v>
      </c>
      <c r="Q2632" s="7" t="str">
        <f t="shared" si="246"/>
        <v>technology</v>
      </c>
      <c r="R2632" s="9" t="str">
        <f t="shared" si="248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51"/>
        <v>115</v>
      </c>
      <c r="P2633">
        <f t="shared" si="247"/>
        <v>80.19</v>
      </c>
      <c r="Q2633" s="7" t="str">
        <f t="shared" si="246"/>
        <v>technology</v>
      </c>
      <c r="R2633" s="9" t="str">
        <f t="shared" si="248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51"/>
        <v>137</v>
      </c>
      <c r="P2634">
        <f t="shared" si="247"/>
        <v>34.9</v>
      </c>
      <c r="Q2634" s="7" t="str">
        <f t="shared" si="246"/>
        <v>technology</v>
      </c>
      <c r="R2634" s="9" t="str">
        <f t="shared" si="248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51"/>
        <v>355</v>
      </c>
      <c r="P2635">
        <f t="shared" si="247"/>
        <v>89.1</v>
      </c>
      <c r="Q2635" s="7" t="str">
        <f t="shared" si="246"/>
        <v>technology</v>
      </c>
      <c r="R2635" s="9" t="str">
        <f t="shared" si="248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51"/>
        <v>106</v>
      </c>
      <c r="P2636">
        <f t="shared" si="247"/>
        <v>39.44</v>
      </c>
      <c r="Q2636" s="7" t="str">
        <f t="shared" si="246"/>
        <v>technology</v>
      </c>
      <c r="R2636" s="9" t="str">
        <f t="shared" si="248"/>
        <v>space exploration</v>
      </c>
      <c r="S2636" s="13">
        <f t="shared" si="249"/>
        <v>42612.656493055561</v>
      </c>
      <c r="T2636" s="13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51"/>
        <v>100</v>
      </c>
      <c r="P2637">
        <f t="shared" si="247"/>
        <v>136.9</v>
      </c>
      <c r="Q2637" s="7" t="str">
        <f t="shared" si="246"/>
        <v>technology</v>
      </c>
      <c r="R2637" s="9" t="str">
        <f t="shared" si="248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51"/>
        <v>187</v>
      </c>
      <c r="P2638">
        <f t="shared" si="247"/>
        <v>37.46</v>
      </c>
      <c r="Q2638" s="7" t="str">
        <f t="shared" si="246"/>
        <v>technology</v>
      </c>
      <c r="R2638" s="9" t="str">
        <f t="shared" si="248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51"/>
        <v>166</v>
      </c>
      <c r="P2639">
        <f t="shared" si="247"/>
        <v>31.96</v>
      </c>
      <c r="Q2639" s="7" t="str">
        <f t="shared" si="246"/>
        <v>technology</v>
      </c>
      <c r="R2639" s="9" t="str">
        <f t="shared" si="248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51"/>
        <v>102</v>
      </c>
      <c r="P2640">
        <f t="shared" si="247"/>
        <v>25.21</v>
      </c>
      <c r="Q2640" s="7" t="str">
        <f t="shared" si="246"/>
        <v>technology</v>
      </c>
      <c r="R2640" s="9" t="str">
        <f t="shared" si="248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51"/>
        <v>164</v>
      </c>
      <c r="P2641">
        <f t="shared" si="247"/>
        <v>10.039999999999999</v>
      </c>
      <c r="Q2641" s="7" t="str">
        <f t="shared" si="246"/>
        <v>technology</v>
      </c>
      <c r="R2641" s="9" t="str">
        <f t="shared" si="248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51"/>
        <v>106</v>
      </c>
      <c r="P2642">
        <f t="shared" si="247"/>
        <v>45.94</v>
      </c>
      <c r="Q2642" s="7" t="str">
        <f t="shared" si="246"/>
        <v>technology</v>
      </c>
      <c r="R2642" s="9" t="str">
        <f t="shared" si="248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51"/>
        <v>1</v>
      </c>
      <c r="P2643">
        <f t="shared" si="247"/>
        <v>15</v>
      </c>
      <c r="Q2643" s="7" t="str">
        <f t="shared" si="246"/>
        <v>technology</v>
      </c>
      <c r="R2643" s="9" t="str">
        <f t="shared" si="248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51"/>
        <v>0</v>
      </c>
      <c r="P2644">
        <f t="shared" si="247"/>
        <v>0</v>
      </c>
      <c r="Q2644" s="7" t="str">
        <f t="shared" si="246"/>
        <v>technology</v>
      </c>
      <c r="R2644" s="9" t="str">
        <f t="shared" si="248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51"/>
        <v>34</v>
      </c>
      <c r="P2645">
        <f t="shared" si="247"/>
        <v>223.58</v>
      </c>
      <c r="Q2645" s="7" t="str">
        <f t="shared" si="246"/>
        <v>technology</v>
      </c>
      <c r="R2645" s="9" t="str">
        <f t="shared" si="248"/>
        <v>space exploration</v>
      </c>
      <c r="S2645" s="13">
        <f t="shared" si="249"/>
        <v>42689.582349537035</v>
      </c>
      <c r="T2645" s="13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51"/>
        <v>2</v>
      </c>
      <c r="P2646">
        <f t="shared" si="247"/>
        <v>39.479999999999997</v>
      </c>
      <c r="Q2646" s="7" t="str">
        <f t="shared" si="246"/>
        <v>technology</v>
      </c>
      <c r="R2646" s="9" t="str">
        <f t="shared" si="248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51"/>
        <v>11</v>
      </c>
      <c r="P2647">
        <f t="shared" si="247"/>
        <v>91.3</v>
      </c>
      <c r="Q2647" s="7" t="str">
        <f t="shared" si="246"/>
        <v>technology</v>
      </c>
      <c r="R2647" s="9" t="str">
        <f t="shared" si="248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51"/>
        <v>8</v>
      </c>
      <c r="P2648">
        <f t="shared" si="247"/>
        <v>78.67</v>
      </c>
      <c r="Q2648" s="7" t="str">
        <f t="shared" si="246"/>
        <v>technology</v>
      </c>
      <c r="R2648" s="9" t="str">
        <f t="shared" si="248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51"/>
        <v>1</v>
      </c>
      <c r="P2649">
        <f t="shared" si="247"/>
        <v>12</v>
      </c>
      <c r="Q2649" s="7" t="str">
        <f t="shared" si="246"/>
        <v>technology</v>
      </c>
      <c r="R2649" s="9" t="str">
        <f t="shared" si="248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51"/>
        <v>1</v>
      </c>
      <c r="P2650">
        <f t="shared" si="247"/>
        <v>17.670000000000002</v>
      </c>
      <c r="Q2650" s="7" t="str">
        <f t="shared" si="246"/>
        <v>technology</v>
      </c>
      <c r="R2650" s="9" t="str">
        <f t="shared" si="248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51"/>
        <v>0</v>
      </c>
      <c r="P2651">
        <f t="shared" si="247"/>
        <v>41.33</v>
      </c>
      <c r="Q2651" s="7" t="str">
        <f t="shared" si="246"/>
        <v>technology</v>
      </c>
      <c r="R2651" s="9" t="str">
        <f t="shared" si="248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51"/>
        <v>1</v>
      </c>
      <c r="P2652">
        <f t="shared" si="247"/>
        <v>71.599999999999994</v>
      </c>
      <c r="Q2652" s="7" t="str">
        <f t="shared" si="246"/>
        <v>technology</v>
      </c>
      <c r="R2652" s="9" t="str">
        <f t="shared" si="248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51"/>
        <v>2</v>
      </c>
      <c r="P2653">
        <f t="shared" si="247"/>
        <v>307.82</v>
      </c>
      <c r="Q2653" s="7" t="str">
        <f t="shared" si="246"/>
        <v>technology</v>
      </c>
      <c r="R2653" s="9" t="str">
        <f t="shared" si="248"/>
        <v>space exploration</v>
      </c>
      <c r="S2653" s="13">
        <f t="shared" si="249"/>
        <v>42327.805659722217</v>
      </c>
      <c r="T2653" s="13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51"/>
        <v>1</v>
      </c>
      <c r="P2654">
        <f t="shared" si="247"/>
        <v>80.45</v>
      </c>
      <c r="Q2654" s="7" t="str">
        <f t="shared" ref="Q2654:Q2717" si="252">LEFT(N2654, SEARCH("/", N2654,1) -1)</f>
        <v>technology</v>
      </c>
      <c r="R2654" s="9" t="str">
        <f t="shared" si="248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51"/>
        <v>12</v>
      </c>
      <c r="P2655">
        <f t="shared" si="247"/>
        <v>83.94</v>
      </c>
      <c r="Q2655" s="7" t="str">
        <f t="shared" si="252"/>
        <v>technology</v>
      </c>
      <c r="R2655" s="9" t="str">
        <f t="shared" si="248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51"/>
        <v>0</v>
      </c>
      <c r="P2656">
        <f t="shared" si="247"/>
        <v>8.5</v>
      </c>
      <c r="Q2656" s="7" t="str">
        <f t="shared" si="252"/>
        <v>technology</v>
      </c>
      <c r="R2656" s="9" t="str">
        <f t="shared" si="248"/>
        <v>space exploration</v>
      </c>
      <c r="S2656" s="13">
        <f t="shared" si="249"/>
        <v>42055.600995370376</v>
      </c>
      <c r="T2656" s="13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51"/>
        <v>21</v>
      </c>
      <c r="P2657">
        <f t="shared" si="247"/>
        <v>73.37</v>
      </c>
      <c r="Q2657" s="7" t="str">
        <f t="shared" si="252"/>
        <v>technology</v>
      </c>
      <c r="R2657" s="9" t="str">
        <f t="shared" si="248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51"/>
        <v>11</v>
      </c>
      <c r="P2658">
        <f t="shared" si="247"/>
        <v>112.86</v>
      </c>
      <c r="Q2658" s="7" t="str">
        <f t="shared" si="252"/>
        <v>technology</v>
      </c>
      <c r="R2658" s="9" t="str">
        <f t="shared" si="248"/>
        <v>space exploration</v>
      </c>
      <c r="S2658" s="13">
        <f t="shared" si="249"/>
        <v>42767.688518518517</v>
      </c>
      <c r="T2658" s="13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51"/>
        <v>19</v>
      </c>
      <c r="P2659">
        <f t="shared" si="247"/>
        <v>95.28</v>
      </c>
      <c r="Q2659" s="7" t="str">
        <f t="shared" si="252"/>
        <v>technology</v>
      </c>
      <c r="R2659" s="9" t="str">
        <f t="shared" si="248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51"/>
        <v>0</v>
      </c>
      <c r="P2660">
        <f t="shared" si="247"/>
        <v>22.75</v>
      </c>
      <c r="Q2660" s="7" t="str">
        <f t="shared" si="252"/>
        <v>technology</v>
      </c>
      <c r="R2660" s="9" t="str">
        <f t="shared" si="248"/>
        <v>space exploration</v>
      </c>
      <c r="S2660" s="13">
        <f t="shared" si="249"/>
        <v>42551.884189814817</v>
      </c>
      <c r="T2660" s="13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51"/>
        <v>3</v>
      </c>
      <c r="P2661">
        <f t="shared" si="247"/>
        <v>133.30000000000001</v>
      </c>
      <c r="Q2661" s="7" t="str">
        <f t="shared" si="252"/>
        <v>technology</v>
      </c>
      <c r="R2661" s="9" t="str">
        <f t="shared" si="248"/>
        <v>space exploration</v>
      </c>
      <c r="S2661" s="13">
        <f t="shared" si="249"/>
        <v>42082.069560185191</v>
      </c>
      <c r="T2661" s="13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51"/>
        <v>0</v>
      </c>
      <c r="P2662">
        <f t="shared" si="247"/>
        <v>3.8</v>
      </c>
      <c r="Q2662" s="7" t="str">
        <f t="shared" si="252"/>
        <v>technology</v>
      </c>
      <c r="R2662" s="9" t="str">
        <f t="shared" si="248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51"/>
        <v>103</v>
      </c>
      <c r="P2663">
        <f t="shared" si="247"/>
        <v>85.75</v>
      </c>
      <c r="Q2663" s="7" t="str">
        <f t="shared" si="252"/>
        <v>technology</v>
      </c>
      <c r="R2663" s="9" t="str">
        <f t="shared" si="248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51"/>
        <v>107</v>
      </c>
      <c r="P2664">
        <f t="shared" si="247"/>
        <v>267</v>
      </c>
      <c r="Q2664" s="7" t="str">
        <f t="shared" si="252"/>
        <v>technology</v>
      </c>
      <c r="R2664" s="9" t="str">
        <f t="shared" si="248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51"/>
        <v>105</v>
      </c>
      <c r="P2665">
        <f t="shared" si="247"/>
        <v>373.56</v>
      </c>
      <c r="Q2665" s="7" t="str">
        <f t="shared" si="252"/>
        <v>technology</v>
      </c>
      <c r="R2665" s="9" t="str">
        <f t="shared" si="248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51"/>
        <v>103</v>
      </c>
      <c r="P2666">
        <f t="shared" si="247"/>
        <v>174.04</v>
      </c>
      <c r="Q2666" s="7" t="str">
        <f t="shared" si="252"/>
        <v>technology</v>
      </c>
      <c r="R2666" s="9" t="str">
        <f t="shared" si="248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51"/>
        <v>123</v>
      </c>
      <c r="P2667">
        <f t="shared" si="247"/>
        <v>93.7</v>
      </c>
      <c r="Q2667" s="7" t="str">
        <f t="shared" si="252"/>
        <v>technology</v>
      </c>
      <c r="R2667" s="9" t="str">
        <f t="shared" si="248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51"/>
        <v>159</v>
      </c>
      <c r="P2668">
        <f t="shared" si="247"/>
        <v>77.33</v>
      </c>
      <c r="Q2668" s="7" t="str">
        <f t="shared" si="252"/>
        <v>technology</v>
      </c>
      <c r="R2668" s="9" t="str">
        <f t="shared" si="248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51"/>
        <v>111</v>
      </c>
      <c r="P2669">
        <f t="shared" si="247"/>
        <v>92.22</v>
      </c>
      <c r="Q2669" s="7" t="str">
        <f t="shared" si="252"/>
        <v>technology</v>
      </c>
      <c r="R2669" s="9" t="str">
        <f t="shared" si="248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51"/>
        <v>171</v>
      </c>
      <c r="P2670">
        <f t="shared" si="247"/>
        <v>60.96</v>
      </c>
      <c r="Q2670" s="7" t="str">
        <f t="shared" si="252"/>
        <v>technology</v>
      </c>
      <c r="R2670" s="9" t="str">
        <f t="shared" si="248"/>
        <v>makerspaces</v>
      </c>
      <c r="S2670" s="13">
        <f t="shared" si="249"/>
        <v>42275.588715277772</v>
      </c>
      <c r="T2670" s="13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51"/>
        <v>125</v>
      </c>
      <c r="P2671">
        <f t="shared" si="247"/>
        <v>91</v>
      </c>
      <c r="Q2671" s="7" t="str">
        <f t="shared" si="252"/>
        <v>technology</v>
      </c>
      <c r="R2671" s="9" t="str">
        <f t="shared" si="248"/>
        <v>makerspaces</v>
      </c>
      <c r="S2671" s="13">
        <f t="shared" si="249"/>
        <v>42319.035833333335</v>
      </c>
      <c r="T2671" s="13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51"/>
        <v>6</v>
      </c>
      <c r="P2672">
        <f t="shared" si="247"/>
        <v>41.58</v>
      </c>
      <c r="Q2672" s="7" t="str">
        <f t="shared" si="252"/>
        <v>technology</v>
      </c>
      <c r="R2672" s="9" t="str">
        <f t="shared" si="248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51"/>
        <v>11</v>
      </c>
      <c r="P2673">
        <f t="shared" si="247"/>
        <v>33.76</v>
      </c>
      <c r="Q2673" s="7" t="str">
        <f t="shared" si="252"/>
        <v>technology</v>
      </c>
      <c r="R2673" s="9" t="str">
        <f t="shared" si="248"/>
        <v>makerspaces</v>
      </c>
      <c r="S2673" s="13">
        <f t="shared" si="249"/>
        <v>41962.749027777783</v>
      </c>
      <c r="T2673" s="13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51"/>
        <v>33</v>
      </c>
      <c r="P2674">
        <f t="shared" si="247"/>
        <v>70.62</v>
      </c>
      <c r="Q2674" s="7" t="str">
        <f t="shared" si="252"/>
        <v>technology</v>
      </c>
      <c r="R2674" s="9" t="str">
        <f t="shared" si="248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51"/>
        <v>28</v>
      </c>
      <c r="P2675">
        <f t="shared" si="247"/>
        <v>167.15</v>
      </c>
      <c r="Q2675" s="7" t="str">
        <f t="shared" si="252"/>
        <v>technology</v>
      </c>
      <c r="R2675" s="9" t="str">
        <f t="shared" si="248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51"/>
        <v>63</v>
      </c>
      <c r="P2676">
        <f t="shared" si="247"/>
        <v>128.62</v>
      </c>
      <c r="Q2676" s="7" t="str">
        <f t="shared" si="252"/>
        <v>technology</v>
      </c>
      <c r="R2676" s="9" t="str">
        <f t="shared" si="248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51"/>
        <v>8</v>
      </c>
      <c r="P2677">
        <f t="shared" si="247"/>
        <v>65.41</v>
      </c>
      <c r="Q2677" s="7" t="str">
        <f t="shared" si="252"/>
        <v>technology</v>
      </c>
      <c r="R2677" s="9" t="str">
        <f t="shared" si="248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51"/>
        <v>50</v>
      </c>
      <c r="P2678">
        <f t="shared" si="247"/>
        <v>117.56</v>
      </c>
      <c r="Q2678" s="7" t="str">
        <f t="shared" si="252"/>
        <v>technology</v>
      </c>
      <c r="R2678" s="9" t="str">
        <f t="shared" si="248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51"/>
        <v>18</v>
      </c>
      <c r="P2679">
        <f t="shared" si="247"/>
        <v>126.48</v>
      </c>
      <c r="Q2679" s="7" t="str">
        <f t="shared" si="252"/>
        <v>technology</v>
      </c>
      <c r="R2679" s="9" t="str">
        <f t="shared" si="248"/>
        <v>makerspaces</v>
      </c>
      <c r="S2679" s="13">
        <f t="shared" si="249"/>
        <v>41793.029432870368</v>
      </c>
      <c r="T2679" s="13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51"/>
        <v>0</v>
      </c>
      <c r="P2680">
        <f t="shared" si="247"/>
        <v>550</v>
      </c>
      <c r="Q2680" s="7" t="str">
        <f t="shared" si="252"/>
        <v>technology</v>
      </c>
      <c r="R2680" s="9" t="str">
        <f t="shared" si="248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51"/>
        <v>0</v>
      </c>
      <c r="P2681">
        <f t="shared" si="247"/>
        <v>44</v>
      </c>
      <c r="Q2681" s="7" t="str">
        <f t="shared" si="252"/>
        <v>technology</v>
      </c>
      <c r="R2681" s="9" t="str">
        <f t="shared" si="248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51"/>
        <v>1</v>
      </c>
      <c r="P2682">
        <f t="shared" si="247"/>
        <v>69</v>
      </c>
      <c r="Q2682" s="7" t="str">
        <f t="shared" si="252"/>
        <v>technology</v>
      </c>
      <c r="R2682" s="9" t="str">
        <f t="shared" si="248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51"/>
        <v>1</v>
      </c>
      <c r="P2683">
        <f t="shared" si="247"/>
        <v>27.5</v>
      </c>
      <c r="Q2683" s="7" t="str">
        <f t="shared" si="252"/>
        <v>food</v>
      </c>
      <c r="R2683" s="9" t="str">
        <f t="shared" si="248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51"/>
        <v>28</v>
      </c>
      <c r="P2684">
        <f t="shared" si="247"/>
        <v>84.9</v>
      </c>
      <c r="Q2684" s="7" t="str">
        <f t="shared" si="252"/>
        <v>food</v>
      </c>
      <c r="R2684" s="9" t="str">
        <f t="shared" si="248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51"/>
        <v>0</v>
      </c>
      <c r="P2685">
        <f t="shared" si="247"/>
        <v>12</v>
      </c>
      <c r="Q2685" s="7" t="str">
        <f t="shared" si="252"/>
        <v>food</v>
      </c>
      <c r="R2685" s="9" t="str">
        <f t="shared" si="248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51"/>
        <v>1</v>
      </c>
      <c r="P2686">
        <f t="shared" si="247"/>
        <v>200</v>
      </c>
      <c r="Q2686" s="7" t="str">
        <f t="shared" si="252"/>
        <v>food</v>
      </c>
      <c r="R2686" s="9" t="str">
        <f t="shared" si="248"/>
        <v>food trucks</v>
      </c>
      <c r="S2686" s="13">
        <f t="shared" si="249"/>
        <v>41820.914641203701</v>
      </c>
      <c r="T2686" s="13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51"/>
        <v>0</v>
      </c>
      <c r="P2687">
        <f t="shared" si="247"/>
        <v>10</v>
      </c>
      <c r="Q2687" s="7" t="str">
        <f t="shared" si="252"/>
        <v>food</v>
      </c>
      <c r="R2687" s="9" t="str">
        <f t="shared" si="248"/>
        <v>food trucks</v>
      </c>
      <c r="S2687" s="13">
        <f t="shared" si="249"/>
        <v>42061.69594907407</v>
      </c>
      <c r="T2687" s="13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51"/>
        <v>0</v>
      </c>
      <c r="P2688">
        <f t="shared" si="247"/>
        <v>0</v>
      </c>
      <c r="Q2688" s="7" t="str">
        <f t="shared" si="252"/>
        <v>food</v>
      </c>
      <c r="R2688" s="9" t="str">
        <f t="shared" si="248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51"/>
        <v>0</v>
      </c>
      <c r="P2689">
        <f t="shared" si="247"/>
        <v>0</v>
      </c>
      <c r="Q2689" s="7" t="str">
        <f t="shared" si="252"/>
        <v>food</v>
      </c>
      <c r="R2689" s="9" t="str">
        <f t="shared" si="248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51"/>
        <v>0</v>
      </c>
      <c r="P2690">
        <f t="shared" si="247"/>
        <v>5.29</v>
      </c>
      <c r="Q2690" s="7" t="str">
        <f t="shared" si="252"/>
        <v>food</v>
      </c>
      <c r="R2690" s="9" t="str">
        <f t="shared" si="248"/>
        <v>food trucks</v>
      </c>
      <c r="S2690" s="13">
        <f t="shared" si="249"/>
        <v>42028.118865740747</v>
      </c>
      <c r="T2690" s="13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si="251"/>
        <v>0</v>
      </c>
      <c r="P2691">
        <f t="shared" ref="P2691:P2754" si="253">ROUND(IF(L2691=0,0, E2691/L2691),2)</f>
        <v>1</v>
      </c>
      <c r="Q2691" s="7" t="str">
        <f t="shared" si="252"/>
        <v>food</v>
      </c>
      <c r="R2691" s="9" t="str">
        <f t="shared" ref="R2691:R2754" si="254">RIGHT(N2691,LEN(N2691)-SEARCH("/", N2691,SEARCH("/", N2691)-1))</f>
        <v>food trucks</v>
      </c>
      <c r="S2691" s="13">
        <f t="shared" ref="S2691:S2754" si="255">(((J2691/60)/60)/24)+DATE(1970,1,1)</f>
        <v>42551.961689814809</v>
      </c>
      <c r="T2691" s="13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ref="O2692:O2755" si="257">ROUND(E2692/D2692*100,0)</f>
        <v>11</v>
      </c>
      <c r="P2692">
        <f t="shared" si="253"/>
        <v>72.760000000000005</v>
      </c>
      <c r="Q2692" s="7" t="str">
        <f t="shared" si="252"/>
        <v>food</v>
      </c>
      <c r="R2692" s="9" t="str">
        <f t="shared" si="254"/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7"/>
        <v>0</v>
      </c>
      <c r="P2693">
        <f t="shared" si="253"/>
        <v>17.5</v>
      </c>
      <c r="Q2693" s="7" t="str">
        <f t="shared" si="252"/>
        <v>food</v>
      </c>
      <c r="R2693" s="9" t="str">
        <f t="shared" si="254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7"/>
        <v>1</v>
      </c>
      <c r="P2694">
        <f t="shared" si="253"/>
        <v>25</v>
      </c>
      <c r="Q2694" s="7" t="str">
        <f t="shared" si="252"/>
        <v>food</v>
      </c>
      <c r="R2694" s="9" t="str">
        <f t="shared" si="254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7"/>
        <v>1</v>
      </c>
      <c r="P2695">
        <f t="shared" si="253"/>
        <v>13.33</v>
      </c>
      <c r="Q2695" s="7" t="str">
        <f t="shared" si="252"/>
        <v>food</v>
      </c>
      <c r="R2695" s="9" t="str">
        <f t="shared" si="254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7"/>
        <v>0</v>
      </c>
      <c r="P2696">
        <f t="shared" si="253"/>
        <v>1</v>
      </c>
      <c r="Q2696" s="7" t="str">
        <f t="shared" si="252"/>
        <v>food</v>
      </c>
      <c r="R2696" s="9" t="str">
        <f t="shared" si="254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7"/>
        <v>0</v>
      </c>
      <c r="P2697">
        <f t="shared" si="253"/>
        <v>23.67</v>
      </c>
      <c r="Q2697" s="7" t="str">
        <f t="shared" si="252"/>
        <v>food</v>
      </c>
      <c r="R2697" s="9" t="str">
        <f t="shared" si="254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7"/>
        <v>6</v>
      </c>
      <c r="P2698">
        <f t="shared" si="253"/>
        <v>89.21</v>
      </c>
      <c r="Q2698" s="7" t="str">
        <f t="shared" si="252"/>
        <v>food</v>
      </c>
      <c r="R2698" s="9" t="str">
        <f t="shared" si="254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7"/>
        <v>26</v>
      </c>
      <c r="P2699">
        <f t="shared" si="253"/>
        <v>116.56</v>
      </c>
      <c r="Q2699" s="7" t="str">
        <f t="shared" si="252"/>
        <v>food</v>
      </c>
      <c r="R2699" s="9" t="str">
        <f t="shared" si="254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7"/>
        <v>0</v>
      </c>
      <c r="P2700">
        <f t="shared" si="253"/>
        <v>13.01</v>
      </c>
      <c r="Q2700" s="7" t="str">
        <f t="shared" si="252"/>
        <v>food</v>
      </c>
      <c r="R2700" s="9" t="str">
        <f t="shared" si="254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7"/>
        <v>0</v>
      </c>
      <c r="P2701">
        <f t="shared" si="253"/>
        <v>0</v>
      </c>
      <c r="Q2701" s="7" t="str">
        <f t="shared" si="252"/>
        <v>food</v>
      </c>
      <c r="R2701" s="9" t="str">
        <f t="shared" si="254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7"/>
        <v>1</v>
      </c>
      <c r="P2702">
        <f t="shared" si="253"/>
        <v>17.5</v>
      </c>
      <c r="Q2702" s="7" t="str">
        <f t="shared" si="252"/>
        <v>food</v>
      </c>
      <c r="R2702" s="9" t="str">
        <f t="shared" si="254"/>
        <v>food trucks</v>
      </c>
      <c r="S2702" s="13">
        <f t="shared" si="255"/>
        <v>41870.87467592593</v>
      </c>
      <c r="T2702" s="13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7"/>
        <v>46</v>
      </c>
      <c r="P2703">
        <f t="shared" si="253"/>
        <v>34.130000000000003</v>
      </c>
      <c r="Q2703" s="7" t="str">
        <f t="shared" si="252"/>
        <v>theater</v>
      </c>
      <c r="R2703" s="9" t="str">
        <f t="shared" si="254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7"/>
        <v>34</v>
      </c>
      <c r="P2704">
        <f t="shared" si="253"/>
        <v>132.35</v>
      </c>
      <c r="Q2704" s="7" t="str">
        <f t="shared" si="252"/>
        <v>theater</v>
      </c>
      <c r="R2704" s="9" t="str">
        <f t="shared" si="254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7"/>
        <v>104</v>
      </c>
      <c r="P2705">
        <f t="shared" si="253"/>
        <v>922.22</v>
      </c>
      <c r="Q2705" s="7" t="str">
        <f t="shared" si="252"/>
        <v>theater</v>
      </c>
      <c r="R2705" s="9" t="str">
        <f t="shared" si="254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7"/>
        <v>6</v>
      </c>
      <c r="P2706">
        <f t="shared" si="253"/>
        <v>163.57</v>
      </c>
      <c r="Q2706" s="7" t="str">
        <f t="shared" si="252"/>
        <v>theater</v>
      </c>
      <c r="R2706" s="9" t="str">
        <f t="shared" si="254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7"/>
        <v>11</v>
      </c>
      <c r="P2707">
        <f t="shared" si="253"/>
        <v>217.38</v>
      </c>
      <c r="Q2707" s="7" t="str">
        <f t="shared" si="252"/>
        <v>theater</v>
      </c>
      <c r="R2707" s="9" t="str">
        <f t="shared" si="254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7"/>
        <v>112</v>
      </c>
      <c r="P2708">
        <f t="shared" si="253"/>
        <v>149.44</v>
      </c>
      <c r="Q2708" s="7" t="str">
        <f t="shared" si="252"/>
        <v>theater</v>
      </c>
      <c r="R2708" s="9" t="str">
        <f t="shared" si="254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7"/>
        <v>351</v>
      </c>
      <c r="P2709">
        <f t="shared" si="253"/>
        <v>71.239999999999995</v>
      </c>
      <c r="Q2709" s="7" t="str">
        <f t="shared" si="252"/>
        <v>theater</v>
      </c>
      <c r="R2709" s="9" t="str">
        <f t="shared" si="254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7"/>
        <v>233</v>
      </c>
      <c r="P2710">
        <f t="shared" si="253"/>
        <v>44.46</v>
      </c>
      <c r="Q2710" s="7" t="str">
        <f t="shared" si="252"/>
        <v>theater</v>
      </c>
      <c r="R2710" s="9" t="str">
        <f t="shared" si="254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7"/>
        <v>102</v>
      </c>
      <c r="P2711">
        <f t="shared" si="253"/>
        <v>164.94</v>
      </c>
      <c r="Q2711" s="7" t="str">
        <f t="shared" si="252"/>
        <v>theater</v>
      </c>
      <c r="R2711" s="9" t="str">
        <f t="shared" si="254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7"/>
        <v>154</v>
      </c>
      <c r="P2712">
        <f t="shared" si="253"/>
        <v>84.87</v>
      </c>
      <c r="Q2712" s="7" t="str">
        <f t="shared" si="252"/>
        <v>theater</v>
      </c>
      <c r="R2712" s="9" t="str">
        <f t="shared" si="254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7"/>
        <v>101</v>
      </c>
      <c r="P2713">
        <f t="shared" si="253"/>
        <v>53.95</v>
      </c>
      <c r="Q2713" s="7" t="str">
        <f t="shared" si="252"/>
        <v>theater</v>
      </c>
      <c r="R2713" s="9" t="str">
        <f t="shared" si="254"/>
        <v>spaces</v>
      </c>
      <c r="S2713" s="13">
        <f t="shared" si="255"/>
        <v>41780.745254629634</v>
      </c>
      <c r="T2713" s="13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7"/>
        <v>131</v>
      </c>
      <c r="P2714">
        <f t="shared" si="253"/>
        <v>50.53</v>
      </c>
      <c r="Q2714" s="7" t="str">
        <f t="shared" si="252"/>
        <v>theater</v>
      </c>
      <c r="R2714" s="9" t="str">
        <f t="shared" si="254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7"/>
        <v>102</v>
      </c>
      <c r="P2715">
        <f t="shared" si="253"/>
        <v>108</v>
      </c>
      <c r="Q2715" s="7" t="str">
        <f t="shared" si="252"/>
        <v>theater</v>
      </c>
      <c r="R2715" s="9" t="str">
        <f t="shared" si="254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7"/>
        <v>116</v>
      </c>
      <c r="P2716">
        <f t="shared" si="253"/>
        <v>95.37</v>
      </c>
      <c r="Q2716" s="7" t="str">
        <f t="shared" si="252"/>
        <v>theater</v>
      </c>
      <c r="R2716" s="9" t="str">
        <f t="shared" si="254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7"/>
        <v>265</v>
      </c>
      <c r="P2717">
        <f t="shared" si="253"/>
        <v>57.63</v>
      </c>
      <c r="Q2717" s="7" t="str">
        <f t="shared" si="252"/>
        <v>theater</v>
      </c>
      <c r="R2717" s="9" t="str">
        <f t="shared" si="254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7"/>
        <v>120</v>
      </c>
      <c r="P2718">
        <f t="shared" si="253"/>
        <v>64.16</v>
      </c>
      <c r="Q2718" s="7" t="str">
        <f t="shared" ref="Q2718:Q2781" si="258">LEFT(N2718, SEARCH("/", N2718,1) -1)</f>
        <v>theater</v>
      </c>
      <c r="R2718" s="9" t="str">
        <f t="shared" si="254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7"/>
        <v>120</v>
      </c>
      <c r="P2719">
        <f t="shared" si="253"/>
        <v>92.39</v>
      </c>
      <c r="Q2719" s="7" t="str">
        <f t="shared" si="258"/>
        <v>theater</v>
      </c>
      <c r="R2719" s="9" t="str">
        <f t="shared" si="254"/>
        <v>spaces</v>
      </c>
      <c r="S2719" s="13">
        <f t="shared" si="255"/>
        <v>41934.914918981485</v>
      </c>
      <c r="T2719" s="13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7"/>
        <v>104</v>
      </c>
      <c r="P2720">
        <f t="shared" si="253"/>
        <v>125.98</v>
      </c>
      <c r="Q2720" s="7" t="str">
        <f t="shared" si="258"/>
        <v>theater</v>
      </c>
      <c r="R2720" s="9" t="str">
        <f t="shared" si="254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7"/>
        <v>109</v>
      </c>
      <c r="P2721">
        <f t="shared" si="253"/>
        <v>94.64</v>
      </c>
      <c r="Q2721" s="7" t="str">
        <f t="shared" si="258"/>
        <v>theater</v>
      </c>
      <c r="R2721" s="9" t="str">
        <f t="shared" si="254"/>
        <v>spaces</v>
      </c>
      <c r="S2721" s="13">
        <f t="shared" si="255"/>
        <v>42418.031180555554</v>
      </c>
      <c r="T2721" s="13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7"/>
        <v>118</v>
      </c>
      <c r="P2722">
        <f t="shared" si="253"/>
        <v>170.7</v>
      </c>
      <c r="Q2722" s="7" t="str">
        <f t="shared" si="258"/>
        <v>theater</v>
      </c>
      <c r="R2722" s="9" t="str">
        <f t="shared" si="254"/>
        <v>spaces</v>
      </c>
      <c r="S2722" s="13">
        <f t="shared" si="255"/>
        <v>42655.465891203698</v>
      </c>
      <c r="T2722" s="13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7"/>
        <v>1462</v>
      </c>
      <c r="P2723">
        <f t="shared" si="253"/>
        <v>40.76</v>
      </c>
      <c r="Q2723" s="7" t="str">
        <f t="shared" si="258"/>
        <v>technology</v>
      </c>
      <c r="R2723" s="9" t="str">
        <f t="shared" si="254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7"/>
        <v>253</v>
      </c>
      <c r="P2724">
        <f t="shared" si="253"/>
        <v>68.25</v>
      </c>
      <c r="Q2724" s="7" t="str">
        <f t="shared" si="258"/>
        <v>technology</v>
      </c>
      <c r="R2724" s="9" t="str">
        <f t="shared" si="254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7"/>
        <v>140</v>
      </c>
      <c r="P2725">
        <f t="shared" si="253"/>
        <v>95.49</v>
      </c>
      <c r="Q2725" s="7" t="str">
        <f t="shared" si="258"/>
        <v>technology</v>
      </c>
      <c r="R2725" s="9" t="str">
        <f t="shared" si="254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7"/>
        <v>297</v>
      </c>
      <c r="P2726">
        <f t="shared" si="253"/>
        <v>7.19</v>
      </c>
      <c r="Q2726" s="7" t="str">
        <f t="shared" si="258"/>
        <v>technology</v>
      </c>
      <c r="R2726" s="9" t="str">
        <f t="shared" si="254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7"/>
        <v>145</v>
      </c>
      <c r="P2727">
        <f t="shared" si="253"/>
        <v>511.65</v>
      </c>
      <c r="Q2727" s="7" t="str">
        <f t="shared" si="258"/>
        <v>technology</v>
      </c>
      <c r="R2727" s="9" t="str">
        <f t="shared" si="254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7"/>
        <v>106</v>
      </c>
      <c r="P2728">
        <f t="shared" si="253"/>
        <v>261.75</v>
      </c>
      <c r="Q2728" s="7" t="str">
        <f t="shared" si="258"/>
        <v>technology</v>
      </c>
      <c r="R2728" s="9" t="str">
        <f t="shared" si="254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7"/>
        <v>493</v>
      </c>
      <c r="P2729">
        <f t="shared" si="253"/>
        <v>69.760000000000005</v>
      </c>
      <c r="Q2729" s="7" t="str">
        <f t="shared" si="258"/>
        <v>technology</v>
      </c>
      <c r="R2729" s="9" t="str">
        <f t="shared" si="254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7"/>
        <v>202</v>
      </c>
      <c r="P2730">
        <f t="shared" si="253"/>
        <v>77.23</v>
      </c>
      <c r="Q2730" s="7" t="str">
        <f t="shared" si="258"/>
        <v>technology</v>
      </c>
      <c r="R2730" s="9" t="str">
        <f t="shared" si="254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7"/>
        <v>104</v>
      </c>
      <c r="P2731">
        <f t="shared" si="253"/>
        <v>340.57</v>
      </c>
      <c r="Q2731" s="7" t="str">
        <f t="shared" si="258"/>
        <v>technology</v>
      </c>
      <c r="R2731" s="9" t="str">
        <f t="shared" si="254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7"/>
        <v>170</v>
      </c>
      <c r="P2732">
        <f t="shared" si="253"/>
        <v>67.42</v>
      </c>
      <c r="Q2732" s="7" t="str">
        <f t="shared" si="258"/>
        <v>technology</v>
      </c>
      <c r="R2732" s="9" t="str">
        <f t="shared" si="254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7"/>
        <v>104</v>
      </c>
      <c r="P2733">
        <f t="shared" si="253"/>
        <v>845.7</v>
      </c>
      <c r="Q2733" s="7" t="str">
        <f t="shared" si="258"/>
        <v>technology</v>
      </c>
      <c r="R2733" s="9" t="str">
        <f t="shared" si="254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7"/>
        <v>118</v>
      </c>
      <c r="P2734">
        <f t="shared" si="253"/>
        <v>97.19</v>
      </c>
      <c r="Q2734" s="7" t="str">
        <f t="shared" si="258"/>
        <v>technology</v>
      </c>
      <c r="R2734" s="9" t="str">
        <f t="shared" si="254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7"/>
        <v>108</v>
      </c>
      <c r="P2735">
        <f t="shared" si="253"/>
        <v>451.84</v>
      </c>
      <c r="Q2735" s="7" t="str">
        <f t="shared" si="258"/>
        <v>technology</v>
      </c>
      <c r="R2735" s="9" t="str">
        <f t="shared" si="254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7"/>
        <v>2260300</v>
      </c>
      <c r="P2736">
        <f t="shared" si="253"/>
        <v>138.66999999999999</v>
      </c>
      <c r="Q2736" s="7" t="str">
        <f t="shared" si="258"/>
        <v>technology</v>
      </c>
      <c r="R2736" s="9" t="str">
        <f t="shared" si="254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7"/>
        <v>978</v>
      </c>
      <c r="P2737">
        <f t="shared" si="253"/>
        <v>21.64</v>
      </c>
      <c r="Q2737" s="7" t="str">
        <f t="shared" si="258"/>
        <v>technology</v>
      </c>
      <c r="R2737" s="9" t="str">
        <f t="shared" si="254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7"/>
        <v>123</v>
      </c>
      <c r="P2738">
        <f t="shared" si="253"/>
        <v>169.52</v>
      </c>
      <c r="Q2738" s="7" t="str">
        <f t="shared" si="258"/>
        <v>technology</v>
      </c>
      <c r="R2738" s="9" t="str">
        <f t="shared" si="254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7"/>
        <v>246</v>
      </c>
      <c r="P2739">
        <f t="shared" si="253"/>
        <v>161.88</v>
      </c>
      <c r="Q2739" s="7" t="str">
        <f t="shared" si="258"/>
        <v>technology</v>
      </c>
      <c r="R2739" s="9" t="str">
        <f t="shared" si="254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7"/>
        <v>148</v>
      </c>
      <c r="P2740">
        <f t="shared" si="253"/>
        <v>493.13</v>
      </c>
      <c r="Q2740" s="7" t="str">
        <f t="shared" si="258"/>
        <v>technology</v>
      </c>
      <c r="R2740" s="9" t="str">
        <f t="shared" si="254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7"/>
        <v>384</v>
      </c>
      <c r="P2741">
        <f t="shared" si="253"/>
        <v>22.12</v>
      </c>
      <c r="Q2741" s="7" t="str">
        <f t="shared" si="258"/>
        <v>technology</v>
      </c>
      <c r="R2741" s="9" t="str">
        <f t="shared" si="254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7"/>
        <v>103</v>
      </c>
      <c r="P2742">
        <f t="shared" si="253"/>
        <v>18.239999999999998</v>
      </c>
      <c r="Q2742" s="7" t="str">
        <f t="shared" si="258"/>
        <v>technology</v>
      </c>
      <c r="R2742" s="9" t="str">
        <f t="shared" si="254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7"/>
        <v>0</v>
      </c>
      <c r="P2743">
        <f t="shared" si="253"/>
        <v>8.75</v>
      </c>
      <c r="Q2743" s="7" t="str">
        <f t="shared" si="258"/>
        <v>publishing</v>
      </c>
      <c r="R2743" s="9" t="str">
        <f t="shared" si="254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7"/>
        <v>29</v>
      </c>
      <c r="P2744">
        <f t="shared" si="253"/>
        <v>40.61</v>
      </c>
      <c r="Q2744" s="7" t="str">
        <f t="shared" si="258"/>
        <v>publishing</v>
      </c>
      <c r="R2744" s="9" t="str">
        <f t="shared" si="254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7"/>
        <v>0</v>
      </c>
      <c r="P2745">
        <f t="shared" si="253"/>
        <v>0</v>
      </c>
      <c r="Q2745" s="7" t="str">
        <f t="shared" si="258"/>
        <v>publishing</v>
      </c>
      <c r="R2745" s="9" t="str">
        <f t="shared" si="254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7"/>
        <v>5</v>
      </c>
      <c r="P2746">
        <f t="shared" si="253"/>
        <v>37.950000000000003</v>
      </c>
      <c r="Q2746" s="7" t="str">
        <f t="shared" si="258"/>
        <v>publishing</v>
      </c>
      <c r="R2746" s="9" t="str">
        <f t="shared" si="254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7"/>
        <v>22</v>
      </c>
      <c r="P2747">
        <f t="shared" si="253"/>
        <v>35.729999999999997</v>
      </c>
      <c r="Q2747" s="7" t="str">
        <f t="shared" si="258"/>
        <v>publishing</v>
      </c>
      <c r="R2747" s="9" t="str">
        <f t="shared" si="254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7"/>
        <v>27</v>
      </c>
      <c r="P2748">
        <f t="shared" si="253"/>
        <v>42.16</v>
      </c>
      <c r="Q2748" s="7" t="str">
        <f t="shared" si="258"/>
        <v>publishing</v>
      </c>
      <c r="R2748" s="9" t="str">
        <f t="shared" si="254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7"/>
        <v>28</v>
      </c>
      <c r="P2749">
        <f t="shared" si="253"/>
        <v>35</v>
      </c>
      <c r="Q2749" s="7" t="str">
        <f t="shared" si="258"/>
        <v>publishing</v>
      </c>
      <c r="R2749" s="9" t="str">
        <f t="shared" si="254"/>
        <v>children's books</v>
      </c>
      <c r="S2749" s="13">
        <f t="shared" si="255"/>
        <v>41044.64811342593</v>
      </c>
      <c r="T2749" s="13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7"/>
        <v>1</v>
      </c>
      <c r="P2750">
        <f t="shared" si="253"/>
        <v>13.25</v>
      </c>
      <c r="Q2750" s="7" t="str">
        <f t="shared" si="258"/>
        <v>publishing</v>
      </c>
      <c r="R2750" s="9" t="str">
        <f t="shared" si="254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7"/>
        <v>1</v>
      </c>
      <c r="P2751">
        <f t="shared" si="253"/>
        <v>55</v>
      </c>
      <c r="Q2751" s="7" t="str">
        <f t="shared" si="258"/>
        <v>publishing</v>
      </c>
      <c r="R2751" s="9" t="str">
        <f t="shared" si="254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7"/>
        <v>0</v>
      </c>
      <c r="P2752">
        <f t="shared" si="253"/>
        <v>0</v>
      </c>
      <c r="Q2752" s="7" t="str">
        <f t="shared" si="258"/>
        <v>publishing</v>
      </c>
      <c r="R2752" s="9" t="str">
        <f t="shared" si="254"/>
        <v>children's books</v>
      </c>
      <c r="S2752" s="13">
        <f t="shared" si="255"/>
        <v>41078.899826388886</v>
      </c>
      <c r="T2752" s="13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7"/>
        <v>0</v>
      </c>
      <c r="P2753">
        <f t="shared" si="253"/>
        <v>0</v>
      </c>
      <c r="Q2753" s="7" t="str">
        <f t="shared" si="258"/>
        <v>publishing</v>
      </c>
      <c r="R2753" s="9" t="str">
        <f t="shared" si="254"/>
        <v>children's books</v>
      </c>
      <c r="S2753" s="13">
        <f t="shared" si="255"/>
        <v>41747.887060185189</v>
      </c>
      <c r="T2753" s="13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57"/>
        <v>11</v>
      </c>
      <c r="P2754">
        <f t="shared" si="253"/>
        <v>39.29</v>
      </c>
      <c r="Q2754" s="7" t="str">
        <f t="shared" si="258"/>
        <v>publishing</v>
      </c>
      <c r="R2754" s="9" t="str">
        <f t="shared" si="254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si="257"/>
        <v>19</v>
      </c>
      <c r="P2755">
        <f t="shared" ref="P2755:P2818" si="259">ROUND(IF(L2755=0,0, E2755/L2755),2)</f>
        <v>47.5</v>
      </c>
      <c r="Q2755" s="7" t="str">
        <f t="shared" si="258"/>
        <v>publishing</v>
      </c>
      <c r="R2755" s="9" t="str">
        <f t="shared" ref="R2755:R2818" si="260">RIGHT(N2755,LEN(N2755)-SEARCH("/", N2755,SEARCH("/", N2755)-1))</f>
        <v>children's books</v>
      </c>
      <c r="S2755" s="13">
        <f t="shared" ref="S2755:S2818" si="261">(((J2755/60)/60)/24)+DATE(1970,1,1)</f>
        <v>41117.900729166664</v>
      </c>
      <c r="T2755" s="13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ref="O2756:O2819" si="263">ROUND(E2756/D2756*100,0)</f>
        <v>0</v>
      </c>
      <c r="P2756">
        <f t="shared" si="259"/>
        <v>0</v>
      </c>
      <c r="Q2756" s="7" t="str">
        <f t="shared" si="258"/>
        <v>publishing</v>
      </c>
      <c r="R2756" s="9" t="str">
        <f t="shared" si="260"/>
        <v>children's books</v>
      </c>
      <c r="S2756" s="13">
        <f t="shared" si="261"/>
        <v>41863.636006944449</v>
      </c>
      <c r="T2756" s="13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63"/>
        <v>52</v>
      </c>
      <c r="P2757">
        <f t="shared" si="259"/>
        <v>17.329999999999998</v>
      </c>
      <c r="Q2757" s="7" t="str">
        <f t="shared" si="258"/>
        <v>publishing</v>
      </c>
      <c r="R2757" s="9" t="str">
        <f t="shared" si="260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63"/>
        <v>10</v>
      </c>
      <c r="P2758">
        <f t="shared" si="259"/>
        <v>31.76</v>
      </c>
      <c r="Q2758" s="7" t="str">
        <f t="shared" si="258"/>
        <v>publishing</v>
      </c>
      <c r="R2758" s="9" t="str">
        <f t="shared" si="260"/>
        <v>children's books</v>
      </c>
      <c r="S2758" s="13">
        <f t="shared" si="261"/>
        <v>41620.90047453704</v>
      </c>
      <c r="T2758" s="13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63"/>
        <v>1</v>
      </c>
      <c r="P2759">
        <f t="shared" si="259"/>
        <v>5</v>
      </c>
      <c r="Q2759" s="7" t="str">
        <f t="shared" si="258"/>
        <v>publishing</v>
      </c>
      <c r="R2759" s="9" t="str">
        <f t="shared" si="260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63"/>
        <v>12</v>
      </c>
      <c r="P2760">
        <f t="shared" si="259"/>
        <v>39</v>
      </c>
      <c r="Q2760" s="7" t="str">
        <f t="shared" si="258"/>
        <v>publishing</v>
      </c>
      <c r="R2760" s="9" t="str">
        <f t="shared" si="260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63"/>
        <v>11</v>
      </c>
      <c r="P2761">
        <f t="shared" si="259"/>
        <v>52.5</v>
      </c>
      <c r="Q2761" s="7" t="str">
        <f t="shared" si="258"/>
        <v>publishing</v>
      </c>
      <c r="R2761" s="9" t="str">
        <f t="shared" si="260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63"/>
        <v>0</v>
      </c>
      <c r="P2762">
        <f t="shared" si="259"/>
        <v>0</v>
      </c>
      <c r="Q2762" s="7" t="str">
        <f t="shared" si="258"/>
        <v>publishing</v>
      </c>
      <c r="R2762" s="9" t="str">
        <f t="shared" si="260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63"/>
        <v>1</v>
      </c>
      <c r="P2763">
        <f t="shared" si="259"/>
        <v>9</v>
      </c>
      <c r="Q2763" s="7" t="str">
        <f t="shared" si="258"/>
        <v>publishing</v>
      </c>
      <c r="R2763" s="9" t="str">
        <f t="shared" si="260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63"/>
        <v>1</v>
      </c>
      <c r="P2764">
        <f t="shared" si="259"/>
        <v>25</v>
      </c>
      <c r="Q2764" s="7" t="str">
        <f t="shared" si="258"/>
        <v>publishing</v>
      </c>
      <c r="R2764" s="9" t="str">
        <f t="shared" si="260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63"/>
        <v>0</v>
      </c>
      <c r="P2765">
        <f t="shared" si="259"/>
        <v>30</v>
      </c>
      <c r="Q2765" s="7" t="str">
        <f t="shared" si="258"/>
        <v>publishing</v>
      </c>
      <c r="R2765" s="9" t="str">
        <f t="shared" si="260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63"/>
        <v>1</v>
      </c>
      <c r="P2766">
        <f t="shared" si="259"/>
        <v>11.25</v>
      </c>
      <c r="Q2766" s="7" t="str">
        <f t="shared" si="258"/>
        <v>publishing</v>
      </c>
      <c r="R2766" s="9" t="str">
        <f t="shared" si="260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63"/>
        <v>0</v>
      </c>
      <c r="P2767">
        <f t="shared" si="259"/>
        <v>0</v>
      </c>
      <c r="Q2767" s="7" t="str">
        <f t="shared" si="258"/>
        <v>publishing</v>
      </c>
      <c r="R2767" s="9" t="str">
        <f t="shared" si="260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63"/>
        <v>2</v>
      </c>
      <c r="P2768">
        <f t="shared" si="259"/>
        <v>25</v>
      </c>
      <c r="Q2768" s="7" t="str">
        <f t="shared" si="258"/>
        <v>publishing</v>
      </c>
      <c r="R2768" s="9" t="str">
        <f t="shared" si="260"/>
        <v>children's books</v>
      </c>
      <c r="S2768" s="13">
        <f t="shared" si="261"/>
        <v>40736.668032407404</v>
      </c>
      <c r="T2768" s="13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63"/>
        <v>1</v>
      </c>
      <c r="P2769">
        <f t="shared" si="259"/>
        <v>11.33</v>
      </c>
      <c r="Q2769" s="7" t="str">
        <f t="shared" si="258"/>
        <v>publishing</v>
      </c>
      <c r="R2769" s="9" t="str">
        <f t="shared" si="260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63"/>
        <v>14</v>
      </c>
      <c r="P2770">
        <f t="shared" si="259"/>
        <v>29.47</v>
      </c>
      <c r="Q2770" s="7" t="str">
        <f t="shared" si="258"/>
        <v>publishing</v>
      </c>
      <c r="R2770" s="9" t="str">
        <f t="shared" si="260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63"/>
        <v>0</v>
      </c>
      <c r="P2771">
        <f t="shared" si="259"/>
        <v>1</v>
      </c>
      <c r="Q2771" s="7" t="str">
        <f t="shared" si="258"/>
        <v>publishing</v>
      </c>
      <c r="R2771" s="9" t="str">
        <f t="shared" si="260"/>
        <v>children's books</v>
      </c>
      <c r="S2771" s="13">
        <f t="shared" si="261"/>
        <v>41745.826273148145</v>
      </c>
      <c r="T2771" s="13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63"/>
        <v>10</v>
      </c>
      <c r="P2772">
        <f t="shared" si="259"/>
        <v>63.1</v>
      </c>
      <c r="Q2772" s="7" t="str">
        <f t="shared" si="258"/>
        <v>publishing</v>
      </c>
      <c r="R2772" s="9" t="str">
        <f t="shared" si="260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63"/>
        <v>0</v>
      </c>
      <c r="P2773">
        <f t="shared" si="259"/>
        <v>0</v>
      </c>
      <c r="Q2773" s="7" t="str">
        <f t="shared" si="258"/>
        <v>publishing</v>
      </c>
      <c r="R2773" s="9" t="str">
        <f t="shared" si="260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63"/>
        <v>0</v>
      </c>
      <c r="P2774">
        <f t="shared" si="259"/>
        <v>0</v>
      </c>
      <c r="Q2774" s="7" t="str">
        <f t="shared" si="258"/>
        <v>publishing</v>
      </c>
      <c r="R2774" s="9" t="str">
        <f t="shared" si="260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63"/>
        <v>0</v>
      </c>
      <c r="P2775">
        <f t="shared" si="259"/>
        <v>1</v>
      </c>
      <c r="Q2775" s="7" t="str">
        <f t="shared" si="258"/>
        <v>publishing</v>
      </c>
      <c r="R2775" s="9" t="str">
        <f t="shared" si="260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63"/>
        <v>14</v>
      </c>
      <c r="P2776">
        <f t="shared" si="259"/>
        <v>43.85</v>
      </c>
      <c r="Q2776" s="7" t="str">
        <f t="shared" si="258"/>
        <v>publishing</v>
      </c>
      <c r="R2776" s="9" t="str">
        <f t="shared" si="260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63"/>
        <v>3</v>
      </c>
      <c r="P2777">
        <f t="shared" si="259"/>
        <v>75</v>
      </c>
      <c r="Q2777" s="7" t="str">
        <f t="shared" si="258"/>
        <v>publishing</v>
      </c>
      <c r="R2777" s="9" t="str">
        <f t="shared" si="260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63"/>
        <v>8</v>
      </c>
      <c r="P2778">
        <f t="shared" si="259"/>
        <v>45.97</v>
      </c>
      <c r="Q2778" s="7" t="str">
        <f t="shared" si="258"/>
        <v>publishing</v>
      </c>
      <c r="R2778" s="9" t="str">
        <f t="shared" si="260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63"/>
        <v>0</v>
      </c>
      <c r="P2779">
        <f t="shared" si="259"/>
        <v>10</v>
      </c>
      <c r="Q2779" s="7" t="str">
        <f t="shared" si="258"/>
        <v>publishing</v>
      </c>
      <c r="R2779" s="9" t="str">
        <f t="shared" si="260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63"/>
        <v>26</v>
      </c>
      <c r="P2780">
        <f t="shared" si="259"/>
        <v>93.67</v>
      </c>
      <c r="Q2780" s="7" t="str">
        <f t="shared" si="258"/>
        <v>publishing</v>
      </c>
      <c r="R2780" s="9" t="str">
        <f t="shared" si="260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63"/>
        <v>2</v>
      </c>
      <c r="P2781">
        <f t="shared" si="259"/>
        <v>53</v>
      </c>
      <c r="Q2781" s="7" t="str">
        <f t="shared" si="258"/>
        <v>publishing</v>
      </c>
      <c r="R2781" s="9" t="str">
        <f t="shared" si="260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63"/>
        <v>0</v>
      </c>
      <c r="P2782">
        <f t="shared" si="259"/>
        <v>0</v>
      </c>
      <c r="Q2782" s="7" t="str">
        <f t="shared" ref="Q2782:Q2845" si="264">LEFT(N2782, SEARCH("/", N2782,1) -1)</f>
        <v>publishing</v>
      </c>
      <c r="R2782" s="9" t="str">
        <f t="shared" si="260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63"/>
        <v>105</v>
      </c>
      <c r="P2783">
        <f t="shared" si="259"/>
        <v>47</v>
      </c>
      <c r="Q2783" s="7" t="str">
        <f t="shared" si="264"/>
        <v>theater</v>
      </c>
      <c r="R2783" s="9" t="str">
        <f t="shared" si="260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63"/>
        <v>120</v>
      </c>
      <c r="P2784">
        <f t="shared" si="259"/>
        <v>66.67</v>
      </c>
      <c r="Q2784" s="7" t="str">
        <f t="shared" si="264"/>
        <v>theater</v>
      </c>
      <c r="R2784" s="9" t="str">
        <f t="shared" si="260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63"/>
        <v>115</v>
      </c>
      <c r="P2785">
        <f t="shared" si="259"/>
        <v>18.77</v>
      </c>
      <c r="Q2785" s="7" t="str">
        <f t="shared" si="264"/>
        <v>theater</v>
      </c>
      <c r="R2785" s="9" t="str">
        <f t="shared" si="260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63"/>
        <v>119</v>
      </c>
      <c r="P2786">
        <f t="shared" si="259"/>
        <v>66.11</v>
      </c>
      <c r="Q2786" s="7" t="str">
        <f t="shared" si="264"/>
        <v>theater</v>
      </c>
      <c r="R2786" s="9" t="str">
        <f t="shared" si="260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63"/>
        <v>105</v>
      </c>
      <c r="P2787">
        <f t="shared" si="259"/>
        <v>36.86</v>
      </c>
      <c r="Q2787" s="7" t="str">
        <f t="shared" si="264"/>
        <v>theater</v>
      </c>
      <c r="R2787" s="9" t="str">
        <f t="shared" si="260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63"/>
        <v>118</v>
      </c>
      <c r="P2788">
        <f t="shared" si="259"/>
        <v>39.81</v>
      </c>
      <c r="Q2788" s="7" t="str">
        <f t="shared" si="264"/>
        <v>theater</v>
      </c>
      <c r="R2788" s="9" t="str">
        <f t="shared" si="260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63"/>
        <v>120</v>
      </c>
      <c r="P2789">
        <f t="shared" si="259"/>
        <v>31.5</v>
      </c>
      <c r="Q2789" s="7" t="str">
        <f t="shared" si="264"/>
        <v>theater</v>
      </c>
      <c r="R2789" s="9" t="str">
        <f t="shared" si="260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63"/>
        <v>103</v>
      </c>
      <c r="P2790">
        <f t="shared" si="259"/>
        <v>102.5</v>
      </c>
      <c r="Q2790" s="7" t="str">
        <f t="shared" si="264"/>
        <v>theater</v>
      </c>
      <c r="R2790" s="9" t="str">
        <f t="shared" si="260"/>
        <v>plays</v>
      </c>
      <c r="S2790" s="13">
        <f t="shared" si="261"/>
        <v>42550.701886574068</v>
      </c>
      <c r="T2790" s="13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63"/>
        <v>101</v>
      </c>
      <c r="P2791">
        <f t="shared" si="259"/>
        <v>126.46</v>
      </c>
      <c r="Q2791" s="7" t="str">
        <f t="shared" si="264"/>
        <v>theater</v>
      </c>
      <c r="R2791" s="9" t="str">
        <f t="shared" si="260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63"/>
        <v>105</v>
      </c>
      <c r="P2792">
        <f t="shared" si="259"/>
        <v>47.88</v>
      </c>
      <c r="Q2792" s="7" t="str">
        <f t="shared" si="264"/>
        <v>theater</v>
      </c>
      <c r="R2792" s="9" t="str">
        <f t="shared" si="260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63"/>
        <v>103</v>
      </c>
      <c r="P2793">
        <f t="shared" si="259"/>
        <v>73.209999999999994</v>
      </c>
      <c r="Q2793" s="7" t="str">
        <f t="shared" si="264"/>
        <v>theater</v>
      </c>
      <c r="R2793" s="9" t="str">
        <f t="shared" si="260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63"/>
        <v>108</v>
      </c>
      <c r="P2794">
        <f t="shared" si="259"/>
        <v>89.67</v>
      </c>
      <c r="Q2794" s="7" t="str">
        <f t="shared" si="264"/>
        <v>theater</v>
      </c>
      <c r="R2794" s="9" t="str">
        <f t="shared" si="260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63"/>
        <v>111</v>
      </c>
      <c r="P2795">
        <f t="shared" si="259"/>
        <v>151.46</v>
      </c>
      <c r="Q2795" s="7" t="str">
        <f t="shared" si="264"/>
        <v>theater</v>
      </c>
      <c r="R2795" s="9" t="str">
        <f t="shared" si="260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63"/>
        <v>150</v>
      </c>
      <c r="P2796">
        <f t="shared" si="259"/>
        <v>25</v>
      </c>
      <c r="Q2796" s="7" t="str">
        <f t="shared" si="264"/>
        <v>theater</v>
      </c>
      <c r="R2796" s="9" t="str">
        <f t="shared" si="260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63"/>
        <v>104</v>
      </c>
      <c r="P2797">
        <f t="shared" si="259"/>
        <v>36.5</v>
      </c>
      <c r="Q2797" s="7" t="str">
        <f t="shared" si="264"/>
        <v>theater</v>
      </c>
      <c r="R2797" s="9" t="str">
        <f t="shared" si="260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63"/>
        <v>116</v>
      </c>
      <c r="P2798">
        <f t="shared" si="259"/>
        <v>44</v>
      </c>
      <c r="Q2798" s="7" t="str">
        <f t="shared" si="264"/>
        <v>theater</v>
      </c>
      <c r="R2798" s="9" t="str">
        <f t="shared" si="260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63"/>
        <v>103</v>
      </c>
      <c r="P2799">
        <f t="shared" si="259"/>
        <v>87.36</v>
      </c>
      <c r="Q2799" s="7" t="str">
        <f t="shared" si="264"/>
        <v>theater</v>
      </c>
      <c r="R2799" s="9" t="str">
        <f t="shared" si="260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63"/>
        <v>101</v>
      </c>
      <c r="P2800">
        <f t="shared" si="259"/>
        <v>36.47</v>
      </c>
      <c r="Q2800" s="7" t="str">
        <f t="shared" si="264"/>
        <v>theater</v>
      </c>
      <c r="R2800" s="9" t="str">
        <f t="shared" si="260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63"/>
        <v>117</v>
      </c>
      <c r="P2801">
        <f t="shared" si="259"/>
        <v>44.86</v>
      </c>
      <c r="Q2801" s="7" t="str">
        <f t="shared" si="264"/>
        <v>theater</v>
      </c>
      <c r="R2801" s="9" t="str">
        <f t="shared" si="260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63"/>
        <v>133</v>
      </c>
      <c r="P2802">
        <f t="shared" si="259"/>
        <v>42.9</v>
      </c>
      <c r="Q2802" s="7" t="str">
        <f t="shared" si="264"/>
        <v>theater</v>
      </c>
      <c r="R2802" s="9" t="str">
        <f t="shared" si="260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63"/>
        <v>133</v>
      </c>
      <c r="P2803">
        <f t="shared" si="259"/>
        <v>51.23</v>
      </c>
      <c r="Q2803" s="7" t="str">
        <f t="shared" si="264"/>
        <v>theater</v>
      </c>
      <c r="R2803" s="9" t="str">
        <f t="shared" si="260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63"/>
        <v>102</v>
      </c>
      <c r="P2804">
        <f t="shared" si="259"/>
        <v>33.94</v>
      </c>
      <c r="Q2804" s="7" t="str">
        <f t="shared" si="264"/>
        <v>theater</v>
      </c>
      <c r="R2804" s="9" t="str">
        <f t="shared" si="260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63"/>
        <v>128</v>
      </c>
      <c r="P2805">
        <f t="shared" si="259"/>
        <v>90.74</v>
      </c>
      <c r="Q2805" s="7" t="str">
        <f t="shared" si="264"/>
        <v>theater</v>
      </c>
      <c r="R2805" s="9" t="str">
        <f t="shared" si="260"/>
        <v>plays</v>
      </c>
      <c r="S2805" s="13">
        <f t="shared" si="261"/>
        <v>42158.065694444449</v>
      </c>
      <c r="T2805" s="13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63"/>
        <v>115</v>
      </c>
      <c r="P2806">
        <f t="shared" si="259"/>
        <v>50</v>
      </c>
      <c r="Q2806" s="7" t="str">
        <f t="shared" si="264"/>
        <v>theater</v>
      </c>
      <c r="R2806" s="9" t="str">
        <f t="shared" si="260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63"/>
        <v>110</v>
      </c>
      <c r="P2807">
        <f t="shared" si="259"/>
        <v>24.44</v>
      </c>
      <c r="Q2807" s="7" t="str">
        <f t="shared" si="264"/>
        <v>theater</v>
      </c>
      <c r="R2807" s="9" t="str">
        <f t="shared" si="260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63"/>
        <v>112</v>
      </c>
      <c r="P2808">
        <f t="shared" si="259"/>
        <v>44.25</v>
      </c>
      <c r="Q2808" s="7" t="str">
        <f t="shared" si="264"/>
        <v>theater</v>
      </c>
      <c r="R2808" s="9" t="str">
        <f t="shared" si="260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63"/>
        <v>126</v>
      </c>
      <c r="P2809">
        <f t="shared" si="259"/>
        <v>67.739999999999995</v>
      </c>
      <c r="Q2809" s="7" t="str">
        <f t="shared" si="264"/>
        <v>theater</v>
      </c>
      <c r="R2809" s="9" t="str">
        <f t="shared" si="260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63"/>
        <v>100</v>
      </c>
      <c r="P2810">
        <f t="shared" si="259"/>
        <v>65.38</v>
      </c>
      <c r="Q2810" s="7" t="str">
        <f t="shared" si="264"/>
        <v>theater</v>
      </c>
      <c r="R2810" s="9" t="str">
        <f t="shared" si="260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63"/>
        <v>102</v>
      </c>
      <c r="P2811">
        <f t="shared" si="259"/>
        <v>121.9</v>
      </c>
      <c r="Q2811" s="7" t="str">
        <f t="shared" si="264"/>
        <v>theater</v>
      </c>
      <c r="R2811" s="9" t="str">
        <f t="shared" si="260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63"/>
        <v>108</v>
      </c>
      <c r="P2812">
        <f t="shared" si="259"/>
        <v>47.46</v>
      </c>
      <c r="Q2812" s="7" t="str">
        <f t="shared" si="264"/>
        <v>theater</v>
      </c>
      <c r="R2812" s="9" t="str">
        <f t="shared" si="260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63"/>
        <v>100</v>
      </c>
      <c r="P2813">
        <f t="shared" si="259"/>
        <v>92.84</v>
      </c>
      <c r="Q2813" s="7" t="str">
        <f t="shared" si="264"/>
        <v>theater</v>
      </c>
      <c r="R2813" s="9" t="str">
        <f t="shared" si="260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63"/>
        <v>113</v>
      </c>
      <c r="P2814">
        <f t="shared" si="259"/>
        <v>68.25</v>
      </c>
      <c r="Q2814" s="7" t="str">
        <f t="shared" si="264"/>
        <v>theater</v>
      </c>
      <c r="R2814" s="9" t="str">
        <f t="shared" si="260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63"/>
        <v>128</v>
      </c>
      <c r="P2815">
        <f t="shared" si="259"/>
        <v>37.21</v>
      </c>
      <c r="Q2815" s="7" t="str">
        <f t="shared" si="264"/>
        <v>theater</v>
      </c>
      <c r="R2815" s="9" t="str">
        <f t="shared" si="260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63"/>
        <v>108</v>
      </c>
      <c r="P2816">
        <f t="shared" si="259"/>
        <v>25.25</v>
      </c>
      <c r="Q2816" s="7" t="str">
        <f t="shared" si="264"/>
        <v>theater</v>
      </c>
      <c r="R2816" s="9" t="str">
        <f t="shared" si="260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63"/>
        <v>242</v>
      </c>
      <c r="P2817">
        <f t="shared" si="259"/>
        <v>43.21</v>
      </c>
      <c r="Q2817" s="7" t="str">
        <f t="shared" si="264"/>
        <v>theater</v>
      </c>
      <c r="R2817" s="9" t="str">
        <f t="shared" si="260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263"/>
        <v>142</v>
      </c>
      <c r="P2818">
        <f t="shared" si="259"/>
        <v>25.13</v>
      </c>
      <c r="Q2818" s="7" t="str">
        <f t="shared" si="264"/>
        <v>theater</v>
      </c>
      <c r="R2818" s="9" t="str">
        <f t="shared" si="260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si="263"/>
        <v>130</v>
      </c>
      <c r="P2819">
        <f t="shared" ref="P2819:P2882" si="265">ROUND(IF(L2819=0,0, E2819/L2819),2)</f>
        <v>23.64</v>
      </c>
      <c r="Q2819" s="7" t="str">
        <f t="shared" si="264"/>
        <v>theater</v>
      </c>
      <c r="R2819" s="9" t="str">
        <f t="shared" ref="R2819:R2882" si="266">RIGHT(N2819,LEN(N2819)-SEARCH("/", N2819,SEARCH("/", N2819)-1))</f>
        <v>plays</v>
      </c>
      <c r="S2819" s="13">
        <f t="shared" ref="S2819:S2882" si="267">(((J2819/60)/60)/24)+DATE(1970,1,1)</f>
        <v>42023.634976851856</v>
      </c>
      <c r="T2819" s="13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ref="O2820:O2883" si="269">ROUND(E2820/D2820*100,0)</f>
        <v>106</v>
      </c>
      <c r="P2820">
        <f t="shared" si="265"/>
        <v>103.95</v>
      </c>
      <c r="Q2820" s="7" t="str">
        <f t="shared" si="264"/>
        <v>theater</v>
      </c>
      <c r="R2820" s="9" t="str">
        <f t="shared" si="266"/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9"/>
        <v>105</v>
      </c>
      <c r="P2821">
        <f t="shared" si="265"/>
        <v>50.38</v>
      </c>
      <c r="Q2821" s="7" t="str">
        <f t="shared" si="264"/>
        <v>theater</v>
      </c>
      <c r="R2821" s="9" t="str">
        <f t="shared" si="266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9"/>
        <v>136</v>
      </c>
      <c r="P2822">
        <f t="shared" si="265"/>
        <v>13.6</v>
      </c>
      <c r="Q2822" s="7" t="str">
        <f t="shared" si="264"/>
        <v>theater</v>
      </c>
      <c r="R2822" s="9" t="str">
        <f t="shared" si="266"/>
        <v>plays</v>
      </c>
      <c r="S2822" s="13">
        <f t="shared" si="267"/>
        <v>42401.610983796301</v>
      </c>
      <c r="T2822" s="13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9"/>
        <v>100</v>
      </c>
      <c r="P2823">
        <f t="shared" si="265"/>
        <v>28.57</v>
      </c>
      <c r="Q2823" s="7" t="str">
        <f t="shared" si="264"/>
        <v>theater</v>
      </c>
      <c r="R2823" s="9" t="str">
        <f t="shared" si="266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9"/>
        <v>100</v>
      </c>
      <c r="P2824">
        <f t="shared" si="265"/>
        <v>63.83</v>
      </c>
      <c r="Q2824" s="7" t="str">
        <f t="shared" si="264"/>
        <v>theater</v>
      </c>
      <c r="R2824" s="9" t="str">
        <f t="shared" si="266"/>
        <v>plays</v>
      </c>
      <c r="S2824" s="13">
        <f t="shared" si="267"/>
        <v>42060.683935185181</v>
      </c>
      <c r="T2824" s="13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9"/>
        <v>124</v>
      </c>
      <c r="P2825">
        <f t="shared" si="265"/>
        <v>8.86</v>
      </c>
      <c r="Q2825" s="7" t="str">
        <f t="shared" si="264"/>
        <v>theater</v>
      </c>
      <c r="R2825" s="9" t="str">
        <f t="shared" si="266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9"/>
        <v>117</v>
      </c>
      <c r="P2826">
        <f t="shared" si="265"/>
        <v>50.67</v>
      </c>
      <c r="Q2826" s="7" t="str">
        <f t="shared" si="264"/>
        <v>theater</v>
      </c>
      <c r="R2826" s="9" t="str">
        <f t="shared" si="266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9"/>
        <v>103</v>
      </c>
      <c r="P2827">
        <f t="shared" si="265"/>
        <v>60.78</v>
      </c>
      <c r="Q2827" s="7" t="str">
        <f t="shared" si="264"/>
        <v>theater</v>
      </c>
      <c r="R2827" s="9" t="str">
        <f t="shared" si="266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9"/>
        <v>108</v>
      </c>
      <c r="P2828">
        <f t="shared" si="265"/>
        <v>113.42</v>
      </c>
      <c r="Q2828" s="7" t="str">
        <f t="shared" si="264"/>
        <v>theater</v>
      </c>
      <c r="R2828" s="9" t="str">
        <f t="shared" si="266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9"/>
        <v>120</v>
      </c>
      <c r="P2829">
        <f t="shared" si="265"/>
        <v>104.57</v>
      </c>
      <c r="Q2829" s="7" t="str">
        <f t="shared" si="264"/>
        <v>theater</v>
      </c>
      <c r="R2829" s="9" t="str">
        <f t="shared" si="266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9"/>
        <v>100</v>
      </c>
      <c r="P2830">
        <f t="shared" si="265"/>
        <v>98.31</v>
      </c>
      <c r="Q2830" s="7" t="str">
        <f t="shared" si="264"/>
        <v>theater</v>
      </c>
      <c r="R2830" s="9" t="str">
        <f t="shared" si="266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9"/>
        <v>107</v>
      </c>
      <c r="P2831">
        <f t="shared" si="265"/>
        <v>35.04</v>
      </c>
      <c r="Q2831" s="7" t="str">
        <f t="shared" si="264"/>
        <v>theater</v>
      </c>
      <c r="R2831" s="9" t="str">
        <f t="shared" si="266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9"/>
        <v>100</v>
      </c>
      <c r="P2832">
        <f t="shared" si="265"/>
        <v>272.73</v>
      </c>
      <c r="Q2832" s="7" t="str">
        <f t="shared" si="264"/>
        <v>theater</v>
      </c>
      <c r="R2832" s="9" t="str">
        <f t="shared" si="266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9"/>
        <v>111</v>
      </c>
      <c r="P2833">
        <f t="shared" si="265"/>
        <v>63.85</v>
      </c>
      <c r="Q2833" s="7" t="str">
        <f t="shared" si="264"/>
        <v>theater</v>
      </c>
      <c r="R2833" s="9" t="str">
        <f t="shared" si="266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9"/>
        <v>115</v>
      </c>
      <c r="P2834">
        <f t="shared" si="265"/>
        <v>30.19</v>
      </c>
      <c r="Q2834" s="7" t="str">
        <f t="shared" si="264"/>
        <v>theater</v>
      </c>
      <c r="R2834" s="9" t="str">
        <f t="shared" si="266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9"/>
        <v>108</v>
      </c>
      <c r="P2835">
        <f t="shared" si="265"/>
        <v>83.51</v>
      </c>
      <c r="Q2835" s="7" t="str">
        <f t="shared" si="264"/>
        <v>theater</v>
      </c>
      <c r="R2835" s="9" t="str">
        <f t="shared" si="266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9"/>
        <v>170</v>
      </c>
      <c r="P2836">
        <f t="shared" si="265"/>
        <v>64.760000000000005</v>
      </c>
      <c r="Q2836" s="7" t="str">
        <f t="shared" si="264"/>
        <v>theater</v>
      </c>
      <c r="R2836" s="9" t="str">
        <f t="shared" si="266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9"/>
        <v>187</v>
      </c>
      <c r="P2837">
        <f t="shared" si="265"/>
        <v>20.12</v>
      </c>
      <c r="Q2837" s="7" t="str">
        <f t="shared" si="264"/>
        <v>theater</v>
      </c>
      <c r="R2837" s="9" t="str">
        <f t="shared" si="266"/>
        <v>plays</v>
      </c>
      <c r="S2837" s="13">
        <f t="shared" si="267"/>
        <v>42313.703900462962</v>
      </c>
      <c r="T2837" s="13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9"/>
        <v>108</v>
      </c>
      <c r="P2838">
        <f t="shared" si="265"/>
        <v>44.09</v>
      </c>
      <c r="Q2838" s="7" t="str">
        <f t="shared" si="264"/>
        <v>theater</v>
      </c>
      <c r="R2838" s="9" t="str">
        <f t="shared" si="266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9"/>
        <v>100</v>
      </c>
      <c r="P2839">
        <f t="shared" si="265"/>
        <v>40.479999999999997</v>
      </c>
      <c r="Q2839" s="7" t="str">
        <f t="shared" si="264"/>
        <v>theater</v>
      </c>
      <c r="R2839" s="9" t="str">
        <f t="shared" si="266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9"/>
        <v>120</v>
      </c>
      <c r="P2840">
        <f t="shared" si="265"/>
        <v>44.54</v>
      </c>
      <c r="Q2840" s="7" t="str">
        <f t="shared" si="264"/>
        <v>theater</v>
      </c>
      <c r="R2840" s="9" t="str">
        <f t="shared" si="266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9"/>
        <v>111</v>
      </c>
      <c r="P2841">
        <f t="shared" si="265"/>
        <v>125.81</v>
      </c>
      <c r="Q2841" s="7" t="str">
        <f t="shared" si="264"/>
        <v>theater</v>
      </c>
      <c r="R2841" s="9" t="str">
        <f t="shared" si="266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9"/>
        <v>104</v>
      </c>
      <c r="P2842">
        <f t="shared" si="265"/>
        <v>19.7</v>
      </c>
      <c r="Q2842" s="7" t="str">
        <f t="shared" si="264"/>
        <v>theater</v>
      </c>
      <c r="R2842" s="9" t="str">
        <f t="shared" si="266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9"/>
        <v>1</v>
      </c>
      <c r="P2843">
        <f t="shared" si="265"/>
        <v>10</v>
      </c>
      <c r="Q2843" s="7" t="str">
        <f t="shared" si="264"/>
        <v>theater</v>
      </c>
      <c r="R2843" s="9" t="str">
        <f t="shared" si="266"/>
        <v>plays</v>
      </c>
      <c r="S2843" s="13">
        <f t="shared" si="267"/>
        <v>42291.739548611105</v>
      </c>
      <c r="T2843" s="13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9"/>
        <v>0</v>
      </c>
      <c r="P2844">
        <f t="shared" si="265"/>
        <v>0</v>
      </c>
      <c r="Q2844" s="7" t="str">
        <f t="shared" si="264"/>
        <v>theater</v>
      </c>
      <c r="R2844" s="9" t="str">
        <f t="shared" si="266"/>
        <v>plays</v>
      </c>
      <c r="S2844" s="13">
        <f t="shared" si="267"/>
        <v>41784.952488425923</v>
      </c>
      <c r="T2844" s="13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9"/>
        <v>0</v>
      </c>
      <c r="P2845">
        <f t="shared" si="265"/>
        <v>0</v>
      </c>
      <c r="Q2845" s="7" t="str">
        <f t="shared" si="264"/>
        <v>theater</v>
      </c>
      <c r="R2845" s="9" t="str">
        <f t="shared" si="266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9"/>
        <v>5</v>
      </c>
      <c r="P2846">
        <f t="shared" si="265"/>
        <v>30</v>
      </c>
      <c r="Q2846" s="7" t="str">
        <f t="shared" ref="Q2846:Q2909" si="270">LEFT(N2846, SEARCH("/", N2846,1) -1)</f>
        <v>theater</v>
      </c>
      <c r="R2846" s="9" t="str">
        <f t="shared" si="266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9"/>
        <v>32</v>
      </c>
      <c r="P2847">
        <f t="shared" si="265"/>
        <v>60.67</v>
      </c>
      <c r="Q2847" s="7" t="str">
        <f t="shared" si="270"/>
        <v>theater</v>
      </c>
      <c r="R2847" s="9" t="str">
        <f t="shared" si="266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9"/>
        <v>0</v>
      </c>
      <c r="P2848">
        <f t="shared" si="265"/>
        <v>0</v>
      </c>
      <c r="Q2848" s="7" t="str">
        <f t="shared" si="270"/>
        <v>theater</v>
      </c>
      <c r="R2848" s="9" t="str">
        <f t="shared" si="266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9"/>
        <v>0</v>
      </c>
      <c r="P2849">
        <f t="shared" si="265"/>
        <v>0</v>
      </c>
      <c r="Q2849" s="7" t="str">
        <f t="shared" si="270"/>
        <v>theater</v>
      </c>
      <c r="R2849" s="9" t="str">
        <f t="shared" si="266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9"/>
        <v>0</v>
      </c>
      <c r="P2850">
        <f t="shared" si="265"/>
        <v>23.33</v>
      </c>
      <c r="Q2850" s="7" t="str">
        <f t="shared" si="270"/>
        <v>theater</v>
      </c>
      <c r="R2850" s="9" t="str">
        <f t="shared" si="266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9"/>
        <v>1</v>
      </c>
      <c r="P2851">
        <f t="shared" si="265"/>
        <v>5</v>
      </c>
      <c r="Q2851" s="7" t="str">
        <f t="shared" si="270"/>
        <v>theater</v>
      </c>
      <c r="R2851" s="9" t="str">
        <f t="shared" si="266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9"/>
        <v>4</v>
      </c>
      <c r="P2852">
        <f t="shared" si="265"/>
        <v>23.92</v>
      </c>
      <c r="Q2852" s="7" t="str">
        <f t="shared" si="270"/>
        <v>theater</v>
      </c>
      <c r="R2852" s="9" t="str">
        <f t="shared" si="266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9"/>
        <v>0</v>
      </c>
      <c r="P2853">
        <f t="shared" si="265"/>
        <v>0</v>
      </c>
      <c r="Q2853" s="7" t="str">
        <f t="shared" si="270"/>
        <v>theater</v>
      </c>
      <c r="R2853" s="9" t="str">
        <f t="shared" si="266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9"/>
        <v>2</v>
      </c>
      <c r="P2854">
        <f t="shared" si="265"/>
        <v>15.83</v>
      </c>
      <c r="Q2854" s="7" t="str">
        <f t="shared" si="270"/>
        <v>theater</v>
      </c>
      <c r="R2854" s="9" t="str">
        <f t="shared" si="266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9"/>
        <v>0</v>
      </c>
      <c r="P2855">
        <f t="shared" si="265"/>
        <v>0</v>
      </c>
      <c r="Q2855" s="7" t="str">
        <f t="shared" si="270"/>
        <v>theater</v>
      </c>
      <c r="R2855" s="9" t="str">
        <f t="shared" si="266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9"/>
        <v>42</v>
      </c>
      <c r="P2856">
        <f t="shared" si="265"/>
        <v>29.79</v>
      </c>
      <c r="Q2856" s="7" t="str">
        <f t="shared" si="270"/>
        <v>theater</v>
      </c>
      <c r="R2856" s="9" t="str">
        <f t="shared" si="266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9"/>
        <v>50</v>
      </c>
      <c r="P2857">
        <f t="shared" si="265"/>
        <v>60</v>
      </c>
      <c r="Q2857" s="7" t="str">
        <f t="shared" si="270"/>
        <v>theater</v>
      </c>
      <c r="R2857" s="9" t="str">
        <f t="shared" si="266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9"/>
        <v>5</v>
      </c>
      <c r="P2858">
        <f t="shared" si="265"/>
        <v>24.33</v>
      </c>
      <c r="Q2858" s="7" t="str">
        <f t="shared" si="270"/>
        <v>theater</v>
      </c>
      <c r="R2858" s="9" t="str">
        <f t="shared" si="266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9"/>
        <v>20</v>
      </c>
      <c r="P2859">
        <f t="shared" si="265"/>
        <v>500</v>
      </c>
      <c r="Q2859" s="7" t="str">
        <f t="shared" si="270"/>
        <v>theater</v>
      </c>
      <c r="R2859" s="9" t="str">
        <f t="shared" si="266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9"/>
        <v>0</v>
      </c>
      <c r="P2860">
        <f t="shared" si="265"/>
        <v>0</v>
      </c>
      <c r="Q2860" s="7" t="str">
        <f t="shared" si="270"/>
        <v>theater</v>
      </c>
      <c r="R2860" s="9" t="str">
        <f t="shared" si="266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9"/>
        <v>2</v>
      </c>
      <c r="P2861">
        <f t="shared" si="265"/>
        <v>35</v>
      </c>
      <c r="Q2861" s="7" t="str">
        <f t="shared" si="270"/>
        <v>theater</v>
      </c>
      <c r="R2861" s="9" t="str">
        <f t="shared" si="266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9"/>
        <v>7</v>
      </c>
      <c r="P2862">
        <f t="shared" si="265"/>
        <v>29.56</v>
      </c>
      <c r="Q2862" s="7" t="str">
        <f t="shared" si="270"/>
        <v>theater</v>
      </c>
      <c r="R2862" s="9" t="str">
        <f t="shared" si="266"/>
        <v>plays</v>
      </c>
      <c r="S2862" s="13">
        <f t="shared" si="267"/>
        <v>42480.800648148142</v>
      </c>
      <c r="T2862" s="13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9"/>
        <v>32</v>
      </c>
      <c r="P2863">
        <f t="shared" si="265"/>
        <v>26.67</v>
      </c>
      <c r="Q2863" s="7" t="str">
        <f t="shared" si="270"/>
        <v>theater</v>
      </c>
      <c r="R2863" s="9" t="str">
        <f t="shared" si="266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9"/>
        <v>0</v>
      </c>
      <c r="P2864">
        <f t="shared" si="265"/>
        <v>18.329999999999998</v>
      </c>
      <c r="Q2864" s="7" t="str">
        <f t="shared" si="270"/>
        <v>theater</v>
      </c>
      <c r="R2864" s="9" t="str">
        <f t="shared" si="266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9"/>
        <v>0</v>
      </c>
      <c r="P2865">
        <f t="shared" si="265"/>
        <v>20</v>
      </c>
      <c r="Q2865" s="7" t="str">
        <f t="shared" si="270"/>
        <v>theater</v>
      </c>
      <c r="R2865" s="9" t="str">
        <f t="shared" si="266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9"/>
        <v>2</v>
      </c>
      <c r="P2866">
        <f t="shared" si="265"/>
        <v>13.33</v>
      </c>
      <c r="Q2866" s="7" t="str">
        <f t="shared" si="270"/>
        <v>theater</v>
      </c>
      <c r="R2866" s="9" t="str">
        <f t="shared" si="266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9"/>
        <v>0</v>
      </c>
      <c r="P2867">
        <f t="shared" si="265"/>
        <v>0</v>
      </c>
      <c r="Q2867" s="7" t="str">
        <f t="shared" si="270"/>
        <v>theater</v>
      </c>
      <c r="R2867" s="9" t="str">
        <f t="shared" si="266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9"/>
        <v>1</v>
      </c>
      <c r="P2868">
        <f t="shared" si="265"/>
        <v>22.5</v>
      </c>
      <c r="Q2868" s="7" t="str">
        <f t="shared" si="270"/>
        <v>theater</v>
      </c>
      <c r="R2868" s="9" t="str">
        <f t="shared" si="266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9"/>
        <v>20</v>
      </c>
      <c r="P2869">
        <f t="shared" si="265"/>
        <v>50.4</v>
      </c>
      <c r="Q2869" s="7" t="str">
        <f t="shared" si="270"/>
        <v>theater</v>
      </c>
      <c r="R2869" s="9" t="str">
        <f t="shared" si="266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9"/>
        <v>42</v>
      </c>
      <c r="P2870">
        <f t="shared" si="265"/>
        <v>105.03</v>
      </c>
      <c r="Q2870" s="7" t="str">
        <f t="shared" si="270"/>
        <v>theater</v>
      </c>
      <c r="R2870" s="9" t="str">
        <f t="shared" si="266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9"/>
        <v>1</v>
      </c>
      <c r="P2871">
        <f t="shared" si="265"/>
        <v>35.4</v>
      </c>
      <c r="Q2871" s="7" t="str">
        <f t="shared" si="270"/>
        <v>theater</v>
      </c>
      <c r="R2871" s="9" t="str">
        <f t="shared" si="266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9"/>
        <v>15</v>
      </c>
      <c r="P2872">
        <f t="shared" si="265"/>
        <v>83.33</v>
      </c>
      <c r="Q2872" s="7" t="str">
        <f t="shared" si="270"/>
        <v>theater</v>
      </c>
      <c r="R2872" s="9" t="str">
        <f t="shared" si="266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9"/>
        <v>5</v>
      </c>
      <c r="P2873">
        <f t="shared" si="265"/>
        <v>35.92</v>
      </c>
      <c r="Q2873" s="7" t="str">
        <f t="shared" si="270"/>
        <v>theater</v>
      </c>
      <c r="R2873" s="9" t="str">
        <f t="shared" si="266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9"/>
        <v>0</v>
      </c>
      <c r="P2874">
        <f t="shared" si="265"/>
        <v>0</v>
      </c>
      <c r="Q2874" s="7" t="str">
        <f t="shared" si="270"/>
        <v>theater</v>
      </c>
      <c r="R2874" s="9" t="str">
        <f t="shared" si="266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9"/>
        <v>38</v>
      </c>
      <c r="P2875">
        <f t="shared" si="265"/>
        <v>119.13</v>
      </c>
      <c r="Q2875" s="7" t="str">
        <f t="shared" si="270"/>
        <v>theater</v>
      </c>
      <c r="R2875" s="9" t="str">
        <f t="shared" si="266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9"/>
        <v>5</v>
      </c>
      <c r="P2876">
        <f t="shared" si="265"/>
        <v>90.33</v>
      </c>
      <c r="Q2876" s="7" t="str">
        <f t="shared" si="270"/>
        <v>theater</v>
      </c>
      <c r="R2876" s="9" t="str">
        <f t="shared" si="266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9"/>
        <v>0</v>
      </c>
      <c r="P2877">
        <f t="shared" si="265"/>
        <v>2.33</v>
      </c>
      <c r="Q2877" s="7" t="str">
        <f t="shared" si="270"/>
        <v>theater</v>
      </c>
      <c r="R2877" s="9" t="str">
        <f t="shared" si="266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9"/>
        <v>0</v>
      </c>
      <c r="P2878">
        <f t="shared" si="265"/>
        <v>0</v>
      </c>
      <c r="Q2878" s="7" t="str">
        <f t="shared" si="270"/>
        <v>theater</v>
      </c>
      <c r="R2878" s="9" t="str">
        <f t="shared" si="266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9"/>
        <v>11</v>
      </c>
      <c r="P2879">
        <f t="shared" si="265"/>
        <v>108.33</v>
      </c>
      <c r="Q2879" s="7" t="str">
        <f t="shared" si="270"/>
        <v>theater</v>
      </c>
      <c r="R2879" s="9" t="str">
        <f t="shared" si="266"/>
        <v>plays</v>
      </c>
      <c r="S2879" s="13">
        <f t="shared" si="267"/>
        <v>42672.955138888887</v>
      </c>
      <c r="T2879" s="13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9"/>
        <v>2</v>
      </c>
      <c r="P2880">
        <f t="shared" si="265"/>
        <v>15.75</v>
      </c>
      <c r="Q2880" s="7" t="str">
        <f t="shared" si="270"/>
        <v>theater</v>
      </c>
      <c r="R2880" s="9" t="str">
        <f t="shared" si="266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9"/>
        <v>0</v>
      </c>
      <c r="P2881">
        <f t="shared" si="265"/>
        <v>29</v>
      </c>
      <c r="Q2881" s="7" t="str">
        <f t="shared" si="270"/>
        <v>theater</v>
      </c>
      <c r="R2881" s="9" t="str">
        <f t="shared" si="266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269"/>
        <v>23</v>
      </c>
      <c r="P2882">
        <f t="shared" si="265"/>
        <v>96.55</v>
      </c>
      <c r="Q2882" s="7" t="str">
        <f t="shared" si="270"/>
        <v>theater</v>
      </c>
      <c r="R2882" s="9" t="str">
        <f t="shared" si="266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si="269"/>
        <v>0</v>
      </c>
      <c r="P2883">
        <f t="shared" ref="P2883:P2946" si="271">ROUND(IF(L2883=0,0, E2883/L2883),2)</f>
        <v>0</v>
      </c>
      <c r="Q2883" s="7" t="str">
        <f t="shared" si="270"/>
        <v>theater</v>
      </c>
      <c r="R2883" s="9" t="str">
        <f t="shared" ref="R2883:R2946" si="272">RIGHT(N2883,LEN(N2883)-SEARCH("/", N2883,SEARCH("/", N2883)-1))</f>
        <v>plays</v>
      </c>
      <c r="S2883" s="13">
        <f t="shared" ref="S2883:S2946" si="273">(((J2883/60)/60)/24)+DATE(1970,1,1)</f>
        <v>41916.597638888888</v>
      </c>
      <c r="T2883" s="13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ref="O2884:O2947" si="275">ROUND(E2884/D2884*100,0)</f>
        <v>34</v>
      </c>
      <c r="P2884">
        <f t="shared" si="271"/>
        <v>63</v>
      </c>
      <c r="Q2884" s="7" t="str">
        <f t="shared" si="270"/>
        <v>theater</v>
      </c>
      <c r="R2884" s="9" t="str">
        <f t="shared" si="272"/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5"/>
        <v>19</v>
      </c>
      <c r="P2885">
        <f t="shared" si="271"/>
        <v>381.6</v>
      </c>
      <c r="Q2885" s="7" t="str">
        <f t="shared" si="270"/>
        <v>theater</v>
      </c>
      <c r="R2885" s="9" t="str">
        <f t="shared" si="272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5"/>
        <v>0</v>
      </c>
      <c r="P2886">
        <f t="shared" si="271"/>
        <v>46.25</v>
      </c>
      <c r="Q2886" s="7" t="str">
        <f t="shared" si="270"/>
        <v>theater</v>
      </c>
      <c r="R2886" s="9" t="str">
        <f t="shared" si="272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5"/>
        <v>33</v>
      </c>
      <c r="P2887">
        <f t="shared" si="271"/>
        <v>26</v>
      </c>
      <c r="Q2887" s="7" t="str">
        <f t="shared" si="270"/>
        <v>theater</v>
      </c>
      <c r="R2887" s="9" t="str">
        <f t="shared" si="272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5"/>
        <v>5</v>
      </c>
      <c r="P2888">
        <f t="shared" si="271"/>
        <v>10</v>
      </c>
      <c r="Q2888" s="7" t="str">
        <f t="shared" si="270"/>
        <v>theater</v>
      </c>
      <c r="R2888" s="9" t="str">
        <f t="shared" si="272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5"/>
        <v>0</v>
      </c>
      <c r="P2889">
        <f t="shared" si="271"/>
        <v>5</v>
      </c>
      <c r="Q2889" s="7" t="str">
        <f t="shared" si="270"/>
        <v>theater</v>
      </c>
      <c r="R2889" s="9" t="str">
        <f t="shared" si="272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5"/>
        <v>0</v>
      </c>
      <c r="P2890">
        <f t="shared" si="271"/>
        <v>0</v>
      </c>
      <c r="Q2890" s="7" t="str">
        <f t="shared" si="270"/>
        <v>theater</v>
      </c>
      <c r="R2890" s="9" t="str">
        <f t="shared" si="272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5"/>
        <v>38</v>
      </c>
      <c r="P2891">
        <f t="shared" si="271"/>
        <v>81.569999999999993</v>
      </c>
      <c r="Q2891" s="7" t="str">
        <f t="shared" si="270"/>
        <v>theater</v>
      </c>
      <c r="R2891" s="9" t="str">
        <f t="shared" si="272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5"/>
        <v>1</v>
      </c>
      <c r="P2892">
        <f t="shared" si="271"/>
        <v>7</v>
      </c>
      <c r="Q2892" s="7" t="str">
        <f t="shared" si="270"/>
        <v>theater</v>
      </c>
      <c r="R2892" s="9" t="str">
        <f t="shared" si="272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5"/>
        <v>3</v>
      </c>
      <c r="P2893">
        <f t="shared" si="271"/>
        <v>27.3</v>
      </c>
      <c r="Q2893" s="7" t="str">
        <f t="shared" si="270"/>
        <v>theater</v>
      </c>
      <c r="R2893" s="9" t="str">
        <f t="shared" si="272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5"/>
        <v>9</v>
      </c>
      <c r="P2894">
        <f t="shared" si="271"/>
        <v>29.41</v>
      </c>
      <c r="Q2894" s="7" t="str">
        <f t="shared" si="270"/>
        <v>theater</v>
      </c>
      <c r="R2894" s="9" t="str">
        <f t="shared" si="272"/>
        <v>plays</v>
      </c>
      <c r="S2894" s="13">
        <f t="shared" si="273"/>
        <v>41869.714166666665</v>
      </c>
      <c r="T2894" s="13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5"/>
        <v>1</v>
      </c>
      <c r="P2895">
        <f t="shared" si="271"/>
        <v>12.5</v>
      </c>
      <c r="Q2895" s="7" t="str">
        <f t="shared" si="270"/>
        <v>theater</v>
      </c>
      <c r="R2895" s="9" t="str">
        <f t="shared" si="272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5"/>
        <v>0</v>
      </c>
      <c r="P2896">
        <f t="shared" si="271"/>
        <v>0</v>
      </c>
      <c r="Q2896" s="7" t="str">
        <f t="shared" si="270"/>
        <v>theater</v>
      </c>
      <c r="R2896" s="9" t="str">
        <f t="shared" si="272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5"/>
        <v>5</v>
      </c>
      <c r="P2897">
        <f t="shared" si="271"/>
        <v>5.75</v>
      </c>
      <c r="Q2897" s="7" t="str">
        <f t="shared" si="270"/>
        <v>theater</v>
      </c>
      <c r="R2897" s="9" t="str">
        <f t="shared" si="272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5"/>
        <v>21</v>
      </c>
      <c r="P2898">
        <f t="shared" si="271"/>
        <v>52.08</v>
      </c>
      <c r="Q2898" s="7" t="str">
        <f t="shared" si="270"/>
        <v>theater</v>
      </c>
      <c r="R2898" s="9" t="str">
        <f t="shared" si="272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5"/>
        <v>5</v>
      </c>
      <c r="P2899">
        <f t="shared" si="271"/>
        <v>183.33</v>
      </c>
      <c r="Q2899" s="7" t="str">
        <f t="shared" si="270"/>
        <v>theater</v>
      </c>
      <c r="R2899" s="9" t="str">
        <f t="shared" si="272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5"/>
        <v>4</v>
      </c>
      <c r="P2900">
        <f t="shared" si="271"/>
        <v>26.33</v>
      </c>
      <c r="Q2900" s="7" t="str">
        <f t="shared" si="270"/>
        <v>theater</v>
      </c>
      <c r="R2900" s="9" t="str">
        <f t="shared" si="272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5"/>
        <v>0</v>
      </c>
      <c r="P2901">
        <f t="shared" si="271"/>
        <v>0</v>
      </c>
      <c r="Q2901" s="7" t="str">
        <f t="shared" si="270"/>
        <v>theater</v>
      </c>
      <c r="R2901" s="9" t="str">
        <f t="shared" si="272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5"/>
        <v>62</v>
      </c>
      <c r="P2902">
        <f t="shared" si="271"/>
        <v>486.43</v>
      </c>
      <c r="Q2902" s="7" t="str">
        <f t="shared" si="270"/>
        <v>theater</v>
      </c>
      <c r="R2902" s="9" t="str">
        <f t="shared" si="272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5"/>
        <v>1</v>
      </c>
      <c r="P2903">
        <f t="shared" si="271"/>
        <v>3</v>
      </c>
      <c r="Q2903" s="7" t="str">
        <f t="shared" si="270"/>
        <v>theater</v>
      </c>
      <c r="R2903" s="9" t="str">
        <f t="shared" si="272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5"/>
        <v>0</v>
      </c>
      <c r="P2904">
        <f t="shared" si="271"/>
        <v>25</v>
      </c>
      <c r="Q2904" s="7" t="str">
        <f t="shared" si="270"/>
        <v>theater</v>
      </c>
      <c r="R2904" s="9" t="str">
        <f t="shared" si="272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5"/>
        <v>1</v>
      </c>
      <c r="P2905">
        <f t="shared" si="271"/>
        <v>9.75</v>
      </c>
      <c r="Q2905" s="7" t="str">
        <f t="shared" si="270"/>
        <v>theater</v>
      </c>
      <c r="R2905" s="9" t="str">
        <f t="shared" si="272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5"/>
        <v>5</v>
      </c>
      <c r="P2906">
        <f t="shared" si="271"/>
        <v>18.75</v>
      </c>
      <c r="Q2906" s="7" t="str">
        <f t="shared" si="270"/>
        <v>theater</v>
      </c>
      <c r="R2906" s="9" t="str">
        <f t="shared" si="272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5"/>
        <v>18</v>
      </c>
      <c r="P2907">
        <f t="shared" si="271"/>
        <v>36.590000000000003</v>
      </c>
      <c r="Q2907" s="7" t="str">
        <f t="shared" si="270"/>
        <v>theater</v>
      </c>
      <c r="R2907" s="9" t="str">
        <f t="shared" si="272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5"/>
        <v>9</v>
      </c>
      <c r="P2908">
        <f t="shared" si="271"/>
        <v>80.709999999999994</v>
      </c>
      <c r="Q2908" s="7" t="str">
        <f t="shared" si="270"/>
        <v>theater</v>
      </c>
      <c r="R2908" s="9" t="str">
        <f t="shared" si="272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5"/>
        <v>0</v>
      </c>
      <c r="P2909">
        <f t="shared" si="271"/>
        <v>1</v>
      </c>
      <c r="Q2909" s="7" t="str">
        <f t="shared" si="270"/>
        <v>theater</v>
      </c>
      <c r="R2909" s="9" t="str">
        <f t="shared" si="272"/>
        <v>plays</v>
      </c>
      <c r="S2909" s="13">
        <f t="shared" si="273"/>
        <v>42444.877743055549</v>
      </c>
      <c r="T2909" s="13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5"/>
        <v>3</v>
      </c>
      <c r="P2910">
        <f t="shared" si="271"/>
        <v>52.8</v>
      </c>
      <c r="Q2910" s="7" t="str">
        <f t="shared" ref="Q2910:Q2973" si="276">LEFT(N2910, SEARCH("/", N2910,1) -1)</f>
        <v>theater</v>
      </c>
      <c r="R2910" s="9" t="str">
        <f t="shared" si="272"/>
        <v>plays</v>
      </c>
      <c r="S2910" s="13">
        <f t="shared" si="273"/>
        <v>42499.731701388882</v>
      </c>
      <c r="T2910" s="13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5"/>
        <v>0</v>
      </c>
      <c r="P2911">
        <f t="shared" si="271"/>
        <v>20</v>
      </c>
      <c r="Q2911" s="7" t="str">
        <f t="shared" si="276"/>
        <v>theater</v>
      </c>
      <c r="R2911" s="9" t="str">
        <f t="shared" si="272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5"/>
        <v>0</v>
      </c>
      <c r="P2912">
        <f t="shared" si="271"/>
        <v>1</v>
      </c>
      <c r="Q2912" s="7" t="str">
        <f t="shared" si="276"/>
        <v>theater</v>
      </c>
      <c r="R2912" s="9" t="str">
        <f t="shared" si="272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5"/>
        <v>37</v>
      </c>
      <c r="P2913">
        <f t="shared" si="271"/>
        <v>46.93</v>
      </c>
      <c r="Q2913" s="7" t="str">
        <f t="shared" si="276"/>
        <v>theater</v>
      </c>
      <c r="R2913" s="9" t="str">
        <f t="shared" si="272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5"/>
        <v>14</v>
      </c>
      <c r="P2914">
        <f t="shared" si="271"/>
        <v>78.08</v>
      </c>
      <c r="Q2914" s="7" t="str">
        <f t="shared" si="276"/>
        <v>theater</v>
      </c>
      <c r="R2914" s="9" t="str">
        <f t="shared" si="272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5"/>
        <v>0</v>
      </c>
      <c r="P2915">
        <f t="shared" si="271"/>
        <v>1</v>
      </c>
      <c r="Q2915" s="7" t="str">
        <f t="shared" si="276"/>
        <v>theater</v>
      </c>
      <c r="R2915" s="9" t="str">
        <f t="shared" si="272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5"/>
        <v>0</v>
      </c>
      <c r="P2916">
        <f t="shared" si="271"/>
        <v>1</v>
      </c>
      <c r="Q2916" s="7" t="str">
        <f t="shared" si="276"/>
        <v>theater</v>
      </c>
      <c r="R2916" s="9" t="str">
        <f t="shared" si="272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5"/>
        <v>61</v>
      </c>
      <c r="P2917">
        <f t="shared" si="271"/>
        <v>203.67</v>
      </c>
      <c r="Q2917" s="7" t="str">
        <f t="shared" si="276"/>
        <v>theater</v>
      </c>
      <c r="R2917" s="9" t="str">
        <f t="shared" si="272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5"/>
        <v>8</v>
      </c>
      <c r="P2918">
        <f t="shared" si="271"/>
        <v>20.71</v>
      </c>
      <c r="Q2918" s="7" t="str">
        <f t="shared" si="276"/>
        <v>theater</v>
      </c>
      <c r="R2918" s="9" t="str">
        <f t="shared" si="272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5"/>
        <v>22</v>
      </c>
      <c r="P2919">
        <f t="shared" si="271"/>
        <v>48.56</v>
      </c>
      <c r="Q2919" s="7" t="str">
        <f t="shared" si="276"/>
        <v>theater</v>
      </c>
      <c r="R2919" s="9" t="str">
        <f t="shared" si="272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5"/>
        <v>27</v>
      </c>
      <c r="P2920">
        <f t="shared" si="271"/>
        <v>68.099999999999994</v>
      </c>
      <c r="Q2920" s="7" t="str">
        <f t="shared" si="276"/>
        <v>theater</v>
      </c>
      <c r="R2920" s="9" t="str">
        <f t="shared" si="272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5"/>
        <v>9</v>
      </c>
      <c r="P2921">
        <f t="shared" si="271"/>
        <v>8.5</v>
      </c>
      <c r="Q2921" s="7" t="str">
        <f t="shared" si="276"/>
        <v>theater</v>
      </c>
      <c r="R2921" s="9" t="str">
        <f t="shared" si="272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5"/>
        <v>27</v>
      </c>
      <c r="P2922">
        <f t="shared" si="271"/>
        <v>51.62</v>
      </c>
      <c r="Q2922" s="7" t="str">
        <f t="shared" si="276"/>
        <v>theater</v>
      </c>
      <c r="R2922" s="9" t="str">
        <f t="shared" si="272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5"/>
        <v>129</v>
      </c>
      <c r="P2923">
        <f t="shared" si="271"/>
        <v>43</v>
      </c>
      <c r="Q2923" s="7" t="str">
        <f t="shared" si="276"/>
        <v>theater</v>
      </c>
      <c r="R2923" s="9" t="str">
        <f t="shared" si="272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5"/>
        <v>100</v>
      </c>
      <c r="P2924">
        <f t="shared" si="271"/>
        <v>83.33</v>
      </c>
      <c r="Q2924" s="7" t="str">
        <f t="shared" si="276"/>
        <v>theater</v>
      </c>
      <c r="R2924" s="9" t="str">
        <f t="shared" si="272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5"/>
        <v>100</v>
      </c>
      <c r="P2925">
        <f t="shared" si="271"/>
        <v>30</v>
      </c>
      <c r="Q2925" s="7" t="str">
        <f t="shared" si="276"/>
        <v>theater</v>
      </c>
      <c r="R2925" s="9" t="str">
        <f t="shared" si="272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5"/>
        <v>103</v>
      </c>
      <c r="P2926">
        <f t="shared" si="271"/>
        <v>175.51</v>
      </c>
      <c r="Q2926" s="7" t="str">
        <f t="shared" si="276"/>
        <v>theater</v>
      </c>
      <c r="R2926" s="9" t="str">
        <f t="shared" si="272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5"/>
        <v>102</v>
      </c>
      <c r="P2927">
        <f t="shared" si="271"/>
        <v>231.66</v>
      </c>
      <c r="Q2927" s="7" t="str">
        <f t="shared" si="276"/>
        <v>theater</v>
      </c>
      <c r="R2927" s="9" t="str">
        <f t="shared" si="272"/>
        <v>musical</v>
      </c>
      <c r="S2927" s="13">
        <f t="shared" si="273"/>
        <v>41863.584120370368</v>
      </c>
      <c r="T2927" s="13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5"/>
        <v>125</v>
      </c>
      <c r="P2928">
        <f t="shared" si="271"/>
        <v>75</v>
      </c>
      <c r="Q2928" s="7" t="str">
        <f t="shared" si="276"/>
        <v>theater</v>
      </c>
      <c r="R2928" s="9" t="str">
        <f t="shared" si="272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5"/>
        <v>131</v>
      </c>
      <c r="P2929">
        <f t="shared" si="271"/>
        <v>112.14</v>
      </c>
      <c r="Q2929" s="7" t="str">
        <f t="shared" si="276"/>
        <v>theater</v>
      </c>
      <c r="R2929" s="9" t="str">
        <f t="shared" si="272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5"/>
        <v>100</v>
      </c>
      <c r="P2930">
        <f t="shared" si="271"/>
        <v>41.67</v>
      </c>
      <c r="Q2930" s="7" t="str">
        <f t="shared" si="276"/>
        <v>theater</v>
      </c>
      <c r="R2930" s="9" t="str">
        <f t="shared" si="272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5"/>
        <v>102</v>
      </c>
      <c r="P2931">
        <f t="shared" si="271"/>
        <v>255.17</v>
      </c>
      <c r="Q2931" s="7" t="str">
        <f t="shared" si="276"/>
        <v>theater</v>
      </c>
      <c r="R2931" s="9" t="str">
        <f t="shared" si="272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5"/>
        <v>101</v>
      </c>
      <c r="P2932">
        <f t="shared" si="271"/>
        <v>162.77000000000001</v>
      </c>
      <c r="Q2932" s="7" t="str">
        <f t="shared" si="276"/>
        <v>theater</v>
      </c>
      <c r="R2932" s="9" t="str">
        <f t="shared" si="272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5"/>
        <v>106</v>
      </c>
      <c r="P2933">
        <f t="shared" si="271"/>
        <v>88.33</v>
      </c>
      <c r="Q2933" s="7" t="str">
        <f t="shared" si="276"/>
        <v>theater</v>
      </c>
      <c r="R2933" s="9" t="str">
        <f t="shared" si="272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5"/>
        <v>105</v>
      </c>
      <c r="P2934">
        <f t="shared" si="271"/>
        <v>85.74</v>
      </c>
      <c r="Q2934" s="7" t="str">
        <f t="shared" si="276"/>
        <v>theater</v>
      </c>
      <c r="R2934" s="9" t="str">
        <f t="shared" si="272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5"/>
        <v>103</v>
      </c>
      <c r="P2935">
        <f t="shared" si="271"/>
        <v>47.57</v>
      </c>
      <c r="Q2935" s="7" t="str">
        <f t="shared" si="276"/>
        <v>theater</v>
      </c>
      <c r="R2935" s="9" t="str">
        <f t="shared" si="272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5"/>
        <v>108</v>
      </c>
      <c r="P2936">
        <f t="shared" si="271"/>
        <v>72.97</v>
      </c>
      <c r="Q2936" s="7" t="str">
        <f t="shared" si="276"/>
        <v>theater</v>
      </c>
      <c r="R2936" s="9" t="str">
        <f t="shared" si="272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5"/>
        <v>101</v>
      </c>
      <c r="P2937">
        <f t="shared" si="271"/>
        <v>90.54</v>
      </c>
      <c r="Q2937" s="7" t="str">
        <f t="shared" si="276"/>
        <v>theater</v>
      </c>
      <c r="R2937" s="9" t="str">
        <f t="shared" si="272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5"/>
        <v>128</v>
      </c>
      <c r="P2938">
        <f t="shared" si="271"/>
        <v>37.65</v>
      </c>
      <c r="Q2938" s="7" t="str">
        <f t="shared" si="276"/>
        <v>theater</v>
      </c>
      <c r="R2938" s="9" t="str">
        <f t="shared" si="272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5"/>
        <v>133</v>
      </c>
      <c r="P2939">
        <f t="shared" si="271"/>
        <v>36.36</v>
      </c>
      <c r="Q2939" s="7" t="str">
        <f t="shared" si="276"/>
        <v>theater</v>
      </c>
      <c r="R2939" s="9" t="str">
        <f t="shared" si="272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5"/>
        <v>101</v>
      </c>
      <c r="P2940">
        <f t="shared" si="271"/>
        <v>126.72</v>
      </c>
      <c r="Q2940" s="7" t="str">
        <f t="shared" si="276"/>
        <v>theater</v>
      </c>
      <c r="R2940" s="9" t="str">
        <f t="shared" si="272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5"/>
        <v>103</v>
      </c>
      <c r="P2941">
        <f t="shared" si="271"/>
        <v>329.2</v>
      </c>
      <c r="Q2941" s="7" t="str">
        <f t="shared" si="276"/>
        <v>theater</v>
      </c>
      <c r="R2941" s="9" t="str">
        <f t="shared" si="272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5"/>
        <v>107</v>
      </c>
      <c r="P2942">
        <f t="shared" si="271"/>
        <v>81.239999999999995</v>
      </c>
      <c r="Q2942" s="7" t="str">
        <f t="shared" si="276"/>
        <v>theater</v>
      </c>
      <c r="R2942" s="9" t="str">
        <f t="shared" si="272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5"/>
        <v>0</v>
      </c>
      <c r="P2943">
        <f t="shared" si="271"/>
        <v>1</v>
      </c>
      <c r="Q2943" s="7" t="str">
        <f t="shared" si="276"/>
        <v>theater</v>
      </c>
      <c r="R2943" s="9" t="str">
        <f t="shared" si="272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5"/>
        <v>20</v>
      </c>
      <c r="P2944">
        <f t="shared" si="271"/>
        <v>202.23</v>
      </c>
      <c r="Q2944" s="7" t="str">
        <f t="shared" si="276"/>
        <v>theater</v>
      </c>
      <c r="R2944" s="9" t="str">
        <f t="shared" si="272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5"/>
        <v>0</v>
      </c>
      <c r="P2945">
        <f t="shared" si="271"/>
        <v>0</v>
      </c>
      <c r="Q2945" s="7" t="str">
        <f t="shared" si="276"/>
        <v>theater</v>
      </c>
      <c r="R2945" s="9" t="str">
        <f t="shared" si="272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275"/>
        <v>1</v>
      </c>
      <c r="P2946">
        <f t="shared" si="271"/>
        <v>100</v>
      </c>
      <c r="Q2946" s="7" t="str">
        <f t="shared" si="276"/>
        <v>theater</v>
      </c>
      <c r="R2946" s="9" t="str">
        <f t="shared" si="272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si="275"/>
        <v>0</v>
      </c>
      <c r="P2947">
        <f t="shared" ref="P2947:P3010" si="277">ROUND(IF(L2947=0,0, E2947/L2947),2)</f>
        <v>0</v>
      </c>
      <c r="Q2947" s="7" t="str">
        <f t="shared" si="276"/>
        <v>theater</v>
      </c>
      <c r="R2947" s="9" t="str">
        <f t="shared" ref="R2947:R3010" si="278">RIGHT(N2947,LEN(N2947)-SEARCH("/", N2947,SEARCH("/", N2947)-1))</f>
        <v>spaces</v>
      </c>
      <c r="S2947" s="13">
        <f t="shared" ref="S2947:S3010" si="279">(((J2947/60)/60)/24)+DATE(1970,1,1)</f>
        <v>42118.139583333337</v>
      </c>
      <c r="T2947" s="13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ref="O2948:O3011" si="281">ROUND(E2948/D2948*100,0)</f>
        <v>0</v>
      </c>
      <c r="P2948">
        <f t="shared" si="277"/>
        <v>1</v>
      </c>
      <c r="Q2948" s="7" t="str">
        <f t="shared" si="276"/>
        <v>theater</v>
      </c>
      <c r="R2948" s="9" t="str">
        <f t="shared" si="278"/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81"/>
        <v>4</v>
      </c>
      <c r="P2949">
        <f t="shared" si="277"/>
        <v>82.46</v>
      </c>
      <c r="Q2949" s="7" t="str">
        <f t="shared" si="276"/>
        <v>theater</v>
      </c>
      <c r="R2949" s="9" t="str">
        <f t="shared" si="278"/>
        <v>spaces</v>
      </c>
      <c r="S2949" s="13">
        <f t="shared" si="279"/>
        <v>42649.562118055561</v>
      </c>
      <c r="T2949" s="13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81"/>
        <v>0</v>
      </c>
      <c r="P2950">
        <f t="shared" si="277"/>
        <v>2.67</v>
      </c>
      <c r="Q2950" s="7" t="str">
        <f t="shared" si="276"/>
        <v>theater</v>
      </c>
      <c r="R2950" s="9" t="str">
        <f t="shared" si="278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81"/>
        <v>3</v>
      </c>
      <c r="P2951">
        <f t="shared" si="277"/>
        <v>12.5</v>
      </c>
      <c r="Q2951" s="7" t="str">
        <f t="shared" si="276"/>
        <v>theater</v>
      </c>
      <c r="R2951" s="9" t="str">
        <f t="shared" si="278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81"/>
        <v>0</v>
      </c>
      <c r="P2952">
        <f t="shared" si="277"/>
        <v>0</v>
      </c>
      <c r="Q2952" s="7" t="str">
        <f t="shared" si="276"/>
        <v>theater</v>
      </c>
      <c r="R2952" s="9" t="str">
        <f t="shared" si="278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81"/>
        <v>2</v>
      </c>
      <c r="P2953">
        <f t="shared" si="277"/>
        <v>18.899999999999999</v>
      </c>
      <c r="Q2953" s="7" t="str">
        <f t="shared" si="276"/>
        <v>theater</v>
      </c>
      <c r="R2953" s="9" t="str">
        <f t="shared" si="278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81"/>
        <v>8</v>
      </c>
      <c r="P2954">
        <f t="shared" si="277"/>
        <v>200.63</v>
      </c>
      <c r="Q2954" s="7" t="str">
        <f t="shared" si="276"/>
        <v>theater</v>
      </c>
      <c r="R2954" s="9" t="str">
        <f t="shared" si="278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81"/>
        <v>0</v>
      </c>
      <c r="P2955">
        <f t="shared" si="277"/>
        <v>201.67</v>
      </c>
      <c r="Q2955" s="7" t="str">
        <f t="shared" si="276"/>
        <v>theater</v>
      </c>
      <c r="R2955" s="9" t="str">
        <f t="shared" si="278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81"/>
        <v>0</v>
      </c>
      <c r="P2956">
        <f t="shared" si="277"/>
        <v>0</v>
      </c>
      <c r="Q2956" s="7" t="str">
        <f t="shared" si="276"/>
        <v>theater</v>
      </c>
      <c r="R2956" s="9" t="str">
        <f t="shared" si="278"/>
        <v>spaces</v>
      </c>
      <c r="S2956" s="13">
        <f t="shared" si="279"/>
        <v>42790.583368055552</v>
      </c>
      <c r="T2956" s="13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81"/>
        <v>60</v>
      </c>
      <c r="P2957">
        <f t="shared" si="277"/>
        <v>65</v>
      </c>
      <c r="Q2957" s="7" t="str">
        <f t="shared" si="276"/>
        <v>theater</v>
      </c>
      <c r="R2957" s="9" t="str">
        <f t="shared" si="278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81"/>
        <v>17</v>
      </c>
      <c r="P2958">
        <f t="shared" si="277"/>
        <v>66.099999999999994</v>
      </c>
      <c r="Q2958" s="7" t="str">
        <f t="shared" si="276"/>
        <v>theater</v>
      </c>
      <c r="R2958" s="9" t="str">
        <f t="shared" si="278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81"/>
        <v>2</v>
      </c>
      <c r="P2959">
        <f t="shared" si="277"/>
        <v>93.33</v>
      </c>
      <c r="Q2959" s="7" t="str">
        <f t="shared" si="276"/>
        <v>theater</v>
      </c>
      <c r="R2959" s="9" t="str">
        <f t="shared" si="278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81"/>
        <v>0</v>
      </c>
      <c r="P2960">
        <f t="shared" si="277"/>
        <v>0</v>
      </c>
      <c r="Q2960" s="7" t="str">
        <f t="shared" si="276"/>
        <v>theater</v>
      </c>
      <c r="R2960" s="9" t="str">
        <f t="shared" si="278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81"/>
        <v>0</v>
      </c>
      <c r="P2961">
        <f t="shared" si="277"/>
        <v>0</v>
      </c>
      <c r="Q2961" s="7" t="str">
        <f t="shared" si="276"/>
        <v>theater</v>
      </c>
      <c r="R2961" s="9" t="str">
        <f t="shared" si="278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81"/>
        <v>0</v>
      </c>
      <c r="P2962">
        <f t="shared" si="277"/>
        <v>0</v>
      </c>
      <c r="Q2962" s="7" t="str">
        <f t="shared" si="276"/>
        <v>theater</v>
      </c>
      <c r="R2962" s="9" t="str">
        <f t="shared" si="278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81"/>
        <v>110</v>
      </c>
      <c r="P2963">
        <f t="shared" si="277"/>
        <v>50.75</v>
      </c>
      <c r="Q2963" s="7" t="str">
        <f t="shared" si="276"/>
        <v>theater</v>
      </c>
      <c r="R2963" s="9" t="str">
        <f t="shared" si="278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81"/>
        <v>122</v>
      </c>
      <c r="P2964">
        <f t="shared" si="277"/>
        <v>60.9</v>
      </c>
      <c r="Q2964" s="7" t="str">
        <f t="shared" si="276"/>
        <v>theater</v>
      </c>
      <c r="R2964" s="9" t="str">
        <f t="shared" si="278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81"/>
        <v>107</v>
      </c>
      <c r="P2965">
        <f t="shared" si="277"/>
        <v>109.03</v>
      </c>
      <c r="Q2965" s="7" t="str">
        <f t="shared" si="276"/>
        <v>theater</v>
      </c>
      <c r="R2965" s="9" t="str">
        <f t="shared" si="278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81"/>
        <v>101</v>
      </c>
      <c r="P2966">
        <f t="shared" si="277"/>
        <v>25.69</v>
      </c>
      <c r="Q2966" s="7" t="str">
        <f t="shared" si="276"/>
        <v>theater</v>
      </c>
      <c r="R2966" s="9" t="str">
        <f t="shared" si="278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81"/>
        <v>109</v>
      </c>
      <c r="P2967">
        <f t="shared" si="277"/>
        <v>41.92</v>
      </c>
      <c r="Q2967" s="7" t="str">
        <f t="shared" si="276"/>
        <v>theater</v>
      </c>
      <c r="R2967" s="9" t="str">
        <f t="shared" si="278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81"/>
        <v>114</v>
      </c>
      <c r="P2968">
        <f t="shared" si="277"/>
        <v>88.77</v>
      </c>
      <c r="Q2968" s="7" t="str">
        <f t="shared" si="276"/>
        <v>theater</v>
      </c>
      <c r="R2968" s="9" t="str">
        <f t="shared" si="278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81"/>
        <v>114</v>
      </c>
      <c r="P2969">
        <f t="shared" si="277"/>
        <v>80.23</v>
      </c>
      <c r="Q2969" s="7" t="str">
        <f t="shared" si="276"/>
        <v>theater</v>
      </c>
      <c r="R2969" s="9" t="str">
        <f t="shared" si="278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81"/>
        <v>106</v>
      </c>
      <c r="P2970">
        <f t="shared" si="277"/>
        <v>78.94</v>
      </c>
      <c r="Q2970" s="7" t="str">
        <f t="shared" si="276"/>
        <v>theater</v>
      </c>
      <c r="R2970" s="9" t="str">
        <f t="shared" si="278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81"/>
        <v>163</v>
      </c>
      <c r="P2971">
        <f t="shared" si="277"/>
        <v>95.59</v>
      </c>
      <c r="Q2971" s="7" t="str">
        <f t="shared" si="276"/>
        <v>theater</v>
      </c>
      <c r="R2971" s="9" t="str">
        <f t="shared" si="278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81"/>
        <v>106</v>
      </c>
      <c r="P2972">
        <f t="shared" si="277"/>
        <v>69.89</v>
      </c>
      <c r="Q2972" s="7" t="str">
        <f t="shared" si="276"/>
        <v>theater</v>
      </c>
      <c r="R2972" s="9" t="str">
        <f t="shared" si="278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81"/>
        <v>100</v>
      </c>
      <c r="P2973">
        <f t="shared" si="277"/>
        <v>74.53</v>
      </c>
      <c r="Q2973" s="7" t="str">
        <f t="shared" si="276"/>
        <v>theater</v>
      </c>
      <c r="R2973" s="9" t="str">
        <f t="shared" si="278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81"/>
        <v>105</v>
      </c>
      <c r="P2974">
        <f t="shared" si="277"/>
        <v>123.94</v>
      </c>
      <c r="Q2974" s="7" t="str">
        <f t="shared" ref="Q2974:Q3037" si="282">LEFT(N2974, SEARCH("/", N2974,1) -1)</f>
        <v>theater</v>
      </c>
      <c r="R2974" s="9" t="str">
        <f t="shared" si="278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81"/>
        <v>175</v>
      </c>
      <c r="P2975">
        <f t="shared" si="277"/>
        <v>264.85000000000002</v>
      </c>
      <c r="Q2975" s="7" t="str">
        <f t="shared" si="282"/>
        <v>theater</v>
      </c>
      <c r="R2975" s="9" t="str">
        <f t="shared" si="278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81"/>
        <v>102</v>
      </c>
      <c r="P2976">
        <f t="shared" si="277"/>
        <v>58.62</v>
      </c>
      <c r="Q2976" s="7" t="str">
        <f t="shared" si="282"/>
        <v>theater</v>
      </c>
      <c r="R2976" s="9" t="str">
        <f t="shared" si="278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81"/>
        <v>100</v>
      </c>
      <c r="P2977">
        <f t="shared" si="277"/>
        <v>70.88</v>
      </c>
      <c r="Q2977" s="7" t="str">
        <f t="shared" si="282"/>
        <v>theater</v>
      </c>
      <c r="R2977" s="9" t="str">
        <f t="shared" si="278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81"/>
        <v>171</v>
      </c>
      <c r="P2978">
        <f t="shared" si="277"/>
        <v>8.57</v>
      </c>
      <c r="Q2978" s="7" t="str">
        <f t="shared" si="282"/>
        <v>theater</v>
      </c>
      <c r="R2978" s="9" t="str">
        <f t="shared" si="278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81"/>
        <v>114</v>
      </c>
      <c r="P2979">
        <f t="shared" si="277"/>
        <v>113.57</v>
      </c>
      <c r="Q2979" s="7" t="str">
        <f t="shared" si="282"/>
        <v>theater</v>
      </c>
      <c r="R2979" s="9" t="str">
        <f t="shared" si="278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81"/>
        <v>129</v>
      </c>
      <c r="P2980">
        <f t="shared" si="277"/>
        <v>60.69</v>
      </c>
      <c r="Q2980" s="7" t="str">
        <f t="shared" si="282"/>
        <v>theater</v>
      </c>
      <c r="R2980" s="9" t="str">
        <f t="shared" si="278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81"/>
        <v>101</v>
      </c>
      <c r="P2981">
        <f t="shared" si="277"/>
        <v>110.22</v>
      </c>
      <c r="Q2981" s="7" t="str">
        <f t="shared" si="282"/>
        <v>theater</v>
      </c>
      <c r="R2981" s="9" t="str">
        <f t="shared" si="278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81"/>
        <v>109</v>
      </c>
      <c r="P2982">
        <f t="shared" si="277"/>
        <v>136.46</v>
      </c>
      <c r="Q2982" s="7" t="str">
        <f t="shared" si="282"/>
        <v>theater</v>
      </c>
      <c r="R2982" s="9" t="str">
        <f t="shared" si="278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81"/>
        <v>129</v>
      </c>
      <c r="P2983">
        <f t="shared" si="277"/>
        <v>53.16</v>
      </c>
      <c r="Q2983" s="7" t="str">
        <f t="shared" si="282"/>
        <v>theater</v>
      </c>
      <c r="R2983" s="9" t="str">
        <f t="shared" si="278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81"/>
        <v>102</v>
      </c>
      <c r="P2984">
        <f t="shared" si="277"/>
        <v>86.49</v>
      </c>
      <c r="Q2984" s="7" t="str">
        <f t="shared" si="282"/>
        <v>theater</v>
      </c>
      <c r="R2984" s="9" t="str">
        <f t="shared" si="278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81"/>
        <v>147</v>
      </c>
      <c r="P2985">
        <f t="shared" si="277"/>
        <v>155.24</v>
      </c>
      <c r="Q2985" s="7" t="str">
        <f t="shared" si="282"/>
        <v>theater</v>
      </c>
      <c r="R2985" s="9" t="str">
        <f t="shared" si="278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81"/>
        <v>100</v>
      </c>
      <c r="P2986">
        <f t="shared" si="277"/>
        <v>115.08</v>
      </c>
      <c r="Q2986" s="7" t="str">
        <f t="shared" si="282"/>
        <v>theater</v>
      </c>
      <c r="R2986" s="9" t="str">
        <f t="shared" si="278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81"/>
        <v>122</v>
      </c>
      <c r="P2987">
        <f t="shared" si="277"/>
        <v>109.59</v>
      </c>
      <c r="Q2987" s="7" t="str">
        <f t="shared" si="282"/>
        <v>theater</v>
      </c>
      <c r="R2987" s="9" t="str">
        <f t="shared" si="278"/>
        <v>spaces</v>
      </c>
      <c r="S2987" s="13">
        <f t="shared" si="279"/>
        <v>42654.973703703698</v>
      </c>
      <c r="T2987" s="13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81"/>
        <v>106</v>
      </c>
      <c r="P2988">
        <f t="shared" si="277"/>
        <v>45.21</v>
      </c>
      <c r="Q2988" s="7" t="str">
        <f t="shared" si="282"/>
        <v>theater</v>
      </c>
      <c r="R2988" s="9" t="str">
        <f t="shared" si="278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81"/>
        <v>110</v>
      </c>
      <c r="P2989">
        <f t="shared" si="277"/>
        <v>104.15</v>
      </c>
      <c r="Q2989" s="7" t="str">
        <f t="shared" si="282"/>
        <v>theater</v>
      </c>
      <c r="R2989" s="9" t="str">
        <f t="shared" si="278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81"/>
        <v>100</v>
      </c>
      <c r="P2990">
        <f t="shared" si="277"/>
        <v>35.71</v>
      </c>
      <c r="Q2990" s="7" t="str">
        <f t="shared" si="282"/>
        <v>theater</v>
      </c>
      <c r="R2990" s="9" t="str">
        <f t="shared" si="278"/>
        <v>spaces</v>
      </c>
      <c r="S2990" s="13">
        <f t="shared" si="279"/>
        <v>42511.362048611118</v>
      </c>
      <c r="T2990" s="13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81"/>
        <v>177</v>
      </c>
      <c r="P2991">
        <f t="shared" si="277"/>
        <v>97</v>
      </c>
      <c r="Q2991" s="7" t="str">
        <f t="shared" si="282"/>
        <v>theater</v>
      </c>
      <c r="R2991" s="9" t="str">
        <f t="shared" si="278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81"/>
        <v>100</v>
      </c>
      <c r="P2992">
        <f t="shared" si="277"/>
        <v>370.37</v>
      </c>
      <c r="Q2992" s="7" t="str">
        <f t="shared" si="282"/>
        <v>theater</v>
      </c>
      <c r="R2992" s="9" t="str">
        <f t="shared" si="278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81"/>
        <v>103</v>
      </c>
      <c r="P2993">
        <f t="shared" si="277"/>
        <v>94.41</v>
      </c>
      <c r="Q2993" s="7" t="str">
        <f t="shared" si="282"/>
        <v>theater</v>
      </c>
      <c r="R2993" s="9" t="str">
        <f t="shared" si="278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81"/>
        <v>105</v>
      </c>
      <c r="P2994">
        <f t="shared" si="277"/>
        <v>48.98</v>
      </c>
      <c r="Q2994" s="7" t="str">
        <f t="shared" si="282"/>
        <v>theater</v>
      </c>
      <c r="R2994" s="9" t="str">
        <f t="shared" si="278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81"/>
        <v>100</v>
      </c>
      <c r="P2995">
        <f t="shared" si="277"/>
        <v>45.59</v>
      </c>
      <c r="Q2995" s="7" t="str">
        <f t="shared" si="282"/>
        <v>theater</v>
      </c>
      <c r="R2995" s="9" t="str">
        <f t="shared" si="278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81"/>
        <v>458</v>
      </c>
      <c r="P2996">
        <f t="shared" si="277"/>
        <v>23.28</v>
      </c>
      <c r="Q2996" s="7" t="str">
        <f t="shared" si="282"/>
        <v>theater</v>
      </c>
      <c r="R2996" s="9" t="str">
        <f t="shared" si="278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81"/>
        <v>105</v>
      </c>
      <c r="P2997">
        <f t="shared" si="277"/>
        <v>63.23</v>
      </c>
      <c r="Q2997" s="7" t="str">
        <f t="shared" si="282"/>
        <v>theater</v>
      </c>
      <c r="R2997" s="9" t="str">
        <f t="shared" si="278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81"/>
        <v>172</v>
      </c>
      <c r="P2998">
        <f t="shared" si="277"/>
        <v>153.52000000000001</v>
      </c>
      <c r="Q2998" s="7" t="str">
        <f t="shared" si="282"/>
        <v>theater</v>
      </c>
      <c r="R2998" s="9" t="str">
        <f t="shared" si="278"/>
        <v>spaces</v>
      </c>
      <c r="S2998" s="13">
        <f t="shared" si="279"/>
        <v>42090.912500000006</v>
      </c>
      <c r="T2998" s="13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81"/>
        <v>104</v>
      </c>
      <c r="P2999">
        <f t="shared" si="277"/>
        <v>90.2</v>
      </c>
      <c r="Q2999" s="7" t="str">
        <f t="shared" si="282"/>
        <v>theater</v>
      </c>
      <c r="R2999" s="9" t="str">
        <f t="shared" si="278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81"/>
        <v>103</v>
      </c>
      <c r="P3000">
        <f t="shared" si="277"/>
        <v>118.97</v>
      </c>
      <c r="Q3000" s="7" t="str">
        <f t="shared" si="282"/>
        <v>theater</v>
      </c>
      <c r="R3000" s="9" t="str">
        <f t="shared" si="278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81"/>
        <v>119</v>
      </c>
      <c r="P3001">
        <f t="shared" si="277"/>
        <v>80.25</v>
      </c>
      <c r="Q3001" s="7" t="str">
        <f t="shared" si="282"/>
        <v>theater</v>
      </c>
      <c r="R3001" s="9" t="str">
        <f t="shared" si="278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81"/>
        <v>100</v>
      </c>
      <c r="P3002">
        <f t="shared" si="277"/>
        <v>62.5</v>
      </c>
      <c r="Q3002" s="7" t="str">
        <f t="shared" si="282"/>
        <v>theater</v>
      </c>
      <c r="R3002" s="9" t="str">
        <f t="shared" si="278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81"/>
        <v>319</v>
      </c>
      <c r="P3003">
        <f t="shared" si="277"/>
        <v>131.38</v>
      </c>
      <c r="Q3003" s="7" t="str">
        <f t="shared" si="282"/>
        <v>theater</v>
      </c>
      <c r="R3003" s="9" t="str">
        <f t="shared" si="278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81"/>
        <v>109</v>
      </c>
      <c r="P3004">
        <f t="shared" si="277"/>
        <v>73.03</v>
      </c>
      <c r="Q3004" s="7" t="str">
        <f t="shared" si="282"/>
        <v>theater</v>
      </c>
      <c r="R3004" s="9" t="str">
        <f t="shared" si="278"/>
        <v>spaces</v>
      </c>
      <c r="S3004" s="13">
        <f t="shared" si="279"/>
        <v>41239.83625</v>
      </c>
      <c r="T3004" s="13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81"/>
        <v>101</v>
      </c>
      <c r="P3005">
        <f t="shared" si="277"/>
        <v>178.53</v>
      </c>
      <c r="Q3005" s="7" t="str">
        <f t="shared" si="282"/>
        <v>theater</v>
      </c>
      <c r="R3005" s="9" t="str">
        <f t="shared" si="278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81"/>
        <v>113</v>
      </c>
      <c r="P3006">
        <f t="shared" si="277"/>
        <v>162.91</v>
      </c>
      <c r="Q3006" s="7" t="str">
        <f t="shared" si="282"/>
        <v>theater</v>
      </c>
      <c r="R3006" s="9" t="str">
        <f t="shared" si="278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81"/>
        <v>120</v>
      </c>
      <c r="P3007">
        <f t="shared" si="277"/>
        <v>108.24</v>
      </c>
      <c r="Q3007" s="7" t="str">
        <f t="shared" si="282"/>
        <v>theater</v>
      </c>
      <c r="R3007" s="9" t="str">
        <f t="shared" si="278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81"/>
        <v>108</v>
      </c>
      <c r="P3008">
        <f t="shared" si="277"/>
        <v>88.87</v>
      </c>
      <c r="Q3008" s="7" t="str">
        <f t="shared" si="282"/>
        <v>theater</v>
      </c>
      <c r="R3008" s="9" t="str">
        <f t="shared" si="278"/>
        <v>spaces</v>
      </c>
      <c r="S3008" s="13">
        <f t="shared" si="279"/>
        <v>41957.756840277783</v>
      </c>
      <c r="T3008" s="13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81"/>
        <v>180</v>
      </c>
      <c r="P3009">
        <f t="shared" si="277"/>
        <v>54</v>
      </c>
      <c r="Q3009" s="7" t="str">
        <f t="shared" si="282"/>
        <v>theater</v>
      </c>
      <c r="R3009" s="9" t="str">
        <f t="shared" si="278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281"/>
        <v>101</v>
      </c>
      <c r="P3010">
        <f t="shared" si="277"/>
        <v>116.73</v>
      </c>
      <c r="Q3010" s="7" t="str">
        <f t="shared" si="282"/>
        <v>theater</v>
      </c>
      <c r="R3010" s="9" t="str">
        <f t="shared" si="278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si="281"/>
        <v>120</v>
      </c>
      <c r="P3011">
        <f t="shared" ref="P3011:P3074" si="283">ROUND(IF(L3011=0,0, E3011/L3011),2)</f>
        <v>233.9</v>
      </c>
      <c r="Q3011" s="7" t="str">
        <f t="shared" si="282"/>
        <v>theater</v>
      </c>
      <c r="R3011" s="9" t="str">
        <f t="shared" ref="R3011:R3074" si="284">RIGHT(N3011,LEN(N3011)-SEARCH("/", N3011,SEARCH("/", N3011)-1))</f>
        <v>spaces</v>
      </c>
      <c r="S3011" s="13">
        <f t="shared" ref="S3011:S3074" si="285">(((J3011/60)/60)/24)+DATE(1970,1,1)</f>
        <v>41939.569907407407</v>
      </c>
      <c r="T3011" s="13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ref="O3012:O3075" si="287">ROUND(E3012/D3012*100,0)</f>
        <v>158</v>
      </c>
      <c r="P3012">
        <f t="shared" si="283"/>
        <v>158</v>
      </c>
      <c r="Q3012" s="7" t="str">
        <f t="shared" si="282"/>
        <v>theater</v>
      </c>
      <c r="R3012" s="9" t="str">
        <f t="shared" si="284"/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7"/>
        <v>124</v>
      </c>
      <c r="P3013">
        <f t="shared" si="283"/>
        <v>14.84</v>
      </c>
      <c r="Q3013" s="7" t="str">
        <f t="shared" si="282"/>
        <v>theater</v>
      </c>
      <c r="R3013" s="9" t="str">
        <f t="shared" si="284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7"/>
        <v>117</v>
      </c>
      <c r="P3014">
        <f t="shared" si="283"/>
        <v>85.18</v>
      </c>
      <c r="Q3014" s="7" t="str">
        <f t="shared" si="282"/>
        <v>theater</v>
      </c>
      <c r="R3014" s="9" t="str">
        <f t="shared" si="284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7"/>
        <v>157</v>
      </c>
      <c r="P3015">
        <f t="shared" si="283"/>
        <v>146.69</v>
      </c>
      <c r="Q3015" s="7" t="str">
        <f t="shared" si="282"/>
        <v>theater</v>
      </c>
      <c r="R3015" s="9" t="str">
        <f t="shared" si="284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7"/>
        <v>113</v>
      </c>
      <c r="P3016">
        <f t="shared" si="283"/>
        <v>50.76</v>
      </c>
      <c r="Q3016" s="7" t="str">
        <f t="shared" si="282"/>
        <v>theater</v>
      </c>
      <c r="R3016" s="9" t="str">
        <f t="shared" si="284"/>
        <v>spaces</v>
      </c>
      <c r="S3016" s="13">
        <f t="shared" si="285"/>
        <v>41920.123611111114</v>
      </c>
      <c r="T3016" s="13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7"/>
        <v>103</v>
      </c>
      <c r="P3017">
        <f t="shared" si="283"/>
        <v>87.7</v>
      </c>
      <c r="Q3017" s="7" t="str">
        <f t="shared" si="282"/>
        <v>theater</v>
      </c>
      <c r="R3017" s="9" t="str">
        <f t="shared" si="284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7"/>
        <v>103</v>
      </c>
      <c r="P3018">
        <f t="shared" si="283"/>
        <v>242.28</v>
      </c>
      <c r="Q3018" s="7" t="str">
        <f t="shared" si="282"/>
        <v>theater</v>
      </c>
      <c r="R3018" s="9" t="str">
        <f t="shared" si="284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7"/>
        <v>106</v>
      </c>
      <c r="P3019">
        <f t="shared" si="283"/>
        <v>146.44999999999999</v>
      </c>
      <c r="Q3019" s="7" t="str">
        <f t="shared" si="282"/>
        <v>theater</v>
      </c>
      <c r="R3019" s="9" t="str">
        <f t="shared" si="284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7"/>
        <v>101</v>
      </c>
      <c r="P3020">
        <f t="shared" si="283"/>
        <v>103.17</v>
      </c>
      <c r="Q3020" s="7" t="str">
        <f t="shared" si="282"/>
        <v>theater</v>
      </c>
      <c r="R3020" s="9" t="str">
        <f t="shared" si="284"/>
        <v>spaces</v>
      </c>
      <c r="S3020" s="13">
        <f t="shared" si="285"/>
        <v>42163.29833333334</v>
      </c>
      <c r="T3020" s="13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7"/>
        <v>121</v>
      </c>
      <c r="P3021">
        <f t="shared" si="283"/>
        <v>80.459999999999994</v>
      </c>
      <c r="Q3021" s="7" t="str">
        <f t="shared" si="282"/>
        <v>theater</v>
      </c>
      <c r="R3021" s="9" t="str">
        <f t="shared" si="284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7"/>
        <v>101</v>
      </c>
      <c r="P3022">
        <f t="shared" si="283"/>
        <v>234.67</v>
      </c>
      <c r="Q3022" s="7" t="str">
        <f t="shared" si="282"/>
        <v>theater</v>
      </c>
      <c r="R3022" s="9" t="str">
        <f t="shared" si="284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7"/>
        <v>116</v>
      </c>
      <c r="P3023">
        <f t="shared" si="283"/>
        <v>50.69</v>
      </c>
      <c r="Q3023" s="7" t="str">
        <f t="shared" si="282"/>
        <v>theater</v>
      </c>
      <c r="R3023" s="9" t="str">
        <f t="shared" si="284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7"/>
        <v>101</v>
      </c>
      <c r="P3024">
        <f t="shared" si="283"/>
        <v>162.71</v>
      </c>
      <c r="Q3024" s="7" t="str">
        <f t="shared" si="282"/>
        <v>theater</v>
      </c>
      <c r="R3024" s="9" t="str">
        <f t="shared" si="284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7"/>
        <v>103</v>
      </c>
      <c r="P3025">
        <f t="shared" si="283"/>
        <v>120.17</v>
      </c>
      <c r="Q3025" s="7" t="str">
        <f t="shared" si="282"/>
        <v>theater</v>
      </c>
      <c r="R3025" s="9" t="str">
        <f t="shared" si="284"/>
        <v>spaces</v>
      </c>
      <c r="S3025" s="13">
        <f t="shared" si="285"/>
        <v>42121.675763888896</v>
      </c>
      <c r="T3025" s="13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7"/>
        <v>246</v>
      </c>
      <c r="P3026">
        <f t="shared" si="283"/>
        <v>67.7</v>
      </c>
      <c r="Q3026" s="7" t="str">
        <f t="shared" si="282"/>
        <v>theater</v>
      </c>
      <c r="R3026" s="9" t="str">
        <f t="shared" si="284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7"/>
        <v>302</v>
      </c>
      <c r="P3027">
        <f t="shared" si="283"/>
        <v>52.1</v>
      </c>
      <c r="Q3027" s="7" t="str">
        <f t="shared" si="282"/>
        <v>theater</v>
      </c>
      <c r="R3027" s="9" t="str">
        <f t="shared" si="284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7"/>
        <v>143</v>
      </c>
      <c r="P3028">
        <f t="shared" si="283"/>
        <v>51.6</v>
      </c>
      <c r="Q3028" s="7" t="str">
        <f t="shared" si="282"/>
        <v>theater</v>
      </c>
      <c r="R3028" s="9" t="str">
        <f t="shared" si="284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7"/>
        <v>131</v>
      </c>
      <c r="P3029">
        <f t="shared" si="283"/>
        <v>164.3</v>
      </c>
      <c r="Q3029" s="7" t="str">
        <f t="shared" si="282"/>
        <v>theater</v>
      </c>
      <c r="R3029" s="9" t="str">
        <f t="shared" si="284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7"/>
        <v>168</v>
      </c>
      <c r="P3030">
        <f t="shared" si="283"/>
        <v>84.86</v>
      </c>
      <c r="Q3030" s="7" t="str">
        <f t="shared" si="282"/>
        <v>theater</v>
      </c>
      <c r="R3030" s="9" t="str">
        <f t="shared" si="284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7"/>
        <v>110</v>
      </c>
      <c r="P3031">
        <f t="shared" si="283"/>
        <v>94.55</v>
      </c>
      <c r="Q3031" s="7" t="str">
        <f t="shared" si="282"/>
        <v>theater</v>
      </c>
      <c r="R3031" s="9" t="str">
        <f t="shared" si="284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7"/>
        <v>107</v>
      </c>
      <c r="P3032">
        <f t="shared" si="283"/>
        <v>45.54</v>
      </c>
      <c r="Q3032" s="7" t="str">
        <f t="shared" si="282"/>
        <v>theater</v>
      </c>
      <c r="R3032" s="9" t="str">
        <f t="shared" si="284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7"/>
        <v>100</v>
      </c>
      <c r="P3033">
        <f t="shared" si="283"/>
        <v>51.72</v>
      </c>
      <c r="Q3033" s="7" t="str">
        <f t="shared" si="282"/>
        <v>theater</v>
      </c>
      <c r="R3033" s="9" t="str">
        <f t="shared" si="284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7"/>
        <v>127</v>
      </c>
      <c r="P3034">
        <f t="shared" si="283"/>
        <v>50.88</v>
      </c>
      <c r="Q3034" s="7" t="str">
        <f t="shared" si="282"/>
        <v>theater</v>
      </c>
      <c r="R3034" s="9" t="str">
        <f t="shared" si="284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7"/>
        <v>147</v>
      </c>
      <c r="P3035">
        <f t="shared" si="283"/>
        <v>191.13</v>
      </c>
      <c r="Q3035" s="7" t="str">
        <f t="shared" si="282"/>
        <v>theater</v>
      </c>
      <c r="R3035" s="9" t="str">
        <f t="shared" si="284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7"/>
        <v>113</v>
      </c>
      <c r="P3036">
        <f t="shared" si="283"/>
        <v>89.31</v>
      </c>
      <c r="Q3036" s="7" t="str">
        <f t="shared" si="282"/>
        <v>theater</v>
      </c>
      <c r="R3036" s="9" t="str">
        <f t="shared" si="284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7"/>
        <v>109</v>
      </c>
      <c r="P3037">
        <f t="shared" si="283"/>
        <v>88.59</v>
      </c>
      <c r="Q3037" s="7" t="str">
        <f t="shared" si="282"/>
        <v>theater</v>
      </c>
      <c r="R3037" s="9" t="str">
        <f t="shared" si="284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7"/>
        <v>127</v>
      </c>
      <c r="P3038">
        <f t="shared" si="283"/>
        <v>96.3</v>
      </c>
      <c r="Q3038" s="7" t="str">
        <f t="shared" ref="Q3038:Q3101" si="288">LEFT(N3038, SEARCH("/", N3038,1) -1)</f>
        <v>theater</v>
      </c>
      <c r="R3038" s="9" t="str">
        <f t="shared" si="284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7"/>
        <v>213</v>
      </c>
      <c r="P3039">
        <f t="shared" si="283"/>
        <v>33.31</v>
      </c>
      <c r="Q3039" s="7" t="str">
        <f t="shared" si="288"/>
        <v>theater</v>
      </c>
      <c r="R3039" s="9" t="str">
        <f t="shared" si="284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7"/>
        <v>101</v>
      </c>
      <c r="P3040">
        <f t="shared" si="283"/>
        <v>37.22</v>
      </c>
      <c r="Q3040" s="7" t="str">
        <f t="shared" si="288"/>
        <v>theater</v>
      </c>
      <c r="R3040" s="9" t="str">
        <f t="shared" si="284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7"/>
        <v>109</v>
      </c>
      <c r="P3041">
        <f t="shared" si="283"/>
        <v>92.13</v>
      </c>
      <c r="Q3041" s="7" t="str">
        <f t="shared" si="288"/>
        <v>theater</v>
      </c>
      <c r="R3041" s="9" t="str">
        <f t="shared" si="284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7"/>
        <v>108</v>
      </c>
      <c r="P3042">
        <f t="shared" si="283"/>
        <v>76.790000000000006</v>
      </c>
      <c r="Q3042" s="7" t="str">
        <f t="shared" si="288"/>
        <v>theater</v>
      </c>
      <c r="R3042" s="9" t="str">
        <f t="shared" si="284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7"/>
        <v>110</v>
      </c>
      <c r="P3043">
        <f t="shared" si="283"/>
        <v>96.53</v>
      </c>
      <c r="Q3043" s="7" t="str">
        <f t="shared" si="288"/>
        <v>theater</v>
      </c>
      <c r="R3043" s="9" t="str">
        <f t="shared" si="284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7"/>
        <v>128</v>
      </c>
      <c r="P3044">
        <f t="shared" si="283"/>
        <v>51.89</v>
      </c>
      <c r="Q3044" s="7" t="str">
        <f t="shared" si="288"/>
        <v>theater</v>
      </c>
      <c r="R3044" s="9" t="str">
        <f t="shared" si="284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7"/>
        <v>110</v>
      </c>
      <c r="P3045">
        <f t="shared" si="283"/>
        <v>128.91</v>
      </c>
      <c r="Q3045" s="7" t="str">
        <f t="shared" si="288"/>
        <v>theater</v>
      </c>
      <c r="R3045" s="9" t="str">
        <f t="shared" si="284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7"/>
        <v>109</v>
      </c>
      <c r="P3046">
        <f t="shared" si="283"/>
        <v>84.11</v>
      </c>
      <c r="Q3046" s="7" t="str">
        <f t="shared" si="288"/>
        <v>theater</v>
      </c>
      <c r="R3046" s="9" t="str">
        <f t="shared" si="284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7"/>
        <v>133</v>
      </c>
      <c r="P3047">
        <f t="shared" si="283"/>
        <v>82.94</v>
      </c>
      <c r="Q3047" s="7" t="str">
        <f t="shared" si="288"/>
        <v>theater</v>
      </c>
      <c r="R3047" s="9" t="str">
        <f t="shared" si="284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7"/>
        <v>191</v>
      </c>
      <c r="P3048">
        <f t="shared" si="283"/>
        <v>259.95</v>
      </c>
      <c r="Q3048" s="7" t="str">
        <f t="shared" si="288"/>
        <v>theater</v>
      </c>
      <c r="R3048" s="9" t="str">
        <f t="shared" si="284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7"/>
        <v>149</v>
      </c>
      <c r="P3049">
        <f t="shared" si="283"/>
        <v>37.25</v>
      </c>
      <c r="Q3049" s="7" t="str">
        <f t="shared" si="288"/>
        <v>theater</v>
      </c>
      <c r="R3049" s="9" t="str">
        <f t="shared" si="284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7"/>
        <v>166</v>
      </c>
      <c r="P3050">
        <f t="shared" si="283"/>
        <v>177.02</v>
      </c>
      <c r="Q3050" s="7" t="str">
        <f t="shared" si="288"/>
        <v>theater</v>
      </c>
      <c r="R3050" s="9" t="str">
        <f t="shared" si="284"/>
        <v>spaces</v>
      </c>
      <c r="S3050" s="13">
        <f t="shared" si="285"/>
        <v>41975.901180555549</v>
      </c>
      <c r="T3050" s="13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7"/>
        <v>107</v>
      </c>
      <c r="P3051">
        <f t="shared" si="283"/>
        <v>74.069999999999993</v>
      </c>
      <c r="Q3051" s="7" t="str">
        <f t="shared" si="288"/>
        <v>theater</v>
      </c>
      <c r="R3051" s="9" t="str">
        <f t="shared" si="284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7"/>
        <v>106</v>
      </c>
      <c r="P3052">
        <f t="shared" si="283"/>
        <v>70.67</v>
      </c>
      <c r="Q3052" s="7" t="str">
        <f t="shared" si="288"/>
        <v>theater</v>
      </c>
      <c r="R3052" s="9" t="str">
        <f t="shared" si="284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7"/>
        <v>24</v>
      </c>
      <c r="P3053">
        <f t="shared" si="283"/>
        <v>23.63</v>
      </c>
      <c r="Q3053" s="7" t="str">
        <f t="shared" si="288"/>
        <v>theater</v>
      </c>
      <c r="R3053" s="9" t="str">
        <f t="shared" si="284"/>
        <v>spaces</v>
      </c>
      <c r="S3053" s="13">
        <f t="shared" si="285"/>
        <v>42744.416030092587</v>
      </c>
      <c r="T3053" s="13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7"/>
        <v>0</v>
      </c>
      <c r="P3054">
        <f t="shared" si="283"/>
        <v>37.5</v>
      </c>
      <c r="Q3054" s="7" t="str">
        <f t="shared" si="288"/>
        <v>theater</v>
      </c>
      <c r="R3054" s="9" t="str">
        <f t="shared" si="284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7"/>
        <v>0</v>
      </c>
      <c r="P3055">
        <f t="shared" si="283"/>
        <v>13.33</v>
      </c>
      <c r="Q3055" s="7" t="str">
        <f t="shared" si="288"/>
        <v>theater</v>
      </c>
      <c r="R3055" s="9" t="str">
        <f t="shared" si="284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7"/>
        <v>0</v>
      </c>
      <c r="P3056">
        <f t="shared" si="283"/>
        <v>0</v>
      </c>
      <c r="Q3056" s="7" t="str">
        <f t="shared" si="288"/>
        <v>theater</v>
      </c>
      <c r="R3056" s="9" t="str">
        <f t="shared" si="284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7"/>
        <v>0</v>
      </c>
      <c r="P3057">
        <f t="shared" si="283"/>
        <v>1</v>
      </c>
      <c r="Q3057" s="7" t="str">
        <f t="shared" si="288"/>
        <v>theater</v>
      </c>
      <c r="R3057" s="9" t="str">
        <f t="shared" si="284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7"/>
        <v>0</v>
      </c>
      <c r="P3058">
        <f t="shared" si="283"/>
        <v>0</v>
      </c>
      <c r="Q3058" s="7" t="str">
        <f t="shared" si="288"/>
        <v>theater</v>
      </c>
      <c r="R3058" s="9" t="str">
        <f t="shared" si="284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7"/>
        <v>0</v>
      </c>
      <c r="P3059">
        <f t="shared" si="283"/>
        <v>0</v>
      </c>
      <c r="Q3059" s="7" t="str">
        <f t="shared" si="288"/>
        <v>theater</v>
      </c>
      <c r="R3059" s="9" t="str">
        <f t="shared" si="284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7"/>
        <v>0</v>
      </c>
      <c r="P3060">
        <f t="shared" si="283"/>
        <v>1</v>
      </c>
      <c r="Q3060" s="7" t="str">
        <f t="shared" si="288"/>
        <v>theater</v>
      </c>
      <c r="R3060" s="9" t="str">
        <f t="shared" si="284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7"/>
        <v>3</v>
      </c>
      <c r="P3061">
        <f t="shared" si="283"/>
        <v>41</v>
      </c>
      <c r="Q3061" s="7" t="str">
        <f t="shared" si="288"/>
        <v>theater</v>
      </c>
      <c r="R3061" s="9" t="str">
        <f t="shared" si="284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7"/>
        <v>0</v>
      </c>
      <c r="P3062">
        <f t="shared" si="283"/>
        <v>55.83</v>
      </c>
      <c r="Q3062" s="7" t="str">
        <f t="shared" si="288"/>
        <v>theater</v>
      </c>
      <c r="R3062" s="9" t="str">
        <f t="shared" si="284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7"/>
        <v>0</v>
      </c>
      <c r="P3063">
        <f t="shared" si="283"/>
        <v>0</v>
      </c>
      <c r="Q3063" s="7" t="str">
        <f t="shared" si="288"/>
        <v>theater</v>
      </c>
      <c r="R3063" s="9" t="str">
        <f t="shared" si="284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7"/>
        <v>67</v>
      </c>
      <c r="P3064">
        <f t="shared" si="283"/>
        <v>99.76</v>
      </c>
      <c r="Q3064" s="7" t="str">
        <f t="shared" si="288"/>
        <v>theater</v>
      </c>
      <c r="R3064" s="9" t="str">
        <f t="shared" si="284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7"/>
        <v>20</v>
      </c>
      <c r="P3065">
        <f t="shared" si="283"/>
        <v>25.52</v>
      </c>
      <c r="Q3065" s="7" t="str">
        <f t="shared" si="288"/>
        <v>theater</v>
      </c>
      <c r="R3065" s="9" t="str">
        <f t="shared" si="284"/>
        <v>spaces</v>
      </c>
      <c r="S3065" s="13">
        <f t="shared" si="285"/>
        <v>42630.922893518517</v>
      </c>
      <c r="T3065" s="13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7"/>
        <v>11</v>
      </c>
      <c r="P3066">
        <f t="shared" si="283"/>
        <v>117.65</v>
      </c>
      <c r="Q3066" s="7" t="str">
        <f t="shared" si="288"/>
        <v>theater</v>
      </c>
      <c r="R3066" s="9" t="str">
        <f t="shared" si="284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7"/>
        <v>0</v>
      </c>
      <c r="P3067">
        <f t="shared" si="283"/>
        <v>5</v>
      </c>
      <c r="Q3067" s="7" t="str">
        <f t="shared" si="288"/>
        <v>theater</v>
      </c>
      <c r="R3067" s="9" t="str">
        <f t="shared" si="284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7"/>
        <v>12</v>
      </c>
      <c r="P3068">
        <f t="shared" si="283"/>
        <v>2796.67</v>
      </c>
      <c r="Q3068" s="7" t="str">
        <f t="shared" si="288"/>
        <v>theater</v>
      </c>
      <c r="R3068" s="9" t="str">
        <f t="shared" si="284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7"/>
        <v>3</v>
      </c>
      <c r="P3069">
        <f t="shared" si="283"/>
        <v>200</v>
      </c>
      <c r="Q3069" s="7" t="str">
        <f t="shared" si="288"/>
        <v>theater</v>
      </c>
      <c r="R3069" s="9" t="str">
        <f t="shared" si="284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7"/>
        <v>0</v>
      </c>
      <c r="P3070">
        <f t="shared" si="283"/>
        <v>87.5</v>
      </c>
      <c r="Q3070" s="7" t="str">
        <f t="shared" si="288"/>
        <v>theater</v>
      </c>
      <c r="R3070" s="9" t="str">
        <f t="shared" si="284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7"/>
        <v>14</v>
      </c>
      <c r="P3071">
        <f t="shared" si="283"/>
        <v>20.14</v>
      </c>
      <c r="Q3071" s="7" t="str">
        <f t="shared" si="288"/>
        <v>theater</v>
      </c>
      <c r="R3071" s="9" t="str">
        <f t="shared" si="284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7"/>
        <v>3</v>
      </c>
      <c r="P3072">
        <f t="shared" si="283"/>
        <v>20.88</v>
      </c>
      <c r="Q3072" s="7" t="str">
        <f t="shared" si="288"/>
        <v>theater</v>
      </c>
      <c r="R3072" s="9" t="str">
        <f t="shared" si="284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7"/>
        <v>60</v>
      </c>
      <c r="P3073">
        <f t="shared" si="283"/>
        <v>61.31</v>
      </c>
      <c r="Q3073" s="7" t="str">
        <f t="shared" si="288"/>
        <v>theater</v>
      </c>
      <c r="R3073" s="9" t="str">
        <f t="shared" si="284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287"/>
        <v>0</v>
      </c>
      <c r="P3074">
        <f t="shared" si="283"/>
        <v>1</v>
      </c>
      <c r="Q3074" s="7" t="str">
        <f t="shared" si="288"/>
        <v>theater</v>
      </c>
      <c r="R3074" s="9" t="str">
        <f t="shared" si="284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si="287"/>
        <v>0</v>
      </c>
      <c r="P3075">
        <f t="shared" ref="P3075:P3138" si="289">ROUND(IF(L3075=0,0, E3075/L3075),2)</f>
        <v>92.14</v>
      </c>
      <c r="Q3075" s="7" t="str">
        <f t="shared" si="288"/>
        <v>theater</v>
      </c>
      <c r="R3075" s="9" t="str">
        <f t="shared" ref="R3075:R3138" si="290">RIGHT(N3075,LEN(N3075)-SEARCH("/", N3075,SEARCH("/", N3075)-1))</f>
        <v>spaces</v>
      </c>
      <c r="S3075" s="13">
        <f t="shared" ref="S3075:S3138" si="291">(((J3075/60)/60)/24)+DATE(1970,1,1)</f>
        <v>42111.684027777781</v>
      </c>
      <c r="T3075" s="13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ref="O3076:O3139" si="293">ROUND(E3076/D3076*100,0)</f>
        <v>0</v>
      </c>
      <c r="P3076">
        <f t="shared" si="289"/>
        <v>7.33</v>
      </c>
      <c r="Q3076" s="7" t="str">
        <f t="shared" si="288"/>
        <v>theater</v>
      </c>
      <c r="R3076" s="9" t="str">
        <f t="shared" si="290"/>
        <v>spaces</v>
      </c>
      <c r="S3076" s="13">
        <f t="shared" si="291"/>
        <v>42409.571284722217</v>
      </c>
      <c r="T3076" s="13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93"/>
        <v>9</v>
      </c>
      <c r="P3077">
        <f t="shared" si="289"/>
        <v>64.8</v>
      </c>
      <c r="Q3077" s="7" t="str">
        <f t="shared" si="288"/>
        <v>theater</v>
      </c>
      <c r="R3077" s="9" t="str">
        <f t="shared" si="290"/>
        <v>spaces</v>
      </c>
      <c r="S3077" s="13">
        <f t="shared" si="291"/>
        <v>42551.102314814809</v>
      </c>
      <c r="T3077" s="13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93"/>
        <v>15</v>
      </c>
      <c r="P3078">
        <f t="shared" si="289"/>
        <v>30.12</v>
      </c>
      <c r="Q3078" s="7" t="str">
        <f t="shared" si="288"/>
        <v>theater</v>
      </c>
      <c r="R3078" s="9" t="str">
        <f t="shared" si="290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93"/>
        <v>0</v>
      </c>
      <c r="P3079">
        <f t="shared" si="289"/>
        <v>52.5</v>
      </c>
      <c r="Q3079" s="7" t="str">
        <f t="shared" si="288"/>
        <v>theater</v>
      </c>
      <c r="R3079" s="9" t="str">
        <f t="shared" si="290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93"/>
        <v>0</v>
      </c>
      <c r="P3080">
        <f t="shared" si="289"/>
        <v>23.67</v>
      </c>
      <c r="Q3080" s="7" t="str">
        <f t="shared" si="288"/>
        <v>theater</v>
      </c>
      <c r="R3080" s="9" t="str">
        <f t="shared" si="290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93"/>
        <v>1</v>
      </c>
      <c r="P3081">
        <f t="shared" si="289"/>
        <v>415.78</v>
      </c>
      <c r="Q3081" s="7" t="str">
        <f t="shared" si="288"/>
        <v>theater</v>
      </c>
      <c r="R3081" s="9" t="str">
        <f t="shared" si="290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93"/>
        <v>0</v>
      </c>
      <c r="P3082">
        <f t="shared" si="289"/>
        <v>53.71</v>
      </c>
      <c r="Q3082" s="7" t="str">
        <f t="shared" si="288"/>
        <v>theater</v>
      </c>
      <c r="R3082" s="9" t="str">
        <f t="shared" si="290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93"/>
        <v>0</v>
      </c>
      <c r="P3083">
        <f t="shared" si="289"/>
        <v>420.6</v>
      </c>
      <c r="Q3083" s="7" t="str">
        <f t="shared" si="288"/>
        <v>theater</v>
      </c>
      <c r="R3083" s="9" t="str">
        <f t="shared" si="290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93"/>
        <v>0</v>
      </c>
      <c r="P3084">
        <f t="shared" si="289"/>
        <v>0</v>
      </c>
      <c r="Q3084" s="7" t="str">
        <f t="shared" si="288"/>
        <v>theater</v>
      </c>
      <c r="R3084" s="9" t="str">
        <f t="shared" si="290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93"/>
        <v>0</v>
      </c>
      <c r="P3085">
        <f t="shared" si="289"/>
        <v>18.670000000000002</v>
      </c>
      <c r="Q3085" s="7" t="str">
        <f t="shared" si="288"/>
        <v>theater</v>
      </c>
      <c r="R3085" s="9" t="str">
        <f t="shared" si="290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93"/>
        <v>12</v>
      </c>
      <c r="P3086">
        <f t="shared" si="289"/>
        <v>78.33</v>
      </c>
      <c r="Q3086" s="7" t="str">
        <f t="shared" si="288"/>
        <v>theater</v>
      </c>
      <c r="R3086" s="9" t="str">
        <f t="shared" si="290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93"/>
        <v>2</v>
      </c>
      <c r="P3087">
        <f t="shared" si="289"/>
        <v>67.78</v>
      </c>
      <c r="Q3087" s="7" t="str">
        <f t="shared" si="288"/>
        <v>theater</v>
      </c>
      <c r="R3087" s="9" t="str">
        <f t="shared" si="290"/>
        <v>spaces</v>
      </c>
      <c r="S3087" s="13">
        <f t="shared" si="291"/>
        <v>42246.883784722217</v>
      </c>
      <c r="T3087" s="13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93"/>
        <v>0</v>
      </c>
      <c r="P3088">
        <f t="shared" si="289"/>
        <v>16.670000000000002</v>
      </c>
      <c r="Q3088" s="7" t="str">
        <f t="shared" si="288"/>
        <v>theater</v>
      </c>
      <c r="R3088" s="9" t="str">
        <f t="shared" si="290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93"/>
        <v>1</v>
      </c>
      <c r="P3089">
        <f t="shared" si="289"/>
        <v>62.5</v>
      </c>
      <c r="Q3089" s="7" t="str">
        <f t="shared" si="288"/>
        <v>theater</v>
      </c>
      <c r="R3089" s="9" t="str">
        <f t="shared" si="290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93"/>
        <v>0</v>
      </c>
      <c r="P3090">
        <f t="shared" si="289"/>
        <v>42</v>
      </c>
      <c r="Q3090" s="7" t="str">
        <f t="shared" si="288"/>
        <v>theater</v>
      </c>
      <c r="R3090" s="9" t="str">
        <f t="shared" si="290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93"/>
        <v>23</v>
      </c>
      <c r="P3091">
        <f t="shared" si="289"/>
        <v>130.09</v>
      </c>
      <c r="Q3091" s="7" t="str">
        <f t="shared" si="288"/>
        <v>theater</v>
      </c>
      <c r="R3091" s="9" t="str">
        <f t="shared" si="290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93"/>
        <v>5</v>
      </c>
      <c r="P3092">
        <f t="shared" si="289"/>
        <v>1270.22</v>
      </c>
      <c r="Q3092" s="7" t="str">
        <f t="shared" si="288"/>
        <v>theater</v>
      </c>
      <c r="R3092" s="9" t="str">
        <f t="shared" si="290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93"/>
        <v>16</v>
      </c>
      <c r="P3093">
        <f t="shared" si="289"/>
        <v>88.44</v>
      </c>
      <c r="Q3093" s="7" t="str">
        <f t="shared" si="288"/>
        <v>theater</v>
      </c>
      <c r="R3093" s="9" t="str">
        <f t="shared" si="290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93"/>
        <v>1</v>
      </c>
      <c r="P3094">
        <f t="shared" si="289"/>
        <v>56.34</v>
      </c>
      <c r="Q3094" s="7" t="str">
        <f t="shared" si="288"/>
        <v>theater</v>
      </c>
      <c r="R3094" s="9" t="str">
        <f t="shared" si="290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93"/>
        <v>23</v>
      </c>
      <c r="P3095">
        <f t="shared" si="289"/>
        <v>53.53</v>
      </c>
      <c r="Q3095" s="7" t="str">
        <f t="shared" si="288"/>
        <v>theater</v>
      </c>
      <c r="R3095" s="9" t="str">
        <f t="shared" si="290"/>
        <v>spaces</v>
      </c>
      <c r="S3095" s="13">
        <f t="shared" si="291"/>
        <v>41760.909039351849</v>
      </c>
      <c r="T3095" s="13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93"/>
        <v>0</v>
      </c>
      <c r="P3096">
        <f t="shared" si="289"/>
        <v>25</v>
      </c>
      <c r="Q3096" s="7" t="str">
        <f t="shared" si="288"/>
        <v>theater</v>
      </c>
      <c r="R3096" s="9" t="str">
        <f t="shared" si="290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93"/>
        <v>0</v>
      </c>
      <c r="P3097">
        <f t="shared" si="289"/>
        <v>50</v>
      </c>
      <c r="Q3097" s="7" t="str">
        <f t="shared" si="288"/>
        <v>theater</v>
      </c>
      <c r="R3097" s="9" t="str">
        <f t="shared" si="290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93"/>
        <v>4</v>
      </c>
      <c r="P3098">
        <f t="shared" si="289"/>
        <v>56.79</v>
      </c>
      <c r="Q3098" s="7" t="str">
        <f t="shared" si="288"/>
        <v>theater</v>
      </c>
      <c r="R3098" s="9" t="str">
        <f t="shared" si="290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93"/>
        <v>17</v>
      </c>
      <c r="P3099">
        <f t="shared" si="289"/>
        <v>40.83</v>
      </c>
      <c r="Q3099" s="7" t="str">
        <f t="shared" si="288"/>
        <v>theater</v>
      </c>
      <c r="R3099" s="9" t="str">
        <f t="shared" si="290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93"/>
        <v>4</v>
      </c>
      <c r="P3100">
        <f t="shared" si="289"/>
        <v>65.11</v>
      </c>
      <c r="Q3100" s="7" t="str">
        <f t="shared" si="288"/>
        <v>theater</v>
      </c>
      <c r="R3100" s="9" t="str">
        <f t="shared" si="290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93"/>
        <v>14</v>
      </c>
      <c r="P3101">
        <f t="shared" si="289"/>
        <v>55.6</v>
      </c>
      <c r="Q3101" s="7" t="str">
        <f t="shared" si="288"/>
        <v>theater</v>
      </c>
      <c r="R3101" s="9" t="str">
        <f t="shared" si="290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93"/>
        <v>15</v>
      </c>
      <c r="P3102">
        <f t="shared" si="289"/>
        <v>140.54</v>
      </c>
      <c r="Q3102" s="7" t="str">
        <f t="shared" ref="Q3102:Q3165" si="294">LEFT(N3102, SEARCH("/", N3102,1) -1)</f>
        <v>theater</v>
      </c>
      <c r="R3102" s="9" t="str">
        <f t="shared" si="290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93"/>
        <v>12</v>
      </c>
      <c r="P3103">
        <f t="shared" si="289"/>
        <v>25</v>
      </c>
      <c r="Q3103" s="7" t="str">
        <f t="shared" si="294"/>
        <v>theater</v>
      </c>
      <c r="R3103" s="9" t="str">
        <f t="shared" si="290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93"/>
        <v>39</v>
      </c>
      <c r="P3104">
        <f t="shared" si="289"/>
        <v>69.53</v>
      </c>
      <c r="Q3104" s="7" t="str">
        <f t="shared" si="294"/>
        <v>theater</v>
      </c>
      <c r="R3104" s="9" t="str">
        <f t="shared" si="290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93"/>
        <v>0</v>
      </c>
      <c r="P3105">
        <f t="shared" si="289"/>
        <v>5.5</v>
      </c>
      <c r="Q3105" s="7" t="str">
        <f t="shared" si="294"/>
        <v>theater</v>
      </c>
      <c r="R3105" s="9" t="str">
        <f t="shared" si="290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93"/>
        <v>30</v>
      </c>
      <c r="P3106">
        <f t="shared" si="289"/>
        <v>237</v>
      </c>
      <c r="Q3106" s="7" t="str">
        <f t="shared" si="294"/>
        <v>theater</v>
      </c>
      <c r="R3106" s="9" t="str">
        <f t="shared" si="290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93"/>
        <v>42</v>
      </c>
      <c r="P3107">
        <f t="shared" si="289"/>
        <v>79.87</v>
      </c>
      <c r="Q3107" s="7" t="str">
        <f t="shared" si="294"/>
        <v>theater</v>
      </c>
      <c r="R3107" s="9" t="str">
        <f t="shared" si="290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93"/>
        <v>4</v>
      </c>
      <c r="P3108">
        <f t="shared" si="289"/>
        <v>10.25</v>
      </c>
      <c r="Q3108" s="7" t="str">
        <f t="shared" si="294"/>
        <v>theater</v>
      </c>
      <c r="R3108" s="9" t="str">
        <f t="shared" si="290"/>
        <v>spaces</v>
      </c>
      <c r="S3108" s="13">
        <f t="shared" si="291"/>
        <v>42241.429120370376</v>
      </c>
      <c r="T3108" s="13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93"/>
        <v>20</v>
      </c>
      <c r="P3109">
        <f t="shared" si="289"/>
        <v>272.58999999999997</v>
      </c>
      <c r="Q3109" s="7" t="str">
        <f t="shared" si="294"/>
        <v>theater</v>
      </c>
      <c r="R3109" s="9" t="str">
        <f t="shared" si="290"/>
        <v>spaces</v>
      </c>
      <c r="S3109" s="13">
        <f t="shared" si="291"/>
        <v>42128.814247685179</v>
      </c>
      <c r="T3109" s="13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93"/>
        <v>0</v>
      </c>
      <c r="P3110">
        <f t="shared" si="289"/>
        <v>13</v>
      </c>
      <c r="Q3110" s="7" t="str">
        <f t="shared" si="294"/>
        <v>theater</v>
      </c>
      <c r="R3110" s="9" t="str">
        <f t="shared" si="290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93"/>
        <v>25</v>
      </c>
      <c r="P3111">
        <f t="shared" si="289"/>
        <v>58.18</v>
      </c>
      <c r="Q3111" s="7" t="str">
        <f t="shared" si="294"/>
        <v>theater</v>
      </c>
      <c r="R3111" s="9" t="str">
        <f t="shared" si="290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93"/>
        <v>0</v>
      </c>
      <c r="P3112">
        <f t="shared" si="289"/>
        <v>10</v>
      </c>
      <c r="Q3112" s="7" t="str">
        <f t="shared" si="294"/>
        <v>theater</v>
      </c>
      <c r="R3112" s="9" t="str">
        <f t="shared" si="290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93"/>
        <v>27</v>
      </c>
      <c r="P3113">
        <f t="shared" si="289"/>
        <v>70.11</v>
      </c>
      <c r="Q3113" s="7" t="str">
        <f t="shared" si="294"/>
        <v>theater</v>
      </c>
      <c r="R3113" s="9" t="str">
        <f t="shared" si="290"/>
        <v>spaces</v>
      </c>
      <c r="S3113" s="13">
        <f t="shared" si="291"/>
        <v>41885.595138888886</v>
      </c>
      <c r="T3113" s="13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93"/>
        <v>5</v>
      </c>
      <c r="P3114">
        <f t="shared" si="289"/>
        <v>57.89</v>
      </c>
      <c r="Q3114" s="7" t="str">
        <f t="shared" si="294"/>
        <v>theater</v>
      </c>
      <c r="R3114" s="9" t="str">
        <f t="shared" si="290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93"/>
        <v>4</v>
      </c>
      <c r="P3115">
        <f t="shared" si="289"/>
        <v>125.27</v>
      </c>
      <c r="Q3115" s="7" t="str">
        <f t="shared" si="294"/>
        <v>theater</v>
      </c>
      <c r="R3115" s="9" t="str">
        <f t="shared" si="290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93"/>
        <v>0</v>
      </c>
      <c r="P3116">
        <f t="shared" si="289"/>
        <v>0</v>
      </c>
      <c r="Q3116" s="7" t="str">
        <f t="shared" si="294"/>
        <v>theater</v>
      </c>
      <c r="R3116" s="9" t="str">
        <f t="shared" si="290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93"/>
        <v>3</v>
      </c>
      <c r="P3117">
        <f t="shared" si="289"/>
        <v>300</v>
      </c>
      <c r="Q3117" s="7" t="str">
        <f t="shared" si="294"/>
        <v>theater</v>
      </c>
      <c r="R3117" s="9" t="str">
        <f t="shared" si="290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93"/>
        <v>57</v>
      </c>
      <c r="P3118">
        <f t="shared" si="289"/>
        <v>43</v>
      </c>
      <c r="Q3118" s="7" t="str">
        <f t="shared" si="294"/>
        <v>theater</v>
      </c>
      <c r="R3118" s="9" t="str">
        <f t="shared" si="290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93"/>
        <v>0</v>
      </c>
      <c r="P3119">
        <f t="shared" si="289"/>
        <v>1</v>
      </c>
      <c r="Q3119" s="7" t="str">
        <f t="shared" si="294"/>
        <v>theater</v>
      </c>
      <c r="R3119" s="9" t="str">
        <f t="shared" si="290"/>
        <v>spaces</v>
      </c>
      <c r="S3119" s="13">
        <f t="shared" si="291"/>
        <v>42509.374537037031</v>
      </c>
      <c r="T3119" s="13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93"/>
        <v>0</v>
      </c>
      <c r="P3120">
        <f t="shared" si="289"/>
        <v>775</v>
      </c>
      <c r="Q3120" s="7" t="str">
        <f t="shared" si="294"/>
        <v>theater</v>
      </c>
      <c r="R3120" s="9" t="str">
        <f t="shared" si="290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93"/>
        <v>0</v>
      </c>
      <c r="P3121">
        <f t="shared" si="289"/>
        <v>5</v>
      </c>
      <c r="Q3121" s="7" t="str">
        <f t="shared" si="294"/>
        <v>theater</v>
      </c>
      <c r="R3121" s="9" t="str">
        <f t="shared" si="290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93"/>
        <v>0</v>
      </c>
      <c r="P3122">
        <f t="shared" si="289"/>
        <v>12.8</v>
      </c>
      <c r="Q3122" s="7" t="str">
        <f t="shared" si="294"/>
        <v>theater</v>
      </c>
      <c r="R3122" s="9" t="str">
        <f t="shared" si="290"/>
        <v>spaces</v>
      </c>
      <c r="S3122" s="13">
        <f t="shared" si="291"/>
        <v>42435.942083333335</v>
      </c>
      <c r="T3122" s="13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93"/>
        <v>1</v>
      </c>
      <c r="P3123">
        <f t="shared" si="289"/>
        <v>10</v>
      </c>
      <c r="Q3123" s="7" t="str">
        <f t="shared" si="294"/>
        <v>theater</v>
      </c>
      <c r="R3123" s="9" t="str">
        <f t="shared" si="290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93"/>
        <v>58</v>
      </c>
      <c r="P3124">
        <f t="shared" si="289"/>
        <v>58</v>
      </c>
      <c r="Q3124" s="7" t="str">
        <f t="shared" si="294"/>
        <v>theater</v>
      </c>
      <c r="R3124" s="9" t="str">
        <f t="shared" si="290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93"/>
        <v>68</v>
      </c>
      <c r="P3125">
        <f t="shared" si="289"/>
        <v>244.8</v>
      </c>
      <c r="Q3125" s="7" t="str">
        <f t="shared" si="294"/>
        <v>theater</v>
      </c>
      <c r="R3125" s="9" t="str">
        <f t="shared" si="290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93"/>
        <v>0</v>
      </c>
      <c r="P3126">
        <f t="shared" si="289"/>
        <v>6.5</v>
      </c>
      <c r="Q3126" s="7" t="str">
        <f t="shared" si="294"/>
        <v>theater</v>
      </c>
      <c r="R3126" s="9" t="str">
        <f t="shared" si="290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93"/>
        <v>0</v>
      </c>
      <c r="P3127">
        <f t="shared" si="289"/>
        <v>0</v>
      </c>
      <c r="Q3127" s="7" t="str">
        <f t="shared" si="294"/>
        <v>theater</v>
      </c>
      <c r="R3127" s="9" t="str">
        <f t="shared" si="290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93"/>
        <v>4</v>
      </c>
      <c r="P3128">
        <f t="shared" si="289"/>
        <v>61.18</v>
      </c>
      <c r="Q3128" s="7" t="str">
        <f t="shared" si="294"/>
        <v>theater</v>
      </c>
      <c r="R3128" s="9" t="str">
        <f t="shared" si="290"/>
        <v>spaces</v>
      </c>
      <c r="S3128" s="13">
        <f t="shared" si="291"/>
        <v>42427.01807870371</v>
      </c>
      <c r="T3128" s="13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93"/>
        <v>0</v>
      </c>
      <c r="P3129">
        <f t="shared" si="289"/>
        <v>0</v>
      </c>
      <c r="Q3129" s="7" t="str">
        <f t="shared" si="294"/>
        <v>theater</v>
      </c>
      <c r="R3129" s="9" t="str">
        <f t="shared" si="290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93"/>
        <v>109</v>
      </c>
      <c r="P3130">
        <f t="shared" si="289"/>
        <v>139.24</v>
      </c>
      <c r="Q3130" s="7" t="str">
        <f t="shared" si="294"/>
        <v>theater</v>
      </c>
      <c r="R3130" s="9" t="str">
        <f t="shared" si="290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93"/>
        <v>1</v>
      </c>
      <c r="P3131">
        <f t="shared" si="289"/>
        <v>10</v>
      </c>
      <c r="Q3131" s="7" t="str">
        <f t="shared" si="294"/>
        <v>theater</v>
      </c>
      <c r="R3131" s="9" t="str">
        <f t="shared" si="290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93"/>
        <v>4</v>
      </c>
      <c r="P3132">
        <f t="shared" si="289"/>
        <v>93.75</v>
      </c>
      <c r="Q3132" s="7" t="str">
        <f t="shared" si="294"/>
        <v>theater</v>
      </c>
      <c r="R3132" s="9" t="str">
        <f t="shared" si="290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93"/>
        <v>16</v>
      </c>
      <c r="P3133">
        <f t="shared" si="289"/>
        <v>53.75</v>
      </c>
      <c r="Q3133" s="7" t="str">
        <f t="shared" si="294"/>
        <v>theater</v>
      </c>
      <c r="R3133" s="9" t="str">
        <f t="shared" si="290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93"/>
        <v>0</v>
      </c>
      <c r="P3134">
        <f t="shared" si="289"/>
        <v>10</v>
      </c>
      <c r="Q3134" s="7" t="str">
        <f t="shared" si="294"/>
        <v>theater</v>
      </c>
      <c r="R3134" s="9" t="str">
        <f t="shared" si="290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93"/>
        <v>108</v>
      </c>
      <c r="P3135">
        <f t="shared" si="289"/>
        <v>33.75</v>
      </c>
      <c r="Q3135" s="7" t="str">
        <f t="shared" si="294"/>
        <v>theater</v>
      </c>
      <c r="R3135" s="9" t="str">
        <f t="shared" si="290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93"/>
        <v>23</v>
      </c>
      <c r="P3136">
        <f t="shared" si="289"/>
        <v>18.75</v>
      </c>
      <c r="Q3136" s="7" t="str">
        <f t="shared" si="294"/>
        <v>theater</v>
      </c>
      <c r="R3136" s="9" t="str">
        <f t="shared" si="290"/>
        <v>plays</v>
      </c>
      <c r="S3136" s="13">
        <f t="shared" si="291"/>
        <v>42800.720127314817</v>
      </c>
      <c r="T3136" s="13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93"/>
        <v>21</v>
      </c>
      <c r="P3137">
        <f t="shared" si="289"/>
        <v>23.14</v>
      </c>
      <c r="Q3137" s="7" t="str">
        <f t="shared" si="294"/>
        <v>theater</v>
      </c>
      <c r="R3137" s="9" t="str">
        <f t="shared" si="290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293"/>
        <v>128</v>
      </c>
      <c r="P3138">
        <f t="shared" si="289"/>
        <v>29.05</v>
      </c>
      <c r="Q3138" s="7" t="str">
        <f t="shared" si="294"/>
        <v>theater</v>
      </c>
      <c r="R3138" s="9" t="str">
        <f t="shared" si="290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si="293"/>
        <v>3</v>
      </c>
      <c r="P3139">
        <f t="shared" ref="P3139:P3202" si="295">ROUND(IF(L3139=0,0, E3139/L3139),2)</f>
        <v>50</v>
      </c>
      <c r="Q3139" s="7" t="str">
        <f t="shared" si="294"/>
        <v>theater</v>
      </c>
      <c r="R3139" s="9" t="str">
        <f t="shared" ref="R3139:R3202" si="296">RIGHT(N3139,LEN(N3139)-SEARCH("/", N3139,SEARCH("/", N3139)-1))</f>
        <v>plays</v>
      </c>
      <c r="S3139" s="13">
        <f t="shared" ref="S3139:S3202" si="297">(((J3139/60)/60)/24)+DATE(1970,1,1)</f>
        <v>42807.885057870371</v>
      </c>
      <c r="T3139" s="13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ref="O3140:O3203" si="299">ROUND(E3140/D3140*100,0)</f>
        <v>0</v>
      </c>
      <c r="P3140">
        <f t="shared" si="295"/>
        <v>0</v>
      </c>
      <c r="Q3140" s="7" t="str">
        <f t="shared" si="294"/>
        <v>theater</v>
      </c>
      <c r="R3140" s="9" t="str">
        <f t="shared" si="296"/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9"/>
        <v>5</v>
      </c>
      <c r="P3141">
        <f t="shared" si="295"/>
        <v>450</v>
      </c>
      <c r="Q3141" s="7" t="str">
        <f t="shared" si="294"/>
        <v>theater</v>
      </c>
      <c r="R3141" s="9" t="str">
        <f t="shared" si="296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9"/>
        <v>1</v>
      </c>
      <c r="P3142">
        <f t="shared" si="295"/>
        <v>24</v>
      </c>
      <c r="Q3142" s="7" t="str">
        <f t="shared" si="294"/>
        <v>theater</v>
      </c>
      <c r="R3142" s="9" t="str">
        <f t="shared" si="296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9"/>
        <v>52</v>
      </c>
      <c r="P3143">
        <f t="shared" si="295"/>
        <v>32.25</v>
      </c>
      <c r="Q3143" s="7" t="str">
        <f t="shared" si="294"/>
        <v>theater</v>
      </c>
      <c r="R3143" s="9" t="str">
        <f t="shared" si="296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9"/>
        <v>2</v>
      </c>
      <c r="P3144">
        <f t="shared" si="295"/>
        <v>15</v>
      </c>
      <c r="Q3144" s="7" t="str">
        <f t="shared" si="294"/>
        <v>theater</v>
      </c>
      <c r="R3144" s="9" t="str">
        <f t="shared" si="296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9"/>
        <v>0</v>
      </c>
      <c r="P3145">
        <f t="shared" si="295"/>
        <v>0</v>
      </c>
      <c r="Q3145" s="7" t="str">
        <f t="shared" si="294"/>
        <v>theater</v>
      </c>
      <c r="R3145" s="9" t="str">
        <f t="shared" si="296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9"/>
        <v>75</v>
      </c>
      <c r="P3146">
        <f t="shared" si="295"/>
        <v>251.33</v>
      </c>
      <c r="Q3146" s="7" t="str">
        <f t="shared" si="294"/>
        <v>theater</v>
      </c>
      <c r="R3146" s="9" t="str">
        <f t="shared" si="296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9"/>
        <v>0</v>
      </c>
      <c r="P3147">
        <f t="shared" si="295"/>
        <v>0</v>
      </c>
      <c r="Q3147" s="7" t="str">
        <f t="shared" si="294"/>
        <v>theater</v>
      </c>
      <c r="R3147" s="9" t="str">
        <f t="shared" si="296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9"/>
        <v>11</v>
      </c>
      <c r="P3148">
        <f t="shared" si="295"/>
        <v>437.5</v>
      </c>
      <c r="Q3148" s="7" t="str">
        <f t="shared" si="294"/>
        <v>theater</v>
      </c>
      <c r="R3148" s="9" t="str">
        <f t="shared" si="296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9"/>
        <v>118</v>
      </c>
      <c r="P3149">
        <f t="shared" si="295"/>
        <v>110.35</v>
      </c>
      <c r="Q3149" s="7" t="str">
        <f t="shared" si="294"/>
        <v>theater</v>
      </c>
      <c r="R3149" s="9" t="str">
        <f t="shared" si="296"/>
        <v>plays</v>
      </c>
      <c r="S3149" s="13">
        <f t="shared" si="297"/>
        <v>41909.969386574077</v>
      </c>
      <c r="T3149" s="13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9"/>
        <v>131</v>
      </c>
      <c r="P3150">
        <f t="shared" si="295"/>
        <v>41.42</v>
      </c>
      <c r="Q3150" s="7" t="str">
        <f t="shared" si="294"/>
        <v>theater</v>
      </c>
      <c r="R3150" s="9" t="str">
        <f t="shared" si="296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9"/>
        <v>104</v>
      </c>
      <c r="P3151">
        <f t="shared" si="295"/>
        <v>52</v>
      </c>
      <c r="Q3151" s="7" t="str">
        <f t="shared" si="294"/>
        <v>theater</v>
      </c>
      <c r="R3151" s="9" t="str">
        <f t="shared" si="296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9"/>
        <v>101</v>
      </c>
      <c r="P3152">
        <f t="shared" si="295"/>
        <v>33.99</v>
      </c>
      <c r="Q3152" s="7" t="str">
        <f t="shared" si="294"/>
        <v>theater</v>
      </c>
      <c r="R3152" s="9" t="str">
        <f t="shared" si="296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9"/>
        <v>100</v>
      </c>
      <c r="P3153">
        <f t="shared" si="295"/>
        <v>103.35</v>
      </c>
      <c r="Q3153" s="7" t="str">
        <f t="shared" si="294"/>
        <v>theater</v>
      </c>
      <c r="R3153" s="9" t="str">
        <f t="shared" si="296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9"/>
        <v>106</v>
      </c>
      <c r="P3154">
        <f t="shared" si="295"/>
        <v>34.79</v>
      </c>
      <c r="Q3154" s="7" t="str">
        <f t="shared" si="294"/>
        <v>theater</v>
      </c>
      <c r="R3154" s="9" t="str">
        <f t="shared" si="296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9"/>
        <v>336</v>
      </c>
      <c r="P3155">
        <f t="shared" si="295"/>
        <v>41.77</v>
      </c>
      <c r="Q3155" s="7" t="str">
        <f t="shared" si="294"/>
        <v>theater</v>
      </c>
      <c r="R3155" s="9" t="str">
        <f t="shared" si="296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9"/>
        <v>113</v>
      </c>
      <c r="P3156">
        <f t="shared" si="295"/>
        <v>64.27</v>
      </c>
      <c r="Q3156" s="7" t="str">
        <f t="shared" si="294"/>
        <v>theater</v>
      </c>
      <c r="R3156" s="9" t="str">
        <f t="shared" si="296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9"/>
        <v>189</v>
      </c>
      <c r="P3157">
        <f t="shared" si="295"/>
        <v>31.21</v>
      </c>
      <c r="Q3157" s="7" t="str">
        <f t="shared" si="294"/>
        <v>theater</v>
      </c>
      <c r="R3157" s="9" t="str">
        <f t="shared" si="296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9"/>
        <v>102</v>
      </c>
      <c r="P3158">
        <f t="shared" si="295"/>
        <v>62.92</v>
      </c>
      <c r="Q3158" s="7" t="str">
        <f t="shared" si="294"/>
        <v>theater</v>
      </c>
      <c r="R3158" s="9" t="str">
        <f t="shared" si="296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9"/>
        <v>101</v>
      </c>
      <c r="P3159">
        <f t="shared" si="295"/>
        <v>98.54</v>
      </c>
      <c r="Q3159" s="7" t="str">
        <f t="shared" si="294"/>
        <v>theater</v>
      </c>
      <c r="R3159" s="9" t="str">
        <f t="shared" si="296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9"/>
        <v>114</v>
      </c>
      <c r="P3160">
        <f t="shared" si="295"/>
        <v>82.61</v>
      </c>
      <c r="Q3160" s="7" t="str">
        <f t="shared" si="294"/>
        <v>theater</v>
      </c>
      <c r="R3160" s="9" t="str">
        <f t="shared" si="296"/>
        <v>plays</v>
      </c>
      <c r="S3160" s="13">
        <f t="shared" si="297"/>
        <v>41447.839722222219</v>
      </c>
      <c r="T3160" s="13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9"/>
        <v>133</v>
      </c>
      <c r="P3161">
        <f t="shared" si="295"/>
        <v>38.5</v>
      </c>
      <c r="Q3161" s="7" t="str">
        <f t="shared" si="294"/>
        <v>theater</v>
      </c>
      <c r="R3161" s="9" t="str">
        <f t="shared" si="296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9"/>
        <v>102</v>
      </c>
      <c r="P3162">
        <f t="shared" si="295"/>
        <v>80.16</v>
      </c>
      <c r="Q3162" s="7" t="str">
        <f t="shared" si="294"/>
        <v>theater</v>
      </c>
      <c r="R3162" s="9" t="str">
        <f t="shared" si="296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9"/>
        <v>105</v>
      </c>
      <c r="P3163">
        <f t="shared" si="295"/>
        <v>28.41</v>
      </c>
      <c r="Q3163" s="7" t="str">
        <f t="shared" si="294"/>
        <v>theater</v>
      </c>
      <c r="R3163" s="9" t="str">
        <f t="shared" si="296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9"/>
        <v>127</v>
      </c>
      <c r="P3164">
        <f t="shared" si="295"/>
        <v>80.73</v>
      </c>
      <c r="Q3164" s="7" t="str">
        <f t="shared" si="294"/>
        <v>theater</v>
      </c>
      <c r="R3164" s="9" t="str">
        <f t="shared" si="296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9"/>
        <v>111</v>
      </c>
      <c r="P3165">
        <f t="shared" si="295"/>
        <v>200.69</v>
      </c>
      <c r="Q3165" s="7" t="str">
        <f t="shared" si="294"/>
        <v>theater</v>
      </c>
      <c r="R3165" s="9" t="str">
        <f t="shared" si="296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9"/>
        <v>107</v>
      </c>
      <c r="P3166">
        <f t="shared" si="295"/>
        <v>37.590000000000003</v>
      </c>
      <c r="Q3166" s="7" t="str">
        <f t="shared" ref="Q3166:Q3229" si="300">LEFT(N3166, SEARCH("/", N3166,1) -1)</f>
        <v>theater</v>
      </c>
      <c r="R3166" s="9" t="str">
        <f t="shared" si="296"/>
        <v>plays</v>
      </c>
      <c r="S3166" s="13">
        <f t="shared" si="297"/>
        <v>41766.80572916667</v>
      </c>
      <c r="T3166" s="13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9"/>
        <v>163</v>
      </c>
      <c r="P3167">
        <f t="shared" si="295"/>
        <v>58.1</v>
      </c>
      <c r="Q3167" s="7" t="str">
        <f t="shared" si="300"/>
        <v>theater</v>
      </c>
      <c r="R3167" s="9" t="str">
        <f t="shared" si="296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9"/>
        <v>160</v>
      </c>
      <c r="P3168">
        <f t="shared" si="295"/>
        <v>60.3</v>
      </c>
      <c r="Q3168" s="7" t="str">
        <f t="shared" si="300"/>
        <v>theater</v>
      </c>
      <c r="R3168" s="9" t="str">
        <f t="shared" si="296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9"/>
        <v>116</v>
      </c>
      <c r="P3169">
        <f t="shared" si="295"/>
        <v>63.36</v>
      </c>
      <c r="Q3169" s="7" t="str">
        <f t="shared" si="300"/>
        <v>theater</v>
      </c>
      <c r="R3169" s="9" t="str">
        <f t="shared" si="296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9"/>
        <v>124</v>
      </c>
      <c r="P3170">
        <f t="shared" si="295"/>
        <v>50.9</v>
      </c>
      <c r="Q3170" s="7" t="str">
        <f t="shared" si="300"/>
        <v>theater</v>
      </c>
      <c r="R3170" s="9" t="str">
        <f t="shared" si="296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9"/>
        <v>103</v>
      </c>
      <c r="P3171">
        <f t="shared" si="295"/>
        <v>100.5</v>
      </c>
      <c r="Q3171" s="7" t="str">
        <f t="shared" si="300"/>
        <v>theater</v>
      </c>
      <c r="R3171" s="9" t="str">
        <f t="shared" si="296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9"/>
        <v>112</v>
      </c>
      <c r="P3172">
        <f t="shared" si="295"/>
        <v>31.62</v>
      </c>
      <c r="Q3172" s="7" t="str">
        <f t="shared" si="300"/>
        <v>theater</v>
      </c>
      <c r="R3172" s="9" t="str">
        <f t="shared" si="296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9"/>
        <v>109</v>
      </c>
      <c r="P3173">
        <f t="shared" si="295"/>
        <v>65.099999999999994</v>
      </c>
      <c r="Q3173" s="7" t="str">
        <f t="shared" si="300"/>
        <v>theater</v>
      </c>
      <c r="R3173" s="9" t="str">
        <f t="shared" si="296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9"/>
        <v>115</v>
      </c>
      <c r="P3174">
        <f t="shared" si="295"/>
        <v>79.31</v>
      </c>
      <c r="Q3174" s="7" t="str">
        <f t="shared" si="300"/>
        <v>theater</v>
      </c>
      <c r="R3174" s="9" t="str">
        <f t="shared" si="296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9"/>
        <v>103</v>
      </c>
      <c r="P3175">
        <f t="shared" si="295"/>
        <v>139.19</v>
      </c>
      <c r="Q3175" s="7" t="str">
        <f t="shared" si="300"/>
        <v>theater</v>
      </c>
      <c r="R3175" s="9" t="str">
        <f t="shared" si="296"/>
        <v>plays</v>
      </c>
      <c r="S3175" s="13">
        <f t="shared" si="297"/>
        <v>41878.878379629627</v>
      </c>
      <c r="T3175" s="13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9"/>
        <v>101</v>
      </c>
      <c r="P3176">
        <f t="shared" si="295"/>
        <v>131.91</v>
      </c>
      <c r="Q3176" s="7" t="str">
        <f t="shared" si="300"/>
        <v>theater</v>
      </c>
      <c r="R3176" s="9" t="str">
        <f t="shared" si="296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9"/>
        <v>110</v>
      </c>
      <c r="P3177">
        <f t="shared" si="295"/>
        <v>91.3</v>
      </c>
      <c r="Q3177" s="7" t="str">
        <f t="shared" si="300"/>
        <v>theater</v>
      </c>
      <c r="R3177" s="9" t="str">
        <f t="shared" si="296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9"/>
        <v>115</v>
      </c>
      <c r="P3178">
        <f t="shared" si="295"/>
        <v>39.67</v>
      </c>
      <c r="Q3178" s="7" t="str">
        <f t="shared" si="300"/>
        <v>theater</v>
      </c>
      <c r="R3178" s="9" t="str">
        <f t="shared" si="296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9"/>
        <v>117</v>
      </c>
      <c r="P3179">
        <f t="shared" si="295"/>
        <v>57.55</v>
      </c>
      <c r="Q3179" s="7" t="str">
        <f t="shared" si="300"/>
        <v>theater</v>
      </c>
      <c r="R3179" s="9" t="str">
        <f t="shared" si="296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9"/>
        <v>172</v>
      </c>
      <c r="P3180">
        <f t="shared" si="295"/>
        <v>33.03</v>
      </c>
      <c r="Q3180" s="7" t="str">
        <f t="shared" si="300"/>
        <v>theater</v>
      </c>
      <c r="R3180" s="9" t="str">
        <f t="shared" si="296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9"/>
        <v>114</v>
      </c>
      <c r="P3181">
        <f t="shared" si="295"/>
        <v>77.34</v>
      </c>
      <c r="Q3181" s="7" t="str">
        <f t="shared" si="300"/>
        <v>theater</v>
      </c>
      <c r="R3181" s="9" t="str">
        <f t="shared" si="296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9"/>
        <v>120</v>
      </c>
      <c r="P3182">
        <f t="shared" si="295"/>
        <v>31.93</v>
      </c>
      <c r="Q3182" s="7" t="str">
        <f t="shared" si="300"/>
        <v>theater</v>
      </c>
      <c r="R3182" s="9" t="str">
        <f t="shared" si="296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9"/>
        <v>109</v>
      </c>
      <c r="P3183">
        <f t="shared" si="295"/>
        <v>36.33</v>
      </c>
      <c r="Q3183" s="7" t="str">
        <f t="shared" si="300"/>
        <v>theater</v>
      </c>
      <c r="R3183" s="9" t="str">
        <f t="shared" si="296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9"/>
        <v>101</v>
      </c>
      <c r="P3184">
        <f t="shared" si="295"/>
        <v>46.77</v>
      </c>
      <c r="Q3184" s="7" t="str">
        <f t="shared" si="300"/>
        <v>theater</v>
      </c>
      <c r="R3184" s="9" t="str">
        <f t="shared" si="296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9"/>
        <v>109</v>
      </c>
      <c r="P3185">
        <f t="shared" si="295"/>
        <v>40.07</v>
      </c>
      <c r="Q3185" s="7" t="str">
        <f t="shared" si="300"/>
        <v>theater</v>
      </c>
      <c r="R3185" s="9" t="str">
        <f t="shared" si="296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9"/>
        <v>107</v>
      </c>
      <c r="P3186">
        <f t="shared" si="295"/>
        <v>100.22</v>
      </c>
      <c r="Q3186" s="7" t="str">
        <f t="shared" si="300"/>
        <v>theater</v>
      </c>
      <c r="R3186" s="9" t="str">
        <f t="shared" si="296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9"/>
        <v>100</v>
      </c>
      <c r="P3187">
        <f t="shared" si="295"/>
        <v>41.67</v>
      </c>
      <c r="Q3187" s="7" t="str">
        <f t="shared" si="300"/>
        <v>theater</v>
      </c>
      <c r="R3187" s="9" t="str">
        <f t="shared" si="296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9"/>
        <v>102</v>
      </c>
      <c r="P3188">
        <f t="shared" si="295"/>
        <v>46.71</v>
      </c>
      <c r="Q3188" s="7" t="str">
        <f t="shared" si="300"/>
        <v>theater</v>
      </c>
      <c r="R3188" s="9" t="str">
        <f t="shared" si="296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9"/>
        <v>116</v>
      </c>
      <c r="P3189">
        <f t="shared" si="295"/>
        <v>71.489999999999995</v>
      </c>
      <c r="Q3189" s="7" t="str">
        <f t="shared" si="300"/>
        <v>theater</v>
      </c>
      <c r="R3189" s="9" t="str">
        <f t="shared" si="296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9"/>
        <v>65</v>
      </c>
      <c r="P3190">
        <f t="shared" si="295"/>
        <v>14.44</v>
      </c>
      <c r="Q3190" s="7" t="str">
        <f t="shared" si="300"/>
        <v>theater</v>
      </c>
      <c r="R3190" s="9" t="str">
        <f t="shared" si="296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9"/>
        <v>12</v>
      </c>
      <c r="P3191">
        <f t="shared" si="295"/>
        <v>356.84</v>
      </c>
      <c r="Q3191" s="7" t="str">
        <f t="shared" si="300"/>
        <v>theater</v>
      </c>
      <c r="R3191" s="9" t="str">
        <f t="shared" si="296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9"/>
        <v>0</v>
      </c>
      <c r="P3192">
        <f t="shared" si="295"/>
        <v>0</v>
      </c>
      <c r="Q3192" s="7" t="str">
        <f t="shared" si="300"/>
        <v>theater</v>
      </c>
      <c r="R3192" s="9" t="str">
        <f t="shared" si="296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9"/>
        <v>4</v>
      </c>
      <c r="P3193">
        <f t="shared" si="295"/>
        <v>37.75</v>
      </c>
      <c r="Q3193" s="7" t="str">
        <f t="shared" si="300"/>
        <v>theater</v>
      </c>
      <c r="R3193" s="9" t="str">
        <f t="shared" si="296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9"/>
        <v>1</v>
      </c>
      <c r="P3194">
        <f t="shared" si="295"/>
        <v>12.75</v>
      </c>
      <c r="Q3194" s="7" t="str">
        <f t="shared" si="300"/>
        <v>theater</v>
      </c>
      <c r="R3194" s="9" t="str">
        <f t="shared" si="296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9"/>
        <v>12</v>
      </c>
      <c r="P3195">
        <f t="shared" si="295"/>
        <v>24.46</v>
      </c>
      <c r="Q3195" s="7" t="str">
        <f t="shared" si="300"/>
        <v>theater</v>
      </c>
      <c r="R3195" s="9" t="str">
        <f t="shared" si="296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9"/>
        <v>0</v>
      </c>
      <c r="P3196">
        <f t="shared" si="295"/>
        <v>0</v>
      </c>
      <c r="Q3196" s="7" t="str">
        <f t="shared" si="300"/>
        <v>theater</v>
      </c>
      <c r="R3196" s="9" t="str">
        <f t="shared" si="296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9"/>
        <v>59</v>
      </c>
      <c r="P3197">
        <f t="shared" si="295"/>
        <v>53.08</v>
      </c>
      <c r="Q3197" s="7" t="str">
        <f t="shared" si="300"/>
        <v>theater</v>
      </c>
      <c r="R3197" s="9" t="str">
        <f t="shared" si="296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9"/>
        <v>0</v>
      </c>
      <c r="P3198">
        <f t="shared" si="295"/>
        <v>300</v>
      </c>
      <c r="Q3198" s="7" t="str">
        <f t="shared" si="300"/>
        <v>theater</v>
      </c>
      <c r="R3198" s="9" t="str">
        <f t="shared" si="296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9"/>
        <v>11</v>
      </c>
      <c r="P3199">
        <f t="shared" si="295"/>
        <v>286.25</v>
      </c>
      <c r="Q3199" s="7" t="str">
        <f t="shared" si="300"/>
        <v>theater</v>
      </c>
      <c r="R3199" s="9" t="str">
        <f t="shared" si="296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9"/>
        <v>0</v>
      </c>
      <c r="P3200">
        <f t="shared" si="295"/>
        <v>36.67</v>
      </c>
      <c r="Q3200" s="7" t="str">
        <f t="shared" si="300"/>
        <v>theater</v>
      </c>
      <c r="R3200" s="9" t="str">
        <f t="shared" si="296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9"/>
        <v>52</v>
      </c>
      <c r="P3201">
        <f t="shared" si="295"/>
        <v>49.21</v>
      </c>
      <c r="Q3201" s="7" t="str">
        <f t="shared" si="300"/>
        <v>theater</v>
      </c>
      <c r="R3201" s="9" t="str">
        <f t="shared" si="296"/>
        <v>musical</v>
      </c>
      <c r="S3201" s="13">
        <f t="shared" si="297"/>
        <v>41858.761782407404</v>
      </c>
      <c r="T3201" s="13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299"/>
        <v>0</v>
      </c>
      <c r="P3202">
        <f t="shared" si="295"/>
        <v>1</v>
      </c>
      <c r="Q3202" s="7" t="str">
        <f t="shared" si="300"/>
        <v>theater</v>
      </c>
      <c r="R3202" s="9" t="str">
        <f t="shared" si="296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si="299"/>
        <v>1</v>
      </c>
      <c r="P3203">
        <f t="shared" ref="P3203:P3266" si="301">ROUND(IF(L3203=0,0, E3203/L3203),2)</f>
        <v>12.5</v>
      </c>
      <c r="Q3203" s="7" t="str">
        <f t="shared" si="300"/>
        <v>theater</v>
      </c>
      <c r="R3203" s="9" t="str">
        <f t="shared" ref="R3203:R3266" si="302">RIGHT(N3203,LEN(N3203)-SEARCH("/", N3203,SEARCH("/", N3203)-1))</f>
        <v>musical</v>
      </c>
      <c r="S3203" s="13">
        <f t="shared" ref="S3203:S3266" si="303">(((J3203/60)/60)/24)+DATE(1970,1,1)</f>
        <v>41861.767094907409</v>
      </c>
      <c r="T3203" s="13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ref="O3204:O3267" si="305">ROUND(E3204/D3204*100,0)</f>
        <v>55</v>
      </c>
      <c r="P3204">
        <f t="shared" si="301"/>
        <v>109.04</v>
      </c>
      <c r="Q3204" s="7" t="str">
        <f t="shared" si="300"/>
        <v>theater</v>
      </c>
      <c r="R3204" s="9" t="str">
        <f t="shared" si="302"/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5"/>
        <v>25</v>
      </c>
      <c r="P3205">
        <f t="shared" si="301"/>
        <v>41.67</v>
      </c>
      <c r="Q3205" s="7" t="str">
        <f t="shared" si="300"/>
        <v>theater</v>
      </c>
      <c r="R3205" s="9" t="str">
        <f t="shared" si="302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5"/>
        <v>0</v>
      </c>
      <c r="P3206">
        <f t="shared" si="301"/>
        <v>0</v>
      </c>
      <c r="Q3206" s="7" t="str">
        <f t="shared" si="300"/>
        <v>theater</v>
      </c>
      <c r="R3206" s="9" t="str">
        <f t="shared" si="302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5"/>
        <v>3</v>
      </c>
      <c r="P3207">
        <f t="shared" si="301"/>
        <v>22.75</v>
      </c>
      <c r="Q3207" s="7" t="str">
        <f t="shared" si="300"/>
        <v>theater</v>
      </c>
      <c r="R3207" s="9" t="str">
        <f t="shared" si="302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5"/>
        <v>0</v>
      </c>
      <c r="P3208">
        <f t="shared" si="301"/>
        <v>0</v>
      </c>
      <c r="Q3208" s="7" t="str">
        <f t="shared" si="300"/>
        <v>theater</v>
      </c>
      <c r="R3208" s="9" t="str">
        <f t="shared" si="302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5"/>
        <v>46</v>
      </c>
      <c r="P3209">
        <f t="shared" si="301"/>
        <v>70.83</v>
      </c>
      <c r="Q3209" s="7" t="str">
        <f t="shared" si="300"/>
        <v>theater</v>
      </c>
      <c r="R3209" s="9" t="str">
        <f t="shared" si="302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5"/>
        <v>104</v>
      </c>
      <c r="P3210">
        <f t="shared" si="301"/>
        <v>63.11</v>
      </c>
      <c r="Q3210" s="7" t="str">
        <f t="shared" si="300"/>
        <v>theater</v>
      </c>
      <c r="R3210" s="9" t="str">
        <f t="shared" si="302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5"/>
        <v>119</v>
      </c>
      <c r="P3211">
        <f t="shared" si="301"/>
        <v>50.16</v>
      </c>
      <c r="Q3211" s="7" t="str">
        <f t="shared" si="300"/>
        <v>theater</v>
      </c>
      <c r="R3211" s="9" t="str">
        <f t="shared" si="302"/>
        <v>plays</v>
      </c>
      <c r="S3211" s="13">
        <f t="shared" si="303"/>
        <v>41778.637245370373</v>
      </c>
      <c r="T3211" s="13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5"/>
        <v>126</v>
      </c>
      <c r="P3212">
        <f t="shared" si="301"/>
        <v>62.88</v>
      </c>
      <c r="Q3212" s="7" t="str">
        <f t="shared" si="300"/>
        <v>theater</v>
      </c>
      <c r="R3212" s="9" t="str">
        <f t="shared" si="302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5"/>
        <v>120</v>
      </c>
      <c r="P3213">
        <f t="shared" si="301"/>
        <v>85.53</v>
      </c>
      <c r="Q3213" s="7" t="str">
        <f t="shared" si="300"/>
        <v>theater</v>
      </c>
      <c r="R3213" s="9" t="str">
        <f t="shared" si="302"/>
        <v>plays</v>
      </c>
      <c r="S3213" s="13">
        <f t="shared" si="303"/>
        <v>41834.586574074077</v>
      </c>
      <c r="T3213" s="13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5"/>
        <v>126</v>
      </c>
      <c r="P3214">
        <f t="shared" si="301"/>
        <v>53.72</v>
      </c>
      <c r="Q3214" s="7" t="str">
        <f t="shared" si="300"/>
        <v>theater</v>
      </c>
      <c r="R3214" s="9" t="str">
        <f t="shared" si="302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5"/>
        <v>100</v>
      </c>
      <c r="P3215">
        <f t="shared" si="301"/>
        <v>127.81</v>
      </c>
      <c r="Q3215" s="7" t="str">
        <f t="shared" si="300"/>
        <v>theater</v>
      </c>
      <c r="R3215" s="9" t="str">
        <f t="shared" si="302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5"/>
        <v>102</v>
      </c>
      <c r="P3216">
        <f t="shared" si="301"/>
        <v>106.57</v>
      </c>
      <c r="Q3216" s="7" t="str">
        <f t="shared" si="300"/>
        <v>theater</v>
      </c>
      <c r="R3216" s="9" t="str">
        <f t="shared" si="302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5"/>
        <v>100</v>
      </c>
      <c r="P3217">
        <f t="shared" si="301"/>
        <v>262.11</v>
      </c>
      <c r="Q3217" s="7" t="str">
        <f t="shared" si="300"/>
        <v>theater</v>
      </c>
      <c r="R3217" s="9" t="str">
        <f t="shared" si="302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5"/>
        <v>100</v>
      </c>
      <c r="P3218">
        <f t="shared" si="301"/>
        <v>57.17</v>
      </c>
      <c r="Q3218" s="7" t="str">
        <f t="shared" si="300"/>
        <v>theater</v>
      </c>
      <c r="R3218" s="9" t="str">
        <f t="shared" si="302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5"/>
        <v>116</v>
      </c>
      <c r="P3219">
        <f t="shared" si="301"/>
        <v>50.2</v>
      </c>
      <c r="Q3219" s="7" t="str">
        <f t="shared" si="300"/>
        <v>theater</v>
      </c>
      <c r="R3219" s="9" t="str">
        <f t="shared" si="302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5"/>
        <v>102</v>
      </c>
      <c r="P3220">
        <f t="shared" si="301"/>
        <v>66.59</v>
      </c>
      <c r="Q3220" s="7" t="str">
        <f t="shared" si="300"/>
        <v>theater</v>
      </c>
      <c r="R3220" s="9" t="str">
        <f t="shared" si="302"/>
        <v>plays</v>
      </c>
      <c r="S3220" s="13">
        <f t="shared" si="303"/>
        <v>41971.002152777779</v>
      </c>
      <c r="T3220" s="13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5"/>
        <v>100</v>
      </c>
      <c r="P3221">
        <f t="shared" si="301"/>
        <v>168.25</v>
      </c>
      <c r="Q3221" s="7" t="str">
        <f t="shared" si="300"/>
        <v>theater</v>
      </c>
      <c r="R3221" s="9" t="str">
        <f t="shared" si="302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5"/>
        <v>101</v>
      </c>
      <c r="P3222">
        <f t="shared" si="301"/>
        <v>256.37</v>
      </c>
      <c r="Q3222" s="7" t="str">
        <f t="shared" si="300"/>
        <v>theater</v>
      </c>
      <c r="R3222" s="9" t="str">
        <f t="shared" si="302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5"/>
        <v>103</v>
      </c>
      <c r="P3223">
        <f t="shared" si="301"/>
        <v>36.61</v>
      </c>
      <c r="Q3223" s="7" t="str">
        <f t="shared" si="300"/>
        <v>theater</v>
      </c>
      <c r="R3223" s="9" t="str">
        <f t="shared" si="302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5"/>
        <v>125</v>
      </c>
      <c r="P3224">
        <f t="shared" si="301"/>
        <v>37.14</v>
      </c>
      <c r="Q3224" s="7" t="str">
        <f t="shared" si="300"/>
        <v>theater</v>
      </c>
      <c r="R3224" s="9" t="str">
        <f t="shared" si="302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5"/>
        <v>110</v>
      </c>
      <c r="P3225">
        <f t="shared" si="301"/>
        <v>45.88</v>
      </c>
      <c r="Q3225" s="7" t="str">
        <f t="shared" si="300"/>
        <v>theater</v>
      </c>
      <c r="R3225" s="9" t="str">
        <f t="shared" si="302"/>
        <v>plays</v>
      </c>
      <c r="S3225" s="13">
        <f t="shared" si="303"/>
        <v>42206.835370370376</v>
      </c>
      <c r="T3225" s="13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5"/>
        <v>102</v>
      </c>
      <c r="P3226">
        <f t="shared" si="301"/>
        <v>141.71</v>
      </c>
      <c r="Q3226" s="7" t="str">
        <f t="shared" si="300"/>
        <v>theater</v>
      </c>
      <c r="R3226" s="9" t="str">
        <f t="shared" si="302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5"/>
        <v>102</v>
      </c>
      <c r="P3227">
        <f t="shared" si="301"/>
        <v>52.49</v>
      </c>
      <c r="Q3227" s="7" t="str">
        <f t="shared" si="300"/>
        <v>theater</v>
      </c>
      <c r="R3227" s="9" t="str">
        <f t="shared" si="302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5"/>
        <v>104</v>
      </c>
      <c r="P3228">
        <f t="shared" si="301"/>
        <v>59.52</v>
      </c>
      <c r="Q3228" s="7" t="str">
        <f t="shared" si="300"/>
        <v>theater</v>
      </c>
      <c r="R3228" s="9" t="str">
        <f t="shared" si="302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5"/>
        <v>125</v>
      </c>
      <c r="P3229">
        <f t="shared" si="301"/>
        <v>50</v>
      </c>
      <c r="Q3229" s="7" t="str">
        <f t="shared" si="300"/>
        <v>theater</v>
      </c>
      <c r="R3229" s="9" t="str">
        <f t="shared" si="302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5"/>
        <v>102</v>
      </c>
      <c r="P3230">
        <f t="shared" si="301"/>
        <v>193.62</v>
      </c>
      <c r="Q3230" s="7" t="str">
        <f t="shared" ref="Q3230:Q3293" si="306">LEFT(N3230, SEARCH("/", N3230,1) -1)</f>
        <v>theater</v>
      </c>
      <c r="R3230" s="9" t="str">
        <f t="shared" si="302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5"/>
        <v>108</v>
      </c>
      <c r="P3231">
        <f t="shared" si="301"/>
        <v>106.8</v>
      </c>
      <c r="Q3231" s="7" t="str">
        <f t="shared" si="306"/>
        <v>theater</v>
      </c>
      <c r="R3231" s="9" t="str">
        <f t="shared" si="302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5"/>
        <v>110</v>
      </c>
      <c r="P3232">
        <f t="shared" si="301"/>
        <v>77.22</v>
      </c>
      <c r="Q3232" s="7" t="str">
        <f t="shared" si="306"/>
        <v>theater</v>
      </c>
      <c r="R3232" s="9" t="str">
        <f t="shared" si="302"/>
        <v>plays</v>
      </c>
      <c r="S3232" s="13">
        <f t="shared" si="303"/>
        <v>41898.168125000004</v>
      </c>
      <c r="T3232" s="13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5"/>
        <v>161</v>
      </c>
      <c r="P3233">
        <f t="shared" si="301"/>
        <v>57.5</v>
      </c>
      <c r="Q3233" s="7" t="str">
        <f t="shared" si="306"/>
        <v>theater</v>
      </c>
      <c r="R3233" s="9" t="str">
        <f t="shared" si="302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5"/>
        <v>131</v>
      </c>
      <c r="P3234">
        <f t="shared" si="301"/>
        <v>50.46</v>
      </c>
      <c r="Q3234" s="7" t="str">
        <f t="shared" si="306"/>
        <v>theater</v>
      </c>
      <c r="R3234" s="9" t="str">
        <f t="shared" si="302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5"/>
        <v>119</v>
      </c>
      <c r="P3235">
        <f t="shared" si="301"/>
        <v>97.38</v>
      </c>
      <c r="Q3235" s="7" t="str">
        <f t="shared" si="306"/>
        <v>theater</v>
      </c>
      <c r="R3235" s="9" t="str">
        <f t="shared" si="302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5"/>
        <v>100</v>
      </c>
      <c r="P3236">
        <f t="shared" si="301"/>
        <v>34.92</v>
      </c>
      <c r="Q3236" s="7" t="str">
        <f t="shared" si="306"/>
        <v>theater</v>
      </c>
      <c r="R3236" s="9" t="str">
        <f t="shared" si="302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5"/>
        <v>103</v>
      </c>
      <c r="P3237">
        <f t="shared" si="301"/>
        <v>85.53</v>
      </c>
      <c r="Q3237" s="7" t="str">
        <f t="shared" si="306"/>
        <v>theater</v>
      </c>
      <c r="R3237" s="9" t="str">
        <f t="shared" si="302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5"/>
        <v>101</v>
      </c>
      <c r="P3238">
        <f t="shared" si="301"/>
        <v>182.91</v>
      </c>
      <c r="Q3238" s="7" t="str">
        <f t="shared" si="306"/>
        <v>theater</v>
      </c>
      <c r="R3238" s="9" t="str">
        <f t="shared" si="302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5"/>
        <v>101</v>
      </c>
      <c r="P3239">
        <f t="shared" si="301"/>
        <v>131.13999999999999</v>
      </c>
      <c r="Q3239" s="7" t="str">
        <f t="shared" si="306"/>
        <v>theater</v>
      </c>
      <c r="R3239" s="9" t="str">
        <f t="shared" si="302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5"/>
        <v>112</v>
      </c>
      <c r="P3240">
        <f t="shared" si="301"/>
        <v>39.81</v>
      </c>
      <c r="Q3240" s="7" t="str">
        <f t="shared" si="306"/>
        <v>theater</v>
      </c>
      <c r="R3240" s="9" t="str">
        <f t="shared" si="302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5"/>
        <v>106</v>
      </c>
      <c r="P3241">
        <f t="shared" si="301"/>
        <v>59.7</v>
      </c>
      <c r="Q3241" s="7" t="str">
        <f t="shared" si="306"/>
        <v>theater</v>
      </c>
      <c r="R3241" s="9" t="str">
        <f t="shared" si="302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5"/>
        <v>101</v>
      </c>
      <c r="P3242">
        <f t="shared" si="301"/>
        <v>88.74</v>
      </c>
      <c r="Q3242" s="7" t="str">
        <f t="shared" si="306"/>
        <v>theater</v>
      </c>
      <c r="R3242" s="9" t="str">
        <f t="shared" si="302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5"/>
        <v>115</v>
      </c>
      <c r="P3243">
        <f t="shared" si="301"/>
        <v>58.69</v>
      </c>
      <c r="Q3243" s="7" t="str">
        <f t="shared" si="306"/>
        <v>theater</v>
      </c>
      <c r="R3243" s="9" t="str">
        <f t="shared" si="302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5"/>
        <v>127</v>
      </c>
      <c r="P3244">
        <f t="shared" si="301"/>
        <v>69.569999999999993</v>
      </c>
      <c r="Q3244" s="7" t="str">
        <f t="shared" si="306"/>
        <v>theater</v>
      </c>
      <c r="R3244" s="9" t="str">
        <f t="shared" si="302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5"/>
        <v>103</v>
      </c>
      <c r="P3245">
        <f t="shared" si="301"/>
        <v>115.87</v>
      </c>
      <c r="Q3245" s="7" t="str">
        <f t="shared" si="306"/>
        <v>theater</v>
      </c>
      <c r="R3245" s="9" t="str">
        <f t="shared" si="302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5"/>
        <v>103</v>
      </c>
      <c r="P3246">
        <f t="shared" si="301"/>
        <v>23.87</v>
      </c>
      <c r="Q3246" s="7" t="str">
        <f t="shared" si="306"/>
        <v>theater</v>
      </c>
      <c r="R3246" s="9" t="str">
        <f t="shared" si="302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5"/>
        <v>104</v>
      </c>
      <c r="P3247">
        <f t="shared" si="301"/>
        <v>81.13</v>
      </c>
      <c r="Q3247" s="7" t="str">
        <f t="shared" si="306"/>
        <v>theater</v>
      </c>
      <c r="R3247" s="9" t="str">
        <f t="shared" si="302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5"/>
        <v>111</v>
      </c>
      <c r="P3248">
        <f t="shared" si="301"/>
        <v>57.63</v>
      </c>
      <c r="Q3248" s="7" t="str">
        <f t="shared" si="306"/>
        <v>theater</v>
      </c>
      <c r="R3248" s="9" t="str">
        <f t="shared" si="302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5"/>
        <v>106</v>
      </c>
      <c r="P3249">
        <f t="shared" si="301"/>
        <v>46.43</v>
      </c>
      <c r="Q3249" s="7" t="str">
        <f t="shared" si="306"/>
        <v>theater</v>
      </c>
      <c r="R3249" s="9" t="str">
        <f t="shared" si="302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5"/>
        <v>101</v>
      </c>
      <c r="P3250">
        <f t="shared" si="301"/>
        <v>60.48</v>
      </c>
      <c r="Q3250" s="7" t="str">
        <f t="shared" si="306"/>
        <v>theater</v>
      </c>
      <c r="R3250" s="9" t="str">
        <f t="shared" si="302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5"/>
        <v>105</v>
      </c>
      <c r="P3251">
        <f t="shared" si="301"/>
        <v>65.58</v>
      </c>
      <c r="Q3251" s="7" t="str">
        <f t="shared" si="306"/>
        <v>theater</v>
      </c>
      <c r="R3251" s="9" t="str">
        <f t="shared" si="302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5"/>
        <v>102</v>
      </c>
      <c r="P3252">
        <f t="shared" si="301"/>
        <v>119.19</v>
      </c>
      <c r="Q3252" s="7" t="str">
        <f t="shared" si="306"/>
        <v>theater</v>
      </c>
      <c r="R3252" s="9" t="str">
        <f t="shared" si="302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5"/>
        <v>111</v>
      </c>
      <c r="P3253">
        <f t="shared" si="301"/>
        <v>83.05</v>
      </c>
      <c r="Q3253" s="7" t="str">
        <f t="shared" si="306"/>
        <v>theater</v>
      </c>
      <c r="R3253" s="9" t="str">
        <f t="shared" si="302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5"/>
        <v>128</v>
      </c>
      <c r="P3254">
        <f t="shared" si="301"/>
        <v>57.52</v>
      </c>
      <c r="Q3254" s="7" t="str">
        <f t="shared" si="306"/>
        <v>theater</v>
      </c>
      <c r="R3254" s="9" t="str">
        <f t="shared" si="302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5"/>
        <v>102</v>
      </c>
      <c r="P3255">
        <f t="shared" si="301"/>
        <v>177.09</v>
      </c>
      <c r="Q3255" s="7" t="str">
        <f t="shared" si="306"/>
        <v>theater</v>
      </c>
      <c r="R3255" s="9" t="str">
        <f t="shared" si="302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5"/>
        <v>101</v>
      </c>
      <c r="P3256">
        <f t="shared" si="301"/>
        <v>70.77</v>
      </c>
      <c r="Q3256" s="7" t="str">
        <f t="shared" si="306"/>
        <v>theater</v>
      </c>
      <c r="R3256" s="9" t="str">
        <f t="shared" si="302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5"/>
        <v>175</v>
      </c>
      <c r="P3257">
        <f t="shared" si="301"/>
        <v>29.17</v>
      </c>
      <c r="Q3257" s="7" t="str">
        <f t="shared" si="306"/>
        <v>theater</v>
      </c>
      <c r="R3257" s="9" t="str">
        <f t="shared" si="302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5"/>
        <v>128</v>
      </c>
      <c r="P3258">
        <f t="shared" si="301"/>
        <v>72.760000000000005</v>
      </c>
      <c r="Q3258" s="7" t="str">
        <f t="shared" si="306"/>
        <v>theater</v>
      </c>
      <c r="R3258" s="9" t="str">
        <f t="shared" si="302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5"/>
        <v>106</v>
      </c>
      <c r="P3259">
        <f t="shared" si="301"/>
        <v>51.85</v>
      </c>
      <c r="Q3259" s="7" t="str">
        <f t="shared" si="306"/>
        <v>theater</v>
      </c>
      <c r="R3259" s="9" t="str">
        <f t="shared" si="302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5"/>
        <v>105</v>
      </c>
      <c r="P3260">
        <f t="shared" si="301"/>
        <v>98.2</v>
      </c>
      <c r="Q3260" s="7" t="str">
        <f t="shared" si="306"/>
        <v>theater</v>
      </c>
      <c r="R3260" s="9" t="str">
        <f t="shared" si="302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5"/>
        <v>106</v>
      </c>
      <c r="P3261">
        <f t="shared" si="301"/>
        <v>251.74</v>
      </c>
      <c r="Q3261" s="7" t="str">
        <f t="shared" si="306"/>
        <v>theater</v>
      </c>
      <c r="R3261" s="9" t="str">
        <f t="shared" si="302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5"/>
        <v>109</v>
      </c>
      <c r="P3262">
        <f t="shared" si="301"/>
        <v>74.819999999999993</v>
      </c>
      <c r="Q3262" s="7" t="str">
        <f t="shared" si="306"/>
        <v>theater</v>
      </c>
      <c r="R3262" s="9" t="str">
        <f t="shared" si="302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5"/>
        <v>100</v>
      </c>
      <c r="P3263">
        <f t="shared" si="301"/>
        <v>67.650000000000006</v>
      </c>
      <c r="Q3263" s="7" t="str">
        <f t="shared" si="306"/>
        <v>theater</v>
      </c>
      <c r="R3263" s="9" t="str">
        <f t="shared" si="302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5"/>
        <v>103</v>
      </c>
      <c r="P3264">
        <f t="shared" si="301"/>
        <v>93.81</v>
      </c>
      <c r="Q3264" s="7" t="str">
        <f t="shared" si="306"/>
        <v>theater</v>
      </c>
      <c r="R3264" s="9" t="str">
        <f t="shared" si="302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5"/>
        <v>112</v>
      </c>
      <c r="P3265">
        <f t="shared" si="301"/>
        <v>41.24</v>
      </c>
      <c r="Q3265" s="7" t="str">
        <f t="shared" si="306"/>
        <v>theater</v>
      </c>
      <c r="R3265" s="9" t="str">
        <f t="shared" si="302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05"/>
        <v>103</v>
      </c>
      <c r="P3266">
        <f t="shared" si="301"/>
        <v>52.55</v>
      </c>
      <c r="Q3266" s="7" t="str">
        <f t="shared" si="306"/>
        <v>theater</v>
      </c>
      <c r="R3266" s="9" t="str">
        <f t="shared" si="302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si="305"/>
        <v>164</v>
      </c>
      <c r="P3267">
        <f t="shared" ref="P3267:P3330" si="307">ROUND(IF(L3267=0,0, E3267/L3267),2)</f>
        <v>70.290000000000006</v>
      </c>
      <c r="Q3267" s="7" t="str">
        <f t="shared" si="306"/>
        <v>theater</v>
      </c>
      <c r="R3267" s="9" t="str">
        <f t="shared" ref="R3267:R3330" si="308">RIGHT(N3267,LEN(N3267)-SEARCH("/", N3267,SEARCH("/", N3267)-1))</f>
        <v>plays</v>
      </c>
      <c r="S3267" s="13">
        <f t="shared" ref="S3267:S3330" si="309">(((J3267/60)/60)/24)+DATE(1970,1,1)</f>
        <v>42311.711979166663</v>
      </c>
      <c r="T3267" s="13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ref="O3268:O3331" si="311">ROUND(E3268/D3268*100,0)</f>
        <v>131</v>
      </c>
      <c r="P3268">
        <f t="shared" si="307"/>
        <v>48.33</v>
      </c>
      <c r="Q3268" s="7" t="str">
        <f t="shared" si="306"/>
        <v>theater</v>
      </c>
      <c r="R3268" s="9" t="str">
        <f t="shared" si="308"/>
        <v>plays</v>
      </c>
      <c r="S3268" s="13">
        <f t="shared" si="309"/>
        <v>42136.536134259266</v>
      </c>
      <c r="T3268" s="13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11"/>
        <v>102</v>
      </c>
      <c r="P3269">
        <f t="shared" si="307"/>
        <v>53.18</v>
      </c>
      <c r="Q3269" s="7" t="str">
        <f t="shared" si="306"/>
        <v>theater</v>
      </c>
      <c r="R3269" s="9" t="str">
        <f t="shared" si="308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11"/>
        <v>128</v>
      </c>
      <c r="P3270">
        <f t="shared" si="307"/>
        <v>60.95</v>
      </c>
      <c r="Q3270" s="7" t="str">
        <f t="shared" si="306"/>
        <v>theater</v>
      </c>
      <c r="R3270" s="9" t="str">
        <f t="shared" si="308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11"/>
        <v>102</v>
      </c>
      <c r="P3271">
        <f t="shared" si="307"/>
        <v>116</v>
      </c>
      <c r="Q3271" s="7" t="str">
        <f t="shared" si="306"/>
        <v>theater</v>
      </c>
      <c r="R3271" s="9" t="str">
        <f t="shared" si="308"/>
        <v>plays</v>
      </c>
      <c r="S3271" s="13">
        <f t="shared" si="309"/>
        <v>42137.395798611105</v>
      </c>
      <c r="T3271" s="13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11"/>
        <v>102</v>
      </c>
      <c r="P3272">
        <f t="shared" si="307"/>
        <v>61</v>
      </c>
      <c r="Q3272" s="7" t="str">
        <f t="shared" si="306"/>
        <v>theater</v>
      </c>
      <c r="R3272" s="9" t="str">
        <f t="shared" si="308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11"/>
        <v>130</v>
      </c>
      <c r="P3273">
        <f t="shared" si="307"/>
        <v>38.24</v>
      </c>
      <c r="Q3273" s="7" t="str">
        <f t="shared" si="306"/>
        <v>theater</v>
      </c>
      <c r="R3273" s="9" t="str">
        <f t="shared" si="308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11"/>
        <v>154</v>
      </c>
      <c r="P3274">
        <f t="shared" si="307"/>
        <v>106.5</v>
      </c>
      <c r="Q3274" s="7" t="str">
        <f t="shared" si="306"/>
        <v>theater</v>
      </c>
      <c r="R3274" s="9" t="str">
        <f t="shared" si="308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11"/>
        <v>107</v>
      </c>
      <c r="P3275">
        <f t="shared" si="307"/>
        <v>204.57</v>
      </c>
      <c r="Q3275" s="7" t="str">
        <f t="shared" si="306"/>
        <v>theater</v>
      </c>
      <c r="R3275" s="9" t="str">
        <f t="shared" si="308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11"/>
        <v>101</v>
      </c>
      <c r="P3276">
        <f t="shared" si="307"/>
        <v>54.91</v>
      </c>
      <c r="Q3276" s="7" t="str">
        <f t="shared" si="306"/>
        <v>theater</v>
      </c>
      <c r="R3276" s="9" t="str">
        <f t="shared" si="308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11"/>
        <v>100</v>
      </c>
      <c r="P3277">
        <f t="shared" si="307"/>
        <v>150.41999999999999</v>
      </c>
      <c r="Q3277" s="7" t="str">
        <f t="shared" si="306"/>
        <v>theater</v>
      </c>
      <c r="R3277" s="9" t="str">
        <f t="shared" si="308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11"/>
        <v>117</v>
      </c>
      <c r="P3278">
        <f t="shared" si="307"/>
        <v>52.58</v>
      </c>
      <c r="Q3278" s="7" t="str">
        <f t="shared" si="306"/>
        <v>theater</v>
      </c>
      <c r="R3278" s="9" t="str">
        <f t="shared" si="308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11"/>
        <v>109</v>
      </c>
      <c r="P3279">
        <f t="shared" si="307"/>
        <v>54.3</v>
      </c>
      <c r="Q3279" s="7" t="str">
        <f t="shared" si="306"/>
        <v>theater</v>
      </c>
      <c r="R3279" s="9" t="str">
        <f t="shared" si="308"/>
        <v>plays</v>
      </c>
      <c r="S3279" s="13">
        <f t="shared" si="309"/>
        <v>41931.682939814818</v>
      </c>
      <c r="T3279" s="13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11"/>
        <v>103</v>
      </c>
      <c r="P3280">
        <f t="shared" si="307"/>
        <v>76.03</v>
      </c>
      <c r="Q3280" s="7" t="str">
        <f t="shared" si="306"/>
        <v>theater</v>
      </c>
      <c r="R3280" s="9" t="str">
        <f t="shared" si="308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11"/>
        <v>114</v>
      </c>
      <c r="P3281">
        <f t="shared" si="307"/>
        <v>105.21</v>
      </c>
      <c r="Q3281" s="7" t="str">
        <f t="shared" si="306"/>
        <v>theater</v>
      </c>
      <c r="R3281" s="9" t="str">
        <f t="shared" si="308"/>
        <v>plays</v>
      </c>
      <c r="S3281" s="13">
        <f t="shared" si="309"/>
        <v>42431.102534722217</v>
      </c>
      <c r="T3281" s="13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11"/>
        <v>103</v>
      </c>
      <c r="P3282">
        <f t="shared" si="307"/>
        <v>68.67</v>
      </c>
      <c r="Q3282" s="7" t="str">
        <f t="shared" si="306"/>
        <v>theater</v>
      </c>
      <c r="R3282" s="9" t="str">
        <f t="shared" si="308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11"/>
        <v>122</v>
      </c>
      <c r="P3283">
        <f t="shared" si="307"/>
        <v>129.36000000000001</v>
      </c>
      <c r="Q3283" s="7" t="str">
        <f t="shared" si="306"/>
        <v>theater</v>
      </c>
      <c r="R3283" s="9" t="str">
        <f t="shared" si="308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11"/>
        <v>103</v>
      </c>
      <c r="P3284">
        <f t="shared" si="307"/>
        <v>134.26</v>
      </c>
      <c r="Q3284" s="7" t="str">
        <f t="shared" si="306"/>
        <v>theater</v>
      </c>
      <c r="R3284" s="9" t="str">
        <f t="shared" si="308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11"/>
        <v>105</v>
      </c>
      <c r="P3285">
        <f t="shared" si="307"/>
        <v>17.829999999999998</v>
      </c>
      <c r="Q3285" s="7" t="str">
        <f t="shared" si="306"/>
        <v>theater</v>
      </c>
      <c r="R3285" s="9" t="str">
        <f t="shared" si="308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11"/>
        <v>102</v>
      </c>
      <c r="P3286">
        <f t="shared" si="307"/>
        <v>203.2</v>
      </c>
      <c r="Q3286" s="7" t="str">
        <f t="shared" si="306"/>
        <v>theater</v>
      </c>
      <c r="R3286" s="9" t="str">
        <f t="shared" si="308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11"/>
        <v>112</v>
      </c>
      <c r="P3287">
        <f t="shared" si="307"/>
        <v>69.19</v>
      </c>
      <c r="Q3287" s="7" t="str">
        <f t="shared" si="306"/>
        <v>theater</v>
      </c>
      <c r="R3287" s="9" t="str">
        <f t="shared" si="308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11"/>
        <v>102</v>
      </c>
      <c r="P3288">
        <f t="shared" si="307"/>
        <v>125.12</v>
      </c>
      <c r="Q3288" s="7" t="str">
        <f t="shared" si="306"/>
        <v>theater</v>
      </c>
      <c r="R3288" s="9" t="str">
        <f t="shared" si="308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11"/>
        <v>100</v>
      </c>
      <c r="P3289">
        <f t="shared" si="307"/>
        <v>73.53</v>
      </c>
      <c r="Q3289" s="7" t="str">
        <f t="shared" si="306"/>
        <v>theater</v>
      </c>
      <c r="R3289" s="9" t="str">
        <f t="shared" si="308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11"/>
        <v>100</v>
      </c>
      <c r="P3290">
        <f t="shared" si="307"/>
        <v>48.44</v>
      </c>
      <c r="Q3290" s="7" t="str">
        <f t="shared" si="306"/>
        <v>theater</v>
      </c>
      <c r="R3290" s="9" t="str">
        <f t="shared" si="308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11"/>
        <v>133</v>
      </c>
      <c r="P3291">
        <f t="shared" si="307"/>
        <v>26.61</v>
      </c>
      <c r="Q3291" s="7" t="str">
        <f t="shared" si="306"/>
        <v>theater</v>
      </c>
      <c r="R3291" s="9" t="str">
        <f t="shared" si="308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11"/>
        <v>121</v>
      </c>
      <c r="P3292">
        <f t="shared" si="307"/>
        <v>33.67</v>
      </c>
      <c r="Q3292" s="7" t="str">
        <f t="shared" si="306"/>
        <v>theater</v>
      </c>
      <c r="R3292" s="9" t="str">
        <f t="shared" si="308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11"/>
        <v>114</v>
      </c>
      <c r="P3293">
        <f t="shared" si="307"/>
        <v>40.71</v>
      </c>
      <c r="Q3293" s="7" t="str">
        <f t="shared" si="306"/>
        <v>theater</v>
      </c>
      <c r="R3293" s="9" t="str">
        <f t="shared" si="308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11"/>
        <v>286</v>
      </c>
      <c r="P3294">
        <f t="shared" si="307"/>
        <v>19.27</v>
      </c>
      <c r="Q3294" s="7" t="str">
        <f t="shared" ref="Q3294:Q3357" si="312">LEFT(N3294, SEARCH("/", N3294,1) -1)</f>
        <v>theater</v>
      </c>
      <c r="R3294" s="9" t="str">
        <f t="shared" si="308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11"/>
        <v>170</v>
      </c>
      <c r="P3295">
        <f t="shared" si="307"/>
        <v>84.29</v>
      </c>
      <c r="Q3295" s="7" t="str">
        <f t="shared" si="312"/>
        <v>theater</v>
      </c>
      <c r="R3295" s="9" t="str">
        <f t="shared" si="308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11"/>
        <v>118</v>
      </c>
      <c r="P3296">
        <f t="shared" si="307"/>
        <v>29.58</v>
      </c>
      <c r="Q3296" s="7" t="str">
        <f t="shared" si="312"/>
        <v>theater</v>
      </c>
      <c r="R3296" s="9" t="str">
        <f t="shared" si="308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11"/>
        <v>103</v>
      </c>
      <c r="P3297">
        <f t="shared" si="307"/>
        <v>26.67</v>
      </c>
      <c r="Q3297" s="7" t="str">
        <f t="shared" si="312"/>
        <v>theater</v>
      </c>
      <c r="R3297" s="9" t="str">
        <f t="shared" si="308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11"/>
        <v>144</v>
      </c>
      <c r="P3298">
        <f t="shared" si="307"/>
        <v>45.98</v>
      </c>
      <c r="Q3298" s="7" t="str">
        <f t="shared" si="312"/>
        <v>theater</v>
      </c>
      <c r="R3298" s="9" t="str">
        <f t="shared" si="308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11"/>
        <v>100</v>
      </c>
      <c r="P3299">
        <f t="shared" si="307"/>
        <v>125.09</v>
      </c>
      <c r="Q3299" s="7" t="str">
        <f t="shared" si="312"/>
        <v>theater</v>
      </c>
      <c r="R3299" s="9" t="str">
        <f t="shared" si="308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11"/>
        <v>102</v>
      </c>
      <c r="P3300">
        <f t="shared" si="307"/>
        <v>141.29</v>
      </c>
      <c r="Q3300" s="7" t="str">
        <f t="shared" si="312"/>
        <v>theater</v>
      </c>
      <c r="R3300" s="9" t="str">
        <f t="shared" si="308"/>
        <v>plays</v>
      </c>
      <c r="S3300" s="13">
        <f t="shared" si="309"/>
        <v>42239.957962962959</v>
      </c>
      <c r="T3300" s="13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11"/>
        <v>116</v>
      </c>
      <c r="P3301">
        <f t="shared" si="307"/>
        <v>55.33</v>
      </c>
      <c r="Q3301" s="7" t="str">
        <f t="shared" si="312"/>
        <v>theater</v>
      </c>
      <c r="R3301" s="9" t="str">
        <f t="shared" si="308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11"/>
        <v>136</v>
      </c>
      <c r="P3302">
        <f t="shared" si="307"/>
        <v>46.42</v>
      </c>
      <c r="Q3302" s="7" t="str">
        <f t="shared" si="312"/>
        <v>theater</v>
      </c>
      <c r="R3302" s="9" t="str">
        <f t="shared" si="308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11"/>
        <v>133</v>
      </c>
      <c r="P3303">
        <f t="shared" si="307"/>
        <v>57.2</v>
      </c>
      <c r="Q3303" s="7" t="str">
        <f t="shared" si="312"/>
        <v>theater</v>
      </c>
      <c r="R3303" s="9" t="str">
        <f t="shared" si="308"/>
        <v>plays</v>
      </c>
      <c r="S3303" s="13">
        <f t="shared" si="309"/>
        <v>42538.73583333334</v>
      </c>
      <c r="T3303" s="13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11"/>
        <v>103</v>
      </c>
      <c r="P3304">
        <f t="shared" si="307"/>
        <v>173.7</v>
      </c>
      <c r="Q3304" s="7" t="str">
        <f t="shared" si="312"/>
        <v>theater</v>
      </c>
      <c r="R3304" s="9" t="str">
        <f t="shared" si="308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11"/>
        <v>116</v>
      </c>
      <c r="P3305">
        <f t="shared" si="307"/>
        <v>59.6</v>
      </c>
      <c r="Q3305" s="7" t="str">
        <f t="shared" si="312"/>
        <v>theater</v>
      </c>
      <c r="R3305" s="9" t="str">
        <f t="shared" si="308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11"/>
        <v>105</v>
      </c>
      <c r="P3306">
        <f t="shared" si="307"/>
        <v>89.59</v>
      </c>
      <c r="Q3306" s="7" t="str">
        <f t="shared" si="312"/>
        <v>theater</v>
      </c>
      <c r="R3306" s="9" t="str">
        <f t="shared" si="308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11"/>
        <v>102</v>
      </c>
      <c r="P3307">
        <f t="shared" si="307"/>
        <v>204.05</v>
      </c>
      <c r="Q3307" s="7" t="str">
        <f t="shared" si="312"/>
        <v>theater</v>
      </c>
      <c r="R3307" s="9" t="str">
        <f t="shared" si="308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11"/>
        <v>175</v>
      </c>
      <c r="P3308">
        <f t="shared" si="307"/>
        <v>48.7</v>
      </c>
      <c r="Q3308" s="7" t="str">
        <f t="shared" si="312"/>
        <v>theater</v>
      </c>
      <c r="R3308" s="9" t="str">
        <f t="shared" si="308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11"/>
        <v>107</v>
      </c>
      <c r="P3309">
        <f t="shared" si="307"/>
        <v>53.34</v>
      </c>
      <c r="Q3309" s="7" t="str">
        <f t="shared" si="312"/>
        <v>theater</v>
      </c>
      <c r="R3309" s="9" t="str">
        <f t="shared" si="308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11"/>
        <v>122</v>
      </c>
      <c r="P3310">
        <f t="shared" si="307"/>
        <v>75.09</v>
      </c>
      <c r="Q3310" s="7" t="str">
        <f t="shared" si="312"/>
        <v>theater</v>
      </c>
      <c r="R3310" s="9" t="str">
        <f t="shared" si="308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11"/>
        <v>159</v>
      </c>
      <c r="P3311">
        <f t="shared" si="307"/>
        <v>18</v>
      </c>
      <c r="Q3311" s="7" t="str">
        <f t="shared" si="312"/>
        <v>theater</v>
      </c>
      <c r="R3311" s="9" t="str">
        <f t="shared" si="308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11"/>
        <v>100</v>
      </c>
      <c r="P3312">
        <f t="shared" si="307"/>
        <v>209.84</v>
      </c>
      <c r="Q3312" s="7" t="str">
        <f t="shared" si="312"/>
        <v>theater</v>
      </c>
      <c r="R3312" s="9" t="str">
        <f t="shared" si="308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11"/>
        <v>110</v>
      </c>
      <c r="P3313">
        <f t="shared" si="307"/>
        <v>61.02</v>
      </c>
      <c r="Q3313" s="7" t="str">
        <f t="shared" si="312"/>
        <v>theater</v>
      </c>
      <c r="R3313" s="9" t="str">
        <f t="shared" si="308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11"/>
        <v>100</v>
      </c>
      <c r="P3314">
        <f t="shared" si="307"/>
        <v>61</v>
      </c>
      <c r="Q3314" s="7" t="str">
        <f t="shared" si="312"/>
        <v>theater</v>
      </c>
      <c r="R3314" s="9" t="str">
        <f t="shared" si="308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11"/>
        <v>116</v>
      </c>
      <c r="P3315">
        <f t="shared" si="307"/>
        <v>80.03</v>
      </c>
      <c r="Q3315" s="7" t="str">
        <f t="shared" si="312"/>
        <v>theater</v>
      </c>
      <c r="R3315" s="9" t="str">
        <f t="shared" si="308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11"/>
        <v>211</v>
      </c>
      <c r="P3316">
        <f t="shared" si="307"/>
        <v>29.07</v>
      </c>
      <c r="Q3316" s="7" t="str">
        <f t="shared" si="312"/>
        <v>theater</v>
      </c>
      <c r="R3316" s="9" t="str">
        <f t="shared" si="308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11"/>
        <v>110</v>
      </c>
      <c r="P3317">
        <f t="shared" si="307"/>
        <v>49.44</v>
      </c>
      <c r="Q3317" s="7" t="str">
        <f t="shared" si="312"/>
        <v>theater</v>
      </c>
      <c r="R3317" s="9" t="str">
        <f t="shared" si="308"/>
        <v>plays</v>
      </c>
      <c r="S3317" s="13">
        <f t="shared" si="309"/>
        <v>42466.303715277783</v>
      </c>
      <c r="T3317" s="13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11"/>
        <v>100</v>
      </c>
      <c r="P3318">
        <f t="shared" si="307"/>
        <v>93.98</v>
      </c>
      <c r="Q3318" s="7" t="str">
        <f t="shared" si="312"/>
        <v>theater</v>
      </c>
      <c r="R3318" s="9" t="str">
        <f t="shared" si="308"/>
        <v>plays</v>
      </c>
      <c r="S3318" s="13">
        <f t="shared" si="309"/>
        <v>41826.871238425927</v>
      </c>
      <c r="T3318" s="13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11"/>
        <v>106</v>
      </c>
      <c r="P3319">
        <f t="shared" si="307"/>
        <v>61.94</v>
      </c>
      <c r="Q3319" s="7" t="str">
        <f t="shared" si="312"/>
        <v>theater</v>
      </c>
      <c r="R3319" s="9" t="str">
        <f t="shared" si="308"/>
        <v>plays</v>
      </c>
      <c r="S3319" s="13">
        <f t="shared" si="309"/>
        <v>42499.039629629624</v>
      </c>
      <c r="T3319" s="13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11"/>
        <v>126</v>
      </c>
      <c r="P3320">
        <f t="shared" si="307"/>
        <v>78.5</v>
      </c>
      <c r="Q3320" s="7" t="str">
        <f t="shared" si="312"/>
        <v>theater</v>
      </c>
      <c r="R3320" s="9" t="str">
        <f t="shared" si="308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11"/>
        <v>108</v>
      </c>
      <c r="P3321">
        <f t="shared" si="307"/>
        <v>33.75</v>
      </c>
      <c r="Q3321" s="7" t="str">
        <f t="shared" si="312"/>
        <v>theater</v>
      </c>
      <c r="R3321" s="9" t="str">
        <f t="shared" si="308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11"/>
        <v>101</v>
      </c>
      <c r="P3322">
        <f t="shared" si="307"/>
        <v>66.45</v>
      </c>
      <c r="Q3322" s="7" t="str">
        <f t="shared" si="312"/>
        <v>theater</v>
      </c>
      <c r="R3322" s="9" t="str">
        <f t="shared" si="308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11"/>
        <v>107</v>
      </c>
      <c r="P3323">
        <f t="shared" si="307"/>
        <v>35.799999999999997</v>
      </c>
      <c r="Q3323" s="7" t="str">
        <f t="shared" si="312"/>
        <v>theater</v>
      </c>
      <c r="R3323" s="9" t="str">
        <f t="shared" si="308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11"/>
        <v>102</v>
      </c>
      <c r="P3324">
        <f t="shared" si="307"/>
        <v>145.65</v>
      </c>
      <c r="Q3324" s="7" t="str">
        <f t="shared" si="312"/>
        <v>theater</v>
      </c>
      <c r="R3324" s="9" t="str">
        <f t="shared" si="308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11"/>
        <v>126</v>
      </c>
      <c r="P3325">
        <f t="shared" si="307"/>
        <v>25.69</v>
      </c>
      <c r="Q3325" s="7" t="str">
        <f t="shared" si="312"/>
        <v>theater</v>
      </c>
      <c r="R3325" s="9" t="str">
        <f t="shared" si="308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11"/>
        <v>102</v>
      </c>
      <c r="P3326">
        <f t="shared" si="307"/>
        <v>152.5</v>
      </c>
      <c r="Q3326" s="7" t="str">
        <f t="shared" si="312"/>
        <v>theater</v>
      </c>
      <c r="R3326" s="9" t="str">
        <f t="shared" si="308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11"/>
        <v>113</v>
      </c>
      <c r="P3327">
        <f t="shared" si="307"/>
        <v>30</v>
      </c>
      <c r="Q3327" s="7" t="str">
        <f t="shared" si="312"/>
        <v>theater</v>
      </c>
      <c r="R3327" s="9" t="str">
        <f t="shared" si="308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11"/>
        <v>101</v>
      </c>
      <c r="P3328">
        <f t="shared" si="307"/>
        <v>142.28</v>
      </c>
      <c r="Q3328" s="7" t="str">
        <f t="shared" si="312"/>
        <v>theater</v>
      </c>
      <c r="R3328" s="9" t="str">
        <f t="shared" si="308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11"/>
        <v>101</v>
      </c>
      <c r="P3329">
        <f t="shared" si="307"/>
        <v>24.55</v>
      </c>
      <c r="Q3329" s="7" t="str">
        <f t="shared" si="312"/>
        <v>theater</v>
      </c>
      <c r="R3329" s="9" t="str">
        <f t="shared" si="308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11"/>
        <v>146</v>
      </c>
      <c r="P3330">
        <f t="shared" si="307"/>
        <v>292.77999999999997</v>
      </c>
      <c r="Q3330" s="7" t="str">
        <f t="shared" si="312"/>
        <v>theater</v>
      </c>
      <c r="R3330" s="9" t="str">
        <f t="shared" si="308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si="311"/>
        <v>117</v>
      </c>
      <c r="P3331">
        <f t="shared" ref="P3331:P3394" si="313">ROUND(IF(L3331=0,0, E3331/L3331),2)</f>
        <v>44.92</v>
      </c>
      <c r="Q3331" s="7" t="str">
        <f t="shared" si="312"/>
        <v>theater</v>
      </c>
      <c r="R3331" s="9" t="str">
        <f t="shared" ref="R3331:R3394" si="314">RIGHT(N3331,LEN(N3331)-SEARCH("/", N3331,SEARCH("/", N3331)-1))</f>
        <v>plays</v>
      </c>
      <c r="S3331" s="13">
        <f t="shared" ref="S3331:S3394" si="315">(((J3331/60)/60)/24)+DATE(1970,1,1)</f>
        <v>41837.323009259257</v>
      </c>
      <c r="T3331" s="13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ref="O3332:O3395" si="317">ROUND(E3332/D3332*100,0)</f>
        <v>106</v>
      </c>
      <c r="P3332">
        <f t="shared" si="313"/>
        <v>23.1</v>
      </c>
      <c r="Q3332" s="7" t="str">
        <f t="shared" si="312"/>
        <v>theater</v>
      </c>
      <c r="R3332" s="9" t="str">
        <f t="shared" si="314"/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7"/>
        <v>105</v>
      </c>
      <c r="P3333">
        <f t="shared" si="313"/>
        <v>80.400000000000006</v>
      </c>
      <c r="Q3333" s="7" t="str">
        <f t="shared" si="312"/>
        <v>theater</v>
      </c>
      <c r="R3333" s="9" t="str">
        <f t="shared" si="314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7"/>
        <v>100</v>
      </c>
      <c r="P3334">
        <f t="shared" si="313"/>
        <v>72.290000000000006</v>
      </c>
      <c r="Q3334" s="7" t="str">
        <f t="shared" si="312"/>
        <v>theater</v>
      </c>
      <c r="R3334" s="9" t="str">
        <f t="shared" si="314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7"/>
        <v>105</v>
      </c>
      <c r="P3335">
        <f t="shared" si="313"/>
        <v>32.97</v>
      </c>
      <c r="Q3335" s="7" t="str">
        <f t="shared" si="312"/>
        <v>theater</v>
      </c>
      <c r="R3335" s="9" t="str">
        <f t="shared" si="314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7"/>
        <v>139</v>
      </c>
      <c r="P3336">
        <f t="shared" si="313"/>
        <v>116.65</v>
      </c>
      <c r="Q3336" s="7" t="str">
        <f t="shared" si="312"/>
        <v>theater</v>
      </c>
      <c r="R3336" s="9" t="str">
        <f t="shared" si="314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7"/>
        <v>100</v>
      </c>
      <c r="P3337">
        <f t="shared" si="313"/>
        <v>79.62</v>
      </c>
      <c r="Q3337" s="7" t="str">
        <f t="shared" si="312"/>
        <v>theater</v>
      </c>
      <c r="R3337" s="9" t="str">
        <f t="shared" si="314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7"/>
        <v>100</v>
      </c>
      <c r="P3338">
        <f t="shared" si="313"/>
        <v>27.78</v>
      </c>
      <c r="Q3338" s="7" t="str">
        <f t="shared" si="312"/>
        <v>theater</v>
      </c>
      <c r="R3338" s="9" t="str">
        <f t="shared" si="314"/>
        <v>plays</v>
      </c>
      <c r="S3338" s="13">
        <f t="shared" si="315"/>
        <v>42437.398680555561</v>
      </c>
      <c r="T3338" s="13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7"/>
        <v>110</v>
      </c>
      <c r="P3339">
        <f t="shared" si="313"/>
        <v>81.03</v>
      </c>
      <c r="Q3339" s="7" t="str">
        <f t="shared" si="312"/>
        <v>theater</v>
      </c>
      <c r="R3339" s="9" t="str">
        <f t="shared" si="314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7"/>
        <v>102</v>
      </c>
      <c r="P3340">
        <f t="shared" si="313"/>
        <v>136.85</v>
      </c>
      <c r="Q3340" s="7" t="str">
        <f t="shared" si="312"/>
        <v>theater</v>
      </c>
      <c r="R3340" s="9" t="str">
        <f t="shared" si="314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7"/>
        <v>104</v>
      </c>
      <c r="P3341">
        <f t="shared" si="313"/>
        <v>177.62</v>
      </c>
      <c r="Q3341" s="7" t="str">
        <f t="shared" si="312"/>
        <v>theater</v>
      </c>
      <c r="R3341" s="9" t="str">
        <f t="shared" si="314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7"/>
        <v>138</v>
      </c>
      <c r="P3342">
        <f t="shared" si="313"/>
        <v>109.08</v>
      </c>
      <c r="Q3342" s="7" t="str">
        <f t="shared" si="312"/>
        <v>theater</v>
      </c>
      <c r="R3342" s="9" t="str">
        <f t="shared" si="314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7"/>
        <v>100</v>
      </c>
      <c r="P3343">
        <f t="shared" si="313"/>
        <v>119.64</v>
      </c>
      <c r="Q3343" s="7" t="str">
        <f t="shared" si="312"/>
        <v>theater</v>
      </c>
      <c r="R3343" s="9" t="str">
        <f t="shared" si="314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7"/>
        <v>102</v>
      </c>
      <c r="P3344">
        <f t="shared" si="313"/>
        <v>78.209999999999994</v>
      </c>
      <c r="Q3344" s="7" t="str">
        <f t="shared" si="312"/>
        <v>theater</v>
      </c>
      <c r="R3344" s="9" t="str">
        <f t="shared" si="314"/>
        <v>plays</v>
      </c>
      <c r="S3344" s="13">
        <f t="shared" si="315"/>
        <v>42062.296412037031</v>
      </c>
      <c r="T3344" s="13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7"/>
        <v>171</v>
      </c>
      <c r="P3345">
        <f t="shared" si="313"/>
        <v>52.17</v>
      </c>
      <c r="Q3345" s="7" t="str">
        <f t="shared" si="312"/>
        <v>theater</v>
      </c>
      <c r="R3345" s="9" t="str">
        <f t="shared" si="314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7"/>
        <v>101</v>
      </c>
      <c r="P3346">
        <f t="shared" si="313"/>
        <v>114.13</v>
      </c>
      <c r="Q3346" s="7" t="str">
        <f t="shared" si="312"/>
        <v>theater</v>
      </c>
      <c r="R3346" s="9" t="str">
        <f t="shared" si="314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7"/>
        <v>130</v>
      </c>
      <c r="P3347">
        <f t="shared" si="313"/>
        <v>50</v>
      </c>
      <c r="Q3347" s="7" t="str">
        <f t="shared" si="312"/>
        <v>theater</v>
      </c>
      <c r="R3347" s="9" t="str">
        <f t="shared" si="314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7"/>
        <v>110</v>
      </c>
      <c r="P3348">
        <f t="shared" si="313"/>
        <v>91.67</v>
      </c>
      <c r="Q3348" s="7" t="str">
        <f t="shared" si="312"/>
        <v>theater</v>
      </c>
      <c r="R3348" s="9" t="str">
        <f t="shared" si="314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7"/>
        <v>119</v>
      </c>
      <c r="P3349">
        <f t="shared" si="313"/>
        <v>108.59</v>
      </c>
      <c r="Q3349" s="7" t="str">
        <f t="shared" si="312"/>
        <v>theater</v>
      </c>
      <c r="R3349" s="9" t="str">
        <f t="shared" si="314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7"/>
        <v>100</v>
      </c>
      <c r="P3350">
        <f t="shared" si="313"/>
        <v>69.819999999999993</v>
      </c>
      <c r="Q3350" s="7" t="str">
        <f t="shared" si="312"/>
        <v>theater</v>
      </c>
      <c r="R3350" s="9" t="str">
        <f t="shared" si="314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7"/>
        <v>153</v>
      </c>
      <c r="P3351">
        <f t="shared" si="313"/>
        <v>109.57</v>
      </c>
      <c r="Q3351" s="7" t="str">
        <f t="shared" si="312"/>
        <v>theater</v>
      </c>
      <c r="R3351" s="9" t="str">
        <f t="shared" si="314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7"/>
        <v>104</v>
      </c>
      <c r="P3352">
        <f t="shared" si="313"/>
        <v>71.67</v>
      </c>
      <c r="Q3352" s="7" t="str">
        <f t="shared" si="312"/>
        <v>theater</v>
      </c>
      <c r="R3352" s="9" t="str">
        <f t="shared" si="314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7"/>
        <v>101</v>
      </c>
      <c r="P3353">
        <f t="shared" si="313"/>
        <v>93.61</v>
      </c>
      <c r="Q3353" s="7" t="str">
        <f t="shared" si="312"/>
        <v>theater</v>
      </c>
      <c r="R3353" s="9" t="str">
        <f t="shared" si="314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7"/>
        <v>108</v>
      </c>
      <c r="P3354">
        <f t="shared" si="313"/>
        <v>76.8</v>
      </c>
      <c r="Q3354" s="7" t="str">
        <f t="shared" si="312"/>
        <v>theater</v>
      </c>
      <c r="R3354" s="9" t="str">
        <f t="shared" si="314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7"/>
        <v>315</v>
      </c>
      <c r="P3355">
        <f t="shared" si="313"/>
        <v>35.799999999999997</v>
      </c>
      <c r="Q3355" s="7" t="str">
        <f t="shared" si="312"/>
        <v>theater</v>
      </c>
      <c r="R3355" s="9" t="str">
        <f t="shared" si="314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7"/>
        <v>102</v>
      </c>
      <c r="P3356">
        <f t="shared" si="313"/>
        <v>55.6</v>
      </c>
      <c r="Q3356" s="7" t="str">
        <f t="shared" si="312"/>
        <v>theater</v>
      </c>
      <c r="R3356" s="9" t="str">
        <f t="shared" si="314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7"/>
        <v>126</v>
      </c>
      <c r="P3357">
        <f t="shared" si="313"/>
        <v>147.33000000000001</v>
      </c>
      <c r="Q3357" s="7" t="str">
        <f t="shared" si="312"/>
        <v>theater</v>
      </c>
      <c r="R3357" s="9" t="str">
        <f t="shared" si="314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7"/>
        <v>101</v>
      </c>
      <c r="P3358">
        <f t="shared" si="313"/>
        <v>56.33</v>
      </c>
      <c r="Q3358" s="7" t="str">
        <f t="shared" ref="Q3358:Q3421" si="318">LEFT(N3358, SEARCH("/", N3358,1) -1)</f>
        <v>theater</v>
      </c>
      <c r="R3358" s="9" t="str">
        <f t="shared" si="314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7"/>
        <v>101</v>
      </c>
      <c r="P3359">
        <f t="shared" si="313"/>
        <v>96.19</v>
      </c>
      <c r="Q3359" s="7" t="str">
        <f t="shared" si="318"/>
        <v>theater</v>
      </c>
      <c r="R3359" s="9" t="str">
        <f t="shared" si="314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7"/>
        <v>103</v>
      </c>
      <c r="P3360">
        <f t="shared" si="313"/>
        <v>63.57</v>
      </c>
      <c r="Q3360" s="7" t="str">
        <f t="shared" si="318"/>
        <v>theater</v>
      </c>
      <c r="R3360" s="9" t="str">
        <f t="shared" si="314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7"/>
        <v>106</v>
      </c>
      <c r="P3361">
        <f t="shared" si="313"/>
        <v>184.78</v>
      </c>
      <c r="Q3361" s="7" t="str">
        <f t="shared" si="318"/>
        <v>theater</v>
      </c>
      <c r="R3361" s="9" t="str">
        <f t="shared" si="314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7"/>
        <v>101</v>
      </c>
      <c r="P3362">
        <f t="shared" si="313"/>
        <v>126.72</v>
      </c>
      <c r="Q3362" s="7" t="str">
        <f t="shared" si="318"/>
        <v>theater</v>
      </c>
      <c r="R3362" s="9" t="str">
        <f t="shared" si="314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7"/>
        <v>113</v>
      </c>
      <c r="P3363">
        <f t="shared" si="313"/>
        <v>83.43</v>
      </c>
      <c r="Q3363" s="7" t="str">
        <f t="shared" si="318"/>
        <v>theater</v>
      </c>
      <c r="R3363" s="9" t="str">
        <f t="shared" si="314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7"/>
        <v>218</v>
      </c>
      <c r="P3364">
        <f t="shared" si="313"/>
        <v>54.5</v>
      </c>
      <c r="Q3364" s="7" t="str">
        <f t="shared" si="318"/>
        <v>theater</v>
      </c>
      <c r="R3364" s="9" t="str">
        <f t="shared" si="314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7"/>
        <v>101</v>
      </c>
      <c r="P3365">
        <f t="shared" si="313"/>
        <v>302.31</v>
      </c>
      <c r="Q3365" s="7" t="str">
        <f t="shared" si="318"/>
        <v>theater</v>
      </c>
      <c r="R3365" s="9" t="str">
        <f t="shared" si="314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7"/>
        <v>106</v>
      </c>
      <c r="P3366">
        <f t="shared" si="313"/>
        <v>44.14</v>
      </c>
      <c r="Q3366" s="7" t="str">
        <f t="shared" si="318"/>
        <v>theater</v>
      </c>
      <c r="R3366" s="9" t="str">
        <f t="shared" si="314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7"/>
        <v>104</v>
      </c>
      <c r="P3367">
        <f t="shared" si="313"/>
        <v>866.67</v>
      </c>
      <c r="Q3367" s="7" t="str">
        <f t="shared" si="318"/>
        <v>theater</v>
      </c>
      <c r="R3367" s="9" t="str">
        <f t="shared" si="314"/>
        <v>plays</v>
      </c>
      <c r="S3367" s="13">
        <f t="shared" si="315"/>
        <v>42321.101759259262</v>
      </c>
      <c r="T3367" s="13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7"/>
        <v>221</v>
      </c>
      <c r="P3368">
        <f t="shared" si="313"/>
        <v>61.39</v>
      </c>
      <c r="Q3368" s="7" t="str">
        <f t="shared" si="318"/>
        <v>theater</v>
      </c>
      <c r="R3368" s="9" t="str">
        <f t="shared" si="314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7"/>
        <v>119</v>
      </c>
      <c r="P3369">
        <f t="shared" si="313"/>
        <v>29.67</v>
      </c>
      <c r="Q3369" s="7" t="str">
        <f t="shared" si="318"/>
        <v>theater</v>
      </c>
      <c r="R3369" s="9" t="str">
        <f t="shared" si="314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7"/>
        <v>105</v>
      </c>
      <c r="P3370">
        <f t="shared" si="313"/>
        <v>45.48</v>
      </c>
      <c r="Q3370" s="7" t="str">
        <f t="shared" si="318"/>
        <v>theater</v>
      </c>
      <c r="R3370" s="9" t="str">
        <f t="shared" si="314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7"/>
        <v>104</v>
      </c>
      <c r="P3371">
        <f t="shared" si="313"/>
        <v>96.2</v>
      </c>
      <c r="Q3371" s="7" t="str">
        <f t="shared" si="318"/>
        <v>theater</v>
      </c>
      <c r="R3371" s="9" t="str">
        <f t="shared" si="314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7"/>
        <v>118</v>
      </c>
      <c r="P3372">
        <f t="shared" si="313"/>
        <v>67.92</v>
      </c>
      <c r="Q3372" s="7" t="str">
        <f t="shared" si="318"/>
        <v>theater</v>
      </c>
      <c r="R3372" s="9" t="str">
        <f t="shared" si="314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7"/>
        <v>139</v>
      </c>
      <c r="P3373">
        <f t="shared" si="313"/>
        <v>30.78</v>
      </c>
      <c r="Q3373" s="7" t="str">
        <f t="shared" si="318"/>
        <v>theater</v>
      </c>
      <c r="R3373" s="9" t="str">
        <f t="shared" si="314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7"/>
        <v>104</v>
      </c>
      <c r="P3374">
        <f t="shared" si="313"/>
        <v>38.33</v>
      </c>
      <c r="Q3374" s="7" t="str">
        <f t="shared" si="318"/>
        <v>theater</v>
      </c>
      <c r="R3374" s="9" t="str">
        <f t="shared" si="314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7"/>
        <v>100</v>
      </c>
      <c r="P3375">
        <f t="shared" si="313"/>
        <v>66.83</v>
      </c>
      <c r="Q3375" s="7" t="str">
        <f t="shared" si="318"/>
        <v>theater</v>
      </c>
      <c r="R3375" s="9" t="str">
        <f t="shared" si="314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7"/>
        <v>107</v>
      </c>
      <c r="P3376">
        <f t="shared" si="313"/>
        <v>71.73</v>
      </c>
      <c r="Q3376" s="7" t="str">
        <f t="shared" si="318"/>
        <v>theater</v>
      </c>
      <c r="R3376" s="9" t="str">
        <f t="shared" si="314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7"/>
        <v>100</v>
      </c>
      <c r="P3377">
        <f t="shared" si="313"/>
        <v>176.47</v>
      </c>
      <c r="Q3377" s="7" t="str">
        <f t="shared" si="318"/>
        <v>theater</v>
      </c>
      <c r="R3377" s="9" t="str">
        <f t="shared" si="314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7"/>
        <v>100</v>
      </c>
      <c r="P3378">
        <f t="shared" si="313"/>
        <v>421.11</v>
      </c>
      <c r="Q3378" s="7" t="str">
        <f t="shared" si="318"/>
        <v>theater</v>
      </c>
      <c r="R3378" s="9" t="str">
        <f t="shared" si="314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7"/>
        <v>101</v>
      </c>
      <c r="P3379">
        <f t="shared" si="313"/>
        <v>104.99</v>
      </c>
      <c r="Q3379" s="7" t="str">
        <f t="shared" si="318"/>
        <v>theater</v>
      </c>
      <c r="R3379" s="9" t="str">
        <f t="shared" si="314"/>
        <v>plays</v>
      </c>
      <c r="S3379" s="13">
        <f t="shared" si="315"/>
        <v>42053.732627314821</v>
      </c>
      <c r="T3379" s="13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7"/>
        <v>108</v>
      </c>
      <c r="P3380">
        <f t="shared" si="313"/>
        <v>28.19</v>
      </c>
      <c r="Q3380" s="7" t="str">
        <f t="shared" si="318"/>
        <v>theater</v>
      </c>
      <c r="R3380" s="9" t="str">
        <f t="shared" si="314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7"/>
        <v>104</v>
      </c>
      <c r="P3381">
        <f t="shared" si="313"/>
        <v>54.55</v>
      </c>
      <c r="Q3381" s="7" t="str">
        <f t="shared" si="318"/>
        <v>theater</v>
      </c>
      <c r="R3381" s="9" t="str">
        <f t="shared" si="314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7"/>
        <v>104</v>
      </c>
      <c r="P3382">
        <f t="shared" si="313"/>
        <v>111.89</v>
      </c>
      <c r="Q3382" s="7" t="str">
        <f t="shared" si="318"/>
        <v>theater</v>
      </c>
      <c r="R3382" s="9" t="str">
        <f t="shared" si="314"/>
        <v>plays</v>
      </c>
      <c r="S3382" s="13">
        <f t="shared" si="315"/>
        <v>41937.95344907407</v>
      </c>
      <c r="T3382" s="13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7"/>
        <v>102</v>
      </c>
      <c r="P3383">
        <f t="shared" si="313"/>
        <v>85.21</v>
      </c>
      <c r="Q3383" s="7" t="str">
        <f t="shared" si="318"/>
        <v>theater</v>
      </c>
      <c r="R3383" s="9" t="str">
        <f t="shared" si="314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7"/>
        <v>101</v>
      </c>
      <c r="P3384">
        <f t="shared" si="313"/>
        <v>76.650000000000006</v>
      </c>
      <c r="Q3384" s="7" t="str">
        <f t="shared" si="318"/>
        <v>theater</v>
      </c>
      <c r="R3384" s="9" t="str">
        <f t="shared" si="314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7"/>
        <v>112</v>
      </c>
      <c r="P3385">
        <f t="shared" si="313"/>
        <v>65.17</v>
      </c>
      <c r="Q3385" s="7" t="str">
        <f t="shared" si="318"/>
        <v>theater</v>
      </c>
      <c r="R3385" s="9" t="str">
        <f t="shared" si="314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7"/>
        <v>100</v>
      </c>
      <c r="P3386">
        <f t="shared" si="313"/>
        <v>93.76</v>
      </c>
      <c r="Q3386" s="7" t="str">
        <f t="shared" si="318"/>
        <v>theater</v>
      </c>
      <c r="R3386" s="9" t="str">
        <f t="shared" si="314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7"/>
        <v>100</v>
      </c>
      <c r="P3387">
        <f t="shared" si="313"/>
        <v>133.33000000000001</v>
      </c>
      <c r="Q3387" s="7" t="str">
        <f t="shared" si="318"/>
        <v>theater</v>
      </c>
      <c r="R3387" s="9" t="str">
        <f t="shared" si="314"/>
        <v>plays</v>
      </c>
      <c r="S3387" s="13">
        <f t="shared" si="315"/>
        <v>41953.8675</v>
      </c>
      <c r="T3387" s="13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7"/>
        <v>105</v>
      </c>
      <c r="P3388">
        <f t="shared" si="313"/>
        <v>51.22</v>
      </c>
      <c r="Q3388" s="7" t="str">
        <f t="shared" si="318"/>
        <v>theater</v>
      </c>
      <c r="R3388" s="9" t="str">
        <f t="shared" si="314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7"/>
        <v>117</v>
      </c>
      <c r="P3389">
        <f t="shared" si="313"/>
        <v>100.17</v>
      </c>
      <c r="Q3389" s="7" t="str">
        <f t="shared" si="318"/>
        <v>theater</v>
      </c>
      <c r="R3389" s="9" t="str">
        <f t="shared" si="314"/>
        <v>plays</v>
      </c>
      <c r="S3389" s="13">
        <f t="shared" si="315"/>
        <v>41947.762592592589</v>
      </c>
      <c r="T3389" s="13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7"/>
        <v>104</v>
      </c>
      <c r="P3390">
        <f t="shared" si="313"/>
        <v>34.6</v>
      </c>
      <c r="Q3390" s="7" t="str">
        <f t="shared" si="318"/>
        <v>theater</v>
      </c>
      <c r="R3390" s="9" t="str">
        <f t="shared" si="314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7"/>
        <v>115</v>
      </c>
      <c r="P3391">
        <f t="shared" si="313"/>
        <v>184.68</v>
      </c>
      <c r="Q3391" s="7" t="str">
        <f t="shared" si="318"/>
        <v>theater</v>
      </c>
      <c r="R3391" s="9" t="str">
        <f t="shared" si="314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7"/>
        <v>102</v>
      </c>
      <c r="P3392">
        <f t="shared" si="313"/>
        <v>69.819999999999993</v>
      </c>
      <c r="Q3392" s="7" t="str">
        <f t="shared" si="318"/>
        <v>theater</v>
      </c>
      <c r="R3392" s="9" t="str">
        <f t="shared" si="314"/>
        <v>plays</v>
      </c>
      <c r="S3392" s="13">
        <f t="shared" si="315"/>
        <v>41815.774826388886</v>
      </c>
      <c r="T3392" s="13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7"/>
        <v>223</v>
      </c>
      <c r="P3393">
        <f t="shared" si="313"/>
        <v>61.94</v>
      </c>
      <c r="Q3393" s="7" t="str">
        <f t="shared" si="318"/>
        <v>theater</v>
      </c>
      <c r="R3393" s="9" t="str">
        <f t="shared" si="314"/>
        <v>plays</v>
      </c>
      <c r="S3393" s="13">
        <f t="shared" si="315"/>
        <v>41830.545694444445</v>
      </c>
      <c r="T3393" s="13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17"/>
        <v>100</v>
      </c>
      <c r="P3394">
        <f t="shared" si="313"/>
        <v>41.67</v>
      </c>
      <c r="Q3394" s="7" t="str">
        <f t="shared" si="318"/>
        <v>theater</v>
      </c>
      <c r="R3394" s="9" t="str">
        <f t="shared" si="314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si="317"/>
        <v>106</v>
      </c>
      <c r="P3395">
        <f t="shared" ref="P3395:P3458" si="319">ROUND(IF(L3395=0,0, E3395/L3395),2)</f>
        <v>36.07</v>
      </c>
      <c r="Q3395" s="7" t="str">
        <f t="shared" si="318"/>
        <v>theater</v>
      </c>
      <c r="R3395" s="9" t="str">
        <f t="shared" ref="R3395:R3458" si="320">RIGHT(N3395,LEN(N3395)-SEARCH("/", N3395,SEARCH("/", N3395)-1))</f>
        <v>plays</v>
      </c>
      <c r="S3395" s="13">
        <f t="shared" ref="S3395:S3458" si="321">(((J3395/60)/60)/24)+DATE(1970,1,1)</f>
        <v>41923.921643518523</v>
      </c>
      <c r="T3395" s="13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ref="O3396:O3459" si="323">ROUND(E3396/D3396*100,0)</f>
        <v>142</v>
      </c>
      <c r="P3396">
        <f t="shared" si="319"/>
        <v>29</v>
      </c>
      <c r="Q3396" s="7" t="str">
        <f t="shared" si="318"/>
        <v>theater</v>
      </c>
      <c r="R3396" s="9" t="str">
        <f t="shared" si="320"/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23"/>
        <v>184</v>
      </c>
      <c r="P3397">
        <f t="shared" si="319"/>
        <v>24.21</v>
      </c>
      <c r="Q3397" s="7" t="str">
        <f t="shared" si="318"/>
        <v>theater</v>
      </c>
      <c r="R3397" s="9" t="str">
        <f t="shared" si="320"/>
        <v>plays</v>
      </c>
      <c r="S3397" s="13">
        <f t="shared" si="321"/>
        <v>42140.712314814817</v>
      </c>
      <c r="T3397" s="13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23"/>
        <v>104</v>
      </c>
      <c r="P3398">
        <f t="shared" si="319"/>
        <v>55.89</v>
      </c>
      <c r="Q3398" s="7" t="str">
        <f t="shared" si="318"/>
        <v>theater</v>
      </c>
      <c r="R3398" s="9" t="str">
        <f t="shared" si="320"/>
        <v>plays</v>
      </c>
      <c r="S3398" s="13">
        <f t="shared" si="321"/>
        <v>41764.44663194444</v>
      </c>
      <c r="T3398" s="13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23"/>
        <v>112</v>
      </c>
      <c r="P3399">
        <f t="shared" si="319"/>
        <v>11.67</v>
      </c>
      <c r="Q3399" s="7" t="str">
        <f t="shared" si="318"/>
        <v>theater</v>
      </c>
      <c r="R3399" s="9" t="str">
        <f t="shared" si="320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23"/>
        <v>111</v>
      </c>
      <c r="P3400">
        <f t="shared" si="319"/>
        <v>68.349999999999994</v>
      </c>
      <c r="Q3400" s="7" t="str">
        <f t="shared" si="318"/>
        <v>theater</v>
      </c>
      <c r="R3400" s="9" t="str">
        <f t="shared" si="320"/>
        <v>plays</v>
      </c>
      <c r="S3400" s="13">
        <f t="shared" si="321"/>
        <v>41941.75203703704</v>
      </c>
      <c r="T3400" s="13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23"/>
        <v>104</v>
      </c>
      <c r="P3401">
        <f t="shared" si="319"/>
        <v>27.07</v>
      </c>
      <c r="Q3401" s="7" t="str">
        <f t="shared" si="318"/>
        <v>theater</v>
      </c>
      <c r="R3401" s="9" t="str">
        <f t="shared" si="320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23"/>
        <v>100</v>
      </c>
      <c r="P3402">
        <f t="shared" si="319"/>
        <v>118.13</v>
      </c>
      <c r="Q3402" s="7" t="str">
        <f t="shared" si="318"/>
        <v>theater</v>
      </c>
      <c r="R3402" s="9" t="str">
        <f t="shared" si="320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23"/>
        <v>102</v>
      </c>
      <c r="P3403">
        <f t="shared" si="319"/>
        <v>44.76</v>
      </c>
      <c r="Q3403" s="7" t="str">
        <f t="shared" si="318"/>
        <v>theater</v>
      </c>
      <c r="R3403" s="9" t="str">
        <f t="shared" si="320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23"/>
        <v>110</v>
      </c>
      <c r="P3404">
        <f t="shared" si="319"/>
        <v>99.79</v>
      </c>
      <c r="Q3404" s="7" t="str">
        <f t="shared" si="318"/>
        <v>theater</v>
      </c>
      <c r="R3404" s="9" t="str">
        <f t="shared" si="320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23"/>
        <v>100</v>
      </c>
      <c r="P3405">
        <f t="shared" si="319"/>
        <v>117.65</v>
      </c>
      <c r="Q3405" s="7" t="str">
        <f t="shared" si="318"/>
        <v>theater</v>
      </c>
      <c r="R3405" s="9" t="str">
        <f t="shared" si="320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23"/>
        <v>122</v>
      </c>
      <c r="P3406">
        <f t="shared" si="319"/>
        <v>203.33</v>
      </c>
      <c r="Q3406" s="7" t="str">
        <f t="shared" si="318"/>
        <v>theater</v>
      </c>
      <c r="R3406" s="9" t="str">
        <f t="shared" si="320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23"/>
        <v>138</v>
      </c>
      <c r="P3407">
        <f t="shared" si="319"/>
        <v>28.32</v>
      </c>
      <c r="Q3407" s="7" t="str">
        <f t="shared" si="318"/>
        <v>theater</v>
      </c>
      <c r="R3407" s="9" t="str">
        <f t="shared" si="320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23"/>
        <v>100</v>
      </c>
      <c r="P3408">
        <f t="shared" si="319"/>
        <v>110.23</v>
      </c>
      <c r="Q3408" s="7" t="str">
        <f t="shared" si="318"/>
        <v>theater</v>
      </c>
      <c r="R3408" s="9" t="str">
        <f t="shared" si="320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23"/>
        <v>107</v>
      </c>
      <c r="P3409">
        <f t="shared" si="319"/>
        <v>31.97</v>
      </c>
      <c r="Q3409" s="7" t="str">
        <f t="shared" si="318"/>
        <v>theater</v>
      </c>
      <c r="R3409" s="9" t="str">
        <f t="shared" si="320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23"/>
        <v>211</v>
      </c>
      <c r="P3410">
        <f t="shared" si="319"/>
        <v>58.61</v>
      </c>
      <c r="Q3410" s="7" t="str">
        <f t="shared" si="318"/>
        <v>theater</v>
      </c>
      <c r="R3410" s="9" t="str">
        <f t="shared" si="320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23"/>
        <v>124</v>
      </c>
      <c r="P3411">
        <f t="shared" si="319"/>
        <v>29.43</v>
      </c>
      <c r="Q3411" s="7" t="str">
        <f t="shared" si="318"/>
        <v>theater</v>
      </c>
      <c r="R3411" s="9" t="str">
        <f t="shared" si="320"/>
        <v>plays</v>
      </c>
      <c r="S3411" s="13">
        <f t="shared" si="321"/>
        <v>42544.814328703709</v>
      </c>
      <c r="T3411" s="13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23"/>
        <v>109</v>
      </c>
      <c r="P3412">
        <f t="shared" si="319"/>
        <v>81.38</v>
      </c>
      <c r="Q3412" s="7" t="str">
        <f t="shared" si="318"/>
        <v>theater</v>
      </c>
      <c r="R3412" s="9" t="str">
        <f t="shared" si="320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23"/>
        <v>104</v>
      </c>
      <c r="P3413">
        <f t="shared" si="319"/>
        <v>199.17</v>
      </c>
      <c r="Q3413" s="7" t="str">
        <f t="shared" si="318"/>
        <v>theater</v>
      </c>
      <c r="R3413" s="9" t="str">
        <f t="shared" si="320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23"/>
        <v>100</v>
      </c>
      <c r="P3414">
        <f t="shared" si="319"/>
        <v>115.38</v>
      </c>
      <c r="Q3414" s="7" t="str">
        <f t="shared" si="318"/>
        <v>theater</v>
      </c>
      <c r="R3414" s="9" t="str">
        <f t="shared" si="320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23"/>
        <v>130</v>
      </c>
      <c r="P3415">
        <f t="shared" si="319"/>
        <v>46.43</v>
      </c>
      <c r="Q3415" s="7" t="str">
        <f t="shared" si="318"/>
        <v>theater</v>
      </c>
      <c r="R3415" s="9" t="str">
        <f t="shared" si="320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23"/>
        <v>104</v>
      </c>
      <c r="P3416">
        <f t="shared" si="319"/>
        <v>70.569999999999993</v>
      </c>
      <c r="Q3416" s="7" t="str">
        <f t="shared" si="318"/>
        <v>theater</v>
      </c>
      <c r="R3416" s="9" t="str">
        <f t="shared" si="320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23"/>
        <v>100</v>
      </c>
      <c r="P3417">
        <f t="shared" si="319"/>
        <v>22.22</v>
      </c>
      <c r="Q3417" s="7" t="str">
        <f t="shared" si="318"/>
        <v>theater</v>
      </c>
      <c r="R3417" s="9" t="str">
        <f t="shared" si="320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23"/>
        <v>120</v>
      </c>
      <c r="P3418">
        <f t="shared" si="319"/>
        <v>159.47</v>
      </c>
      <c r="Q3418" s="7" t="str">
        <f t="shared" si="318"/>
        <v>theater</v>
      </c>
      <c r="R3418" s="9" t="str">
        <f t="shared" si="320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23"/>
        <v>100</v>
      </c>
      <c r="P3419">
        <f t="shared" si="319"/>
        <v>37.78</v>
      </c>
      <c r="Q3419" s="7" t="str">
        <f t="shared" si="318"/>
        <v>theater</v>
      </c>
      <c r="R3419" s="9" t="str">
        <f t="shared" si="320"/>
        <v>plays</v>
      </c>
      <c r="S3419" s="13">
        <f t="shared" si="321"/>
        <v>41894.91375</v>
      </c>
      <c r="T3419" s="13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23"/>
        <v>101</v>
      </c>
      <c r="P3420">
        <f t="shared" si="319"/>
        <v>72.05</v>
      </c>
      <c r="Q3420" s="7" t="str">
        <f t="shared" si="318"/>
        <v>theater</v>
      </c>
      <c r="R3420" s="9" t="str">
        <f t="shared" si="320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23"/>
        <v>107</v>
      </c>
      <c r="P3421">
        <f t="shared" si="319"/>
        <v>63.7</v>
      </c>
      <c r="Q3421" s="7" t="str">
        <f t="shared" si="318"/>
        <v>theater</v>
      </c>
      <c r="R3421" s="9" t="str">
        <f t="shared" si="320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23"/>
        <v>138</v>
      </c>
      <c r="P3422">
        <f t="shared" si="319"/>
        <v>28.41</v>
      </c>
      <c r="Q3422" s="7" t="str">
        <f t="shared" ref="Q3422:Q3485" si="324">LEFT(N3422, SEARCH("/", N3422,1) -1)</f>
        <v>theater</v>
      </c>
      <c r="R3422" s="9" t="str">
        <f t="shared" si="320"/>
        <v>plays</v>
      </c>
      <c r="S3422" s="13">
        <f t="shared" si="321"/>
        <v>42405.090300925927</v>
      </c>
      <c r="T3422" s="13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23"/>
        <v>101</v>
      </c>
      <c r="P3423">
        <f t="shared" si="319"/>
        <v>103.21</v>
      </c>
      <c r="Q3423" s="7" t="str">
        <f t="shared" si="324"/>
        <v>theater</v>
      </c>
      <c r="R3423" s="9" t="str">
        <f t="shared" si="320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23"/>
        <v>109</v>
      </c>
      <c r="P3424">
        <f t="shared" si="319"/>
        <v>71.150000000000006</v>
      </c>
      <c r="Q3424" s="7" t="str">
        <f t="shared" si="324"/>
        <v>theater</v>
      </c>
      <c r="R3424" s="9" t="str">
        <f t="shared" si="320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23"/>
        <v>140</v>
      </c>
      <c r="P3425">
        <f t="shared" si="319"/>
        <v>35</v>
      </c>
      <c r="Q3425" s="7" t="str">
        <f t="shared" si="324"/>
        <v>theater</v>
      </c>
      <c r="R3425" s="9" t="str">
        <f t="shared" si="320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23"/>
        <v>104</v>
      </c>
      <c r="P3426">
        <f t="shared" si="319"/>
        <v>81.78</v>
      </c>
      <c r="Q3426" s="7" t="str">
        <f t="shared" si="324"/>
        <v>theater</v>
      </c>
      <c r="R3426" s="9" t="str">
        <f t="shared" si="320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23"/>
        <v>103</v>
      </c>
      <c r="P3427">
        <f t="shared" si="319"/>
        <v>297.02999999999997</v>
      </c>
      <c r="Q3427" s="7" t="str">
        <f t="shared" si="324"/>
        <v>theater</v>
      </c>
      <c r="R3427" s="9" t="str">
        <f t="shared" si="320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23"/>
        <v>108</v>
      </c>
      <c r="P3428">
        <f t="shared" si="319"/>
        <v>46.61</v>
      </c>
      <c r="Q3428" s="7" t="str">
        <f t="shared" si="324"/>
        <v>theater</v>
      </c>
      <c r="R3428" s="9" t="str">
        <f t="shared" si="320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23"/>
        <v>100</v>
      </c>
      <c r="P3429">
        <f t="shared" si="319"/>
        <v>51.72</v>
      </c>
      <c r="Q3429" s="7" t="str">
        <f t="shared" si="324"/>
        <v>theater</v>
      </c>
      <c r="R3429" s="9" t="str">
        <f t="shared" si="320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23"/>
        <v>103</v>
      </c>
      <c r="P3430">
        <f t="shared" si="319"/>
        <v>40.29</v>
      </c>
      <c r="Q3430" s="7" t="str">
        <f t="shared" si="324"/>
        <v>theater</v>
      </c>
      <c r="R3430" s="9" t="str">
        <f t="shared" si="320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23"/>
        <v>130</v>
      </c>
      <c r="P3431">
        <f t="shared" si="319"/>
        <v>16.25</v>
      </c>
      <c r="Q3431" s="7" t="str">
        <f t="shared" si="324"/>
        <v>theater</v>
      </c>
      <c r="R3431" s="9" t="str">
        <f t="shared" si="320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23"/>
        <v>109</v>
      </c>
      <c r="P3432">
        <f t="shared" si="319"/>
        <v>30.15</v>
      </c>
      <c r="Q3432" s="7" t="str">
        <f t="shared" si="324"/>
        <v>theater</v>
      </c>
      <c r="R3432" s="9" t="str">
        <f t="shared" si="320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23"/>
        <v>100</v>
      </c>
      <c r="P3433">
        <f t="shared" si="319"/>
        <v>95.24</v>
      </c>
      <c r="Q3433" s="7" t="str">
        <f t="shared" si="324"/>
        <v>theater</v>
      </c>
      <c r="R3433" s="9" t="str">
        <f t="shared" si="320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23"/>
        <v>110</v>
      </c>
      <c r="P3434">
        <f t="shared" si="319"/>
        <v>52.21</v>
      </c>
      <c r="Q3434" s="7" t="str">
        <f t="shared" si="324"/>
        <v>theater</v>
      </c>
      <c r="R3434" s="9" t="str">
        <f t="shared" si="320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23"/>
        <v>100</v>
      </c>
      <c r="P3435">
        <f t="shared" si="319"/>
        <v>134.15</v>
      </c>
      <c r="Q3435" s="7" t="str">
        <f t="shared" si="324"/>
        <v>theater</v>
      </c>
      <c r="R3435" s="9" t="str">
        <f t="shared" si="320"/>
        <v>plays</v>
      </c>
      <c r="S3435" s="13">
        <f t="shared" si="321"/>
        <v>41776.063136574077</v>
      </c>
      <c r="T3435" s="13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23"/>
        <v>106</v>
      </c>
      <c r="P3436">
        <f t="shared" si="319"/>
        <v>62.83</v>
      </c>
      <c r="Q3436" s="7" t="str">
        <f t="shared" si="324"/>
        <v>theater</v>
      </c>
      <c r="R3436" s="9" t="str">
        <f t="shared" si="320"/>
        <v>plays</v>
      </c>
      <c r="S3436" s="13">
        <f t="shared" si="321"/>
        <v>41800.380428240744</v>
      </c>
      <c r="T3436" s="13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23"/>
        <v>112</v>
      </c>
      <c r="P3437">
        <f t="shared" si="319"/>
        <v>58.95</v>
      </c>
      <c r="Q3437" s="7" t="str">
        <f t="shared" si="324"/>
        <v>theater</v>
      </c>
      <c r="R3437" s="9" t="str">
        <f t="shared" si="320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23"/>
        <v>106</v>
      </c>
      <c r="P3438">
        <f t="shared" si="319"/>
        <v>143.11000000000001</v>
      </c>
      <c r="Q3438" s="7" t="str">
        <f t="shared" si="324"/>
        <v>theater</v>
      </c>
      <c r="R3438" s="9" t="str">
        <f t="shared" si="320"/>
        <v>plays</v>
      </c>
      <c r="S3438" s="13">
        <f t="shared" si="321"/>
        <v>41851.541585648149</v>
      </c>
      <c r="T3438" s="13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23"/>
        <v>101</v>
      </c>
      <c r="P3439">
        <f t="shared" si="319"/>
        <v>84.17</v>
      </c>
      <c r="Q3439" s="7" t="str">
        <f t="shared" si="324"/>
        <v>theater</v>
      </c>
      <c r="R3439" s="9" t="str">
        <f t="shared" si="320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23"/>
        <v>104</v>
      </c>
      <c r="P3440">
        <f t="shared" si="319"/>
        <v>186.07</v>
      </c>
      <c r="Q3440" s="7" t="str">
        <f t="shared" si="324"/>
        <v>theater</v>
      </c>
      <c r="R3440" s="9" t="str">
        <f t="shared" si="320"/>
        <v>plays</v>
      </c>
      <c r="S3440" s="13">
        <f t="shared" si="321"/>
        <v>42100.927858796291</v>
      </c>
      <c r="T3440" s="13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23"/>
        <v>135</v>
      </c>
      <c r="P3441">
        <f t="shared" si="319"/>
        <v>89.79</v>
      </c>
      <c r="Q3441" s="7" t="str">
        <f t="shared" si="324"/>
        <v>theater</v>
      </c>
      <c r="R3441" s="9" t="str">
        <f t="shared" si="320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23"/>
        <v>105</v>
      </c>
      <c r="P3442">
        <f t="shared" si="319"/>
        <v>64.16</v>
      </c>
      <c r="Q3442" s="7" t="str">
        <f t="shared" si="324"/>
        <v>theater</v>
      </c>
      <c r="R3442" s="9" t="str">
        <f t="shared" si="320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23"/>
        <v>103</v>
      </c>
      <c r="P3443">
        <f t="shared" si="319"/>
        <v>59.65</v>
      </c>
      <c r="Q3443" s="7" t="str">
        <f t="shared" si="324"/>
        <v>theater</v>
      </c>
      <c r="R3443" s="9" t="str">
        <f t="shared" si="320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23"/>
        <v>100</v>
      </c>
      <c r="P3444">
        <f t="shared" si="319"/>
        <v>31.25</v>
      </c>
      <c r="Q3444" s="7" t="str">
        <f t="shared" si="324"/>
        <v>theater</v>
      </c>
      <c r="R3444" s="9" t="str">
        <f t="shared" si="320"/>
        <v>plays</v>
      </c>
      <c r="S3444" s="13">
        <f t="shared" si="321"/>
        <v>42124.841111111105</v>
      </c>
      <c r="T3444" s="13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23"/>
        <v>186</v>
      </c>
      <c r="P3445">
        <f t="shared" si="319"/>
        <v>41.22</v>
      </c>
      <c r="Q3445" s="7" t="str">
        <f t="shared" si="324"/>
        <v>theater</v>
      </c>
      <c r="R3445" s="9" t="str">
        <f t="shared" si="320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23"/>
        <v>289</v>
      </c>
      <c r="P3446">
        <f t="shared" si="319"/>
        <v>43.35</v>
      </c>
      <c r="Q3446" s="7" t="str">
        <f t="shared" si="324"/>
        <v>theater</v>
      </c>
      <c r="R3446" s="9" t="str">
        <f t="shared" si="320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23"/>
        <v>100</v>
      </c>
      <c r="P3447">
        <f t="shared" si="319"/>
        <v>64.52</v>
      </c>
      <c r="Q3447" s="7" t="str">
        <f t="shared" si="324"/>
        <v>theater</v>
      </c>
      <c r="R3447" s="9" t="str">
        <f t="shared" si="320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23"/>
        <v>108</v>
      </c>
      <c r="P3448">
        <f t="shared" si="319"/>
        <v>43.28</v>
      </c>
      <c r="Q3448" s="7" t="str">
        <f t="shared" si="324"/>
        <v>theater</v>
      </c>
      <c r="R3448" s="9" t="str">
        <f t="shared" si="320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23"/>
        <v>108</v>
      </c>
      <c r="P3449">
        <f t="shared" si="319"/>
        <v>77</v>
      </c>
      <c r="Q3449" s="7" t="str">
        <f t="shared" si="324"/>
        <v>theater</v>
      </c>
      <c r="R3449" s="9" t="str">
        <f t="shared" si="320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23"/>
        <v>110</v>
      </c>
      <c r="P3450">
        <f t="shared" si="319"/>
        <v>51.22</v>
      </c>
      <c r="Q3450" s="7" t="str">
        <f t="shared" si="324"/>
        <v>theater</v>
      </c>
      <c r="R3450" s="9" t="str">
        <f t="shared" si="320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23"/>
        <v>171</v>
      </c>
      <c r="P3451">
        <f t="shared" si="319"/>
        <v>68.25</v>
      </c>
      <c r="Q3451" s="7" t="str">
        <f t="shared" si="324"/>
        <v>theater</v>
      </c>
      <c r="R3451" s="9" t="str">
        <f t="shared" si="320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23"/>
        <v>152</v>
      </c>
      <c r="P3452">
        <f t="shared" si="319"/>
        <v>19.489999999999998</v>
      </c>
      <c r="Q3452" s="7" t="str">
        <f t="shared" si="324"/>
        <v>theater</v>
      </c>
      <c r="R3452" s="9" t="str">
        <f t="shared" si="320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23"/>
        <v>101</v>
      </c>
      <c r="P3453">
        <f t="shared" si="319"/>
        <v>41.13</v>
      </c>
      <c r="Q3453" s="7" t="str">
        <f t="shared" si="324"/>
        <v>theater</v>
      </c>
      <c r="R3453" s="9" t="str">
        <f t="shared" si="320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23"/>
        <v>153</v>
      </c>
      <c r="P3454">
        <f t="shared" si="319"/>
        <v>41.41</v>
      </c>
      <c r="Q3454" s="7" t="str">
        <f t="shared" si="324"/>
        <v>theater</v>
      </c>
      <c r="R3454" s="9" t="str">
        <f t="shared" si="320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23"/>
        <v>128</v>
      </c>
      <c r="P3455">
        <f t="shared" si="319"/>
        <v>27.5</v>
      </c>
      <c r="Q3455" s="7" t="str">
        <f t="shared" si="324"/>
        <v>theater</v>
      </c>
      <c r="R3455" s="9" t="str">
        <f t="shared" si="320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23"/>
        <v>101</v>
      </c>
      <c r="P3456">
        <f t="shared" si="319"/>
        <v>33.57</v>
      </c>
      <c r="Q3456" s="7" t="str">
        <f t="shared" si="324"/>
        <v>theater</v>
      </c>
      <c r="R3456" s="9" t="str">
        <f t="shared" si="320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23"/>
        <v>101</v>
      </c>
      <c r="P3457">
        <f t="shared" si="319"/>
        <v>145.87</v>
      </c>
      <c r="Q3457" s="7" t="str">
        <f t="shared" si="324"/>
        <v>theater</v>
      </c>
      <c r="R3457" s="9" t="str">
        <f t="shared" si="320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23"/>
        <v>191</v>
      </c>
      <c r="P3458">
        <f t="shared" si="319"/>
        <v>358.69</v>
      </c>
      <c r="Q3458" s="7" t="str">
        <f t="shared" si="324"/>
        <v>theater</v>
      </c>
      <c r="R3458" s="9" t="str">
        <f t="shared" si="320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si="323"/>
        <v>140</v>
      </c>
      <c r="P3459">
        <f t="shared" ref="P3459:P3522" si="325">ROUND(IF(L3459=0,0, E3459/L3459),2)</f>
        <v>50.98</v>
      </c>
      <c r="Q3459" s="7" t="str">
        <f t="shared" si="324"/>
        <v>theater</v>
      </c>
      <c r="R3459" s="9" t="str">
        <f t="shared" ref="R3459:R3522" si="326">RIGHT(N3459,LEN(N3459)-SEARCH("/", N3459,SEARCH("/", N3459)-1))</f>
        <v>plays</v>
      </c>
      <c r="S3459" s="13">
        <f t="shared" ref="S3459:S3522" si="327">(((J3459/60)/60)/24)+DATE(1970,1,1)</f>
        <v>42016.706678240742</v>
      </c>
      <c r="T3459" s="13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ref="O3460:O3523" si="329">ROUND(E3460/D3460*100,0)</f>
        <v>124</v>
      </c>
      <c r="P3460">
        <f t="shared" si="325"/>
        <v>45.04</v>
      </c>
      <c r="Q3460" s="7" t="str">
        <f t="shared" si="324"/>
        <v>theater</v>
      </c>
      <c r="R3460" s="9" t="str">
        <f t="shared" si="326"/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9"/>
        <v>126</v>
      </c>
      <c r="P3461">
        <f t="shared" si="325"/>
        <v>17.53</v>
      </c>
      <c r="Q3461" s="7" t="str">
        <f t="shared" si="324"/>
        <v>theater</v>
      </c>
      <c r="R3461" s="9" t="str">
        <f t="shared" si="326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9"/>
        <v>190</v>
      </c>
      <c r="P3462">
        <f t="shared" si="325"/>
        <v>50</v>
      </c>
      <c r="Q3462" s="7" t="str">
        <f t="shared" si="324"/>
        <v>theater</v>
      </c>
      <c r="R3462" s="9" t="str">
        <f t="shared" si="326"/>
        <v>plays</v>
      </c>
      <c r="S3462" s="13">
        <f t="shared" si="327"/>
        <v>41852.527222222219</v>
      </c>
      <c r="T3462" s="13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9"/>
        <v>139</v>
      </c>
      <c r="P3463">
        <f t="shared" si="325"/>
        <v>57.92</v>
      </c>
      <c r="Q3463" s="7" t="str">
        <f t="shared" si="324"/>
        <v>theater</v>
      </c>
      <c r="R3463" s="9" t="str">
        <f t="shared" si="326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9"/>
        <v>202</v>
      </c>
      <c r="P3464">
        <f t="shared" si="325"/>
        <v>29.71</v>
      </c>
      <c r="Q3464" s="7" t="str">
        <f t="shared" si="324"/>
        <v>theater</v>
      </c>
      <c r="R3464" s="9" t="str">
        <f t="shared" si="326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9"/>
        <v>103</v>
      </c>
      <c r="P3465">
        <f t="shared" si="325"/>
        <v>90.68</v>
      </c>
      <c r="Q3465" s="7" t="str">
        <f t="shared" si="324"/>
        <v>theater</v>
      </c>
      <c r="R3465" s="9" t="str">
        <f t="shared" si="326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9"/>
        <v>102</v>
      </c>
      <c r="P3466">
        <f t="shared" si="325"/>
        <v>55.01</v>
      </c>
      <c r="Q3466" s="7" t="str">
        <f t="shared" si="324"/>
        <v>theater</v>
      </c>
      <c r="R3466" s="9" t="str">
        <f t="shared" si="326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9"/>
        <v>103</v>
      </c>
      <c r="P3467">
        <f t="shared" si="325"/>
        <v>57.22</v>
      </c>
      <c r="Q3467" s="7" t="str">
        <f t="shared" si="324"/>
        <v>theater</v>
      </c>
      <c r="R3467" s="9" t="str">
        <f t="shared" si="326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9"/>
        <v>127</v>
      </c>
      <c r="P3468">
        <f t="shared" si="325"/>
        <v>72.95</v>
      </c>
      <c r="Q3468" s="7" t="str">
        <f t="shared" si="324"/>
        <v>theater</v>
      </c>
      <c r="R3468" s="9" t="str">
        <f t="shared" si="326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9"/>
        <v>101</v>
      </c>
      <c r="P3469">
        <f t="shared" si="325"/>
        <v>64.47</v>
      </c>
      <c r="Q3469" s="7" t="str">
        <f t="shared" si="324"/>
        <v>theater</v>
      </c>
      <c r="R3469" s="9" t="str">
        <f t="shared" si="326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9"/>
        <v>122</v>
      </c>
      <c r="P3470">
        <f t="shared" si="325"/>
        <v>716.35</v>
      </c>
      <c r="Q3470" s="7" t="str">
        <f t="shared" si="324"/>
        <v>theater</v>
      </c>
      <c r="R3470" s="9" t="str">
        <f t="shared" si="326"/>
        <v>plays</v>
      </c>
      <c r="S3470" s="13">
        <f t="shared" si="327"/>
        <v>42605.765381944439</v>
      </c>
      <c r="T3470" s="13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9"/>
        <v>113</v>
      </c>
      <c r="P3471">
        <f t="shared" si="325"/>
        <v>50.4</v>
      </c>
      <c r="Q3471" s="7" t="str">
        <f t="shared" si="324"/>
        <v>theater</v>
      </c>
      <c r="R3471" s="9" t="str">
        <f t="shared" si="326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9"/>
        <v>150</v>
      </c>
      <c r="P3472">
        <f t="shared" si="325"/>
        <v>41.67</v>
      </c>
      <c r="Q3472" s="7" t="str">
        <f t="shared" si="324"/>
        <v>theater</v>
      </c>
      <c r="R3472" s="9" t="str">
        <f t="shared" si="326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9"/>
        <v>215</v>
      </c>
      <c r="P3473">
        <f t="shared" si="325"/>
        <v>35.770000000000003</v>
      </c>
      <c r="Q3473" s="7" t="str">
        <f t="shared" si="324"/>
        <v>theater</v>
      </c>
      <c r="R3473" s="9" t="str">
        <f t="shared" si="326"/>
        <v>plays</v>
      </c>
      <c r="S3473" s="13">
        <f t="shared" si="327"/>
        <v>41841.820486111108</v>
      </c>
      <c r="T3473" s="13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9"/>
        <v>102</v>
      </c>
      <c r="P3474">
        <f t="shared" si="325"/>
        <v>88.74</v>
      </c>
      <c r="Q3474" s="7" t="str">
        <f t="shared" si="324"/>
        <v>theater</v>
      </c>
      <c r="R3474" s="9" t="str">
        <f t="shared" si="326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9"/>
        <v>100</v>
      </c>
      <c r="P3475">
        <f t="shared" si="325"/>
        <v>148.47999999999999</v>
      </c>
      <c r="Q3475" s="7" t="str">
        <f t="shared" si="324"/>
        <v>theater</v>
      </c>
      <c r="R3475" s="9" t="str">
        <f t="shared" si="326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9"/>
        <v>101</v>
      </c>
      <c r="P3476">
        <f t="shared" si="325"/>
        <v>51.79</v>
      </c>
      <c r="Q3476" s="7" t="str">
        <f t="shared" si="324"/>
        <v>theater</v>
      </c>
      <c r="R3476" s="9" t="str">
        <f t="shared" si="326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9"/>
        <v>113</v>
      </c>
      <c r="P3477">
        <f t="shared" si="325"/>
        <v>20</v>
      </c>
      <c r="Q3477" s="7" t="str">
        <f t="shared" si="324"/>
        <v>theater</v>
      </c>
      <c r="R3477" s="9" t="str">
        <f t="shared" si="326"/>
        <v>plays</v>
      </c>
      <c r="S3477" s="13">
        <f t="shared" si="327"/>
        <v>41918.880833333329</v>
      </c>
      <c r="T3477" s="13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9"/>
        <v>104</v>
      </c>
      <c r="P3478">
        <f t="shared" si="325"/>
        <v>52</v>
      </c>
      <c r="Q3478" s="7" t="str">
        <f t="shared" si="324"/>
        <v>theater</v>
      </c>
      <c r="R3478" s="9" t="str">
        <f t="shared" si="326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9"/>
        <v>115</v>
      </c>
      <c r="P3479">
        <f t="shared" si="325"/>
        <v>53.23</v>
      </c>
      <c r="Q3479" s="7" t="str">
        <f t="shared" si="324"/>
        <v>theater</v>
      </c>
      <c r="R3479" s="9" t="str">
        <f t="shared" si="326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9"/>
        <v>113</v>
      </c>
      <c r="P3480">
        <f t="shared" si="325"/>
        <v>39.6</v>
      </c>
      <c r="Q3480" s="7" t="str">
        <f t="shared" si="324"/>
        <v>theater</v>
      </c>
      <c r="R3480" s="9" t="str">
        <f t="shared" si="326"/>
        <v>plays</v>
      </c>
      <c r="S3480" s="13">
        <f t="shared" si="327"/>
        <v>42053.916921296302</v>
      </c>
      <c r="T3480" s="13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9"/>
        <v>128</v>
      </c>
      <c r="P3481">
        <f t="shared" si="325"/>
        <v>34.25</v>
      </c>
      <c r="Q3481" s="7" t="str">
        <f t="shared" si="324"/>
        <v>theater</v>
      </c>
      <c r="R3481" s="9" t="str">
        <f t="shared" si="326"/>
        <v>plays</v>
      </c>
      <c r="S3481" s="13">
        <f t="shared" si="327"/>
        <v>41781.855092592588</v>
      </c>
      <c r="T3481" s="13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9"/>
        <v>143</v>
      </c>
      <c r="P3482">
        <f t="shared" si="325"/>
        <v>164.62</v>
      </c>
      <c r="Q3482" s="7" t="str">
        <f t="shared" si="324"/>
        <v>theater</v>
      </c>
      <c r="R3482" s="9" t="str">
        <f t="shared" si="326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9"/>
        <v>119</v>
      </c>
      <c r="P3483">
        <f t="shared" si="325"/>
        <v>125.05</v>
      </c>
      <c r="Q3483" s="7" t="str">
        <f t="shared" si="324"/>
        <v>theater</v>
      </c>
      <c r="R3483" s="9" t="str">
        <f t="shared" si="326"/>
        <v>plays</v>
      </c>
      <c r="S3483" s="13">
        <f t="shared" si="327"/>
        <v>41989.24754629629</v>
      </c>
      <c r="T3483" s="13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9"/>
        <v>138</v>
      </c>
      <c r="P3484">
        <f t="shared" si="325"/>
        <v>51.88</v>
      </c>
      <c r="Q3484" s="7" t="str">
        <f t="shared" si="324"/>
        <v>theater</v>
      </c>
      <c r="R3484" s="9" t="str">
        <f t="shared" si="326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9"/>
        <v>160</v>
      </c>
      <c r="P3485">
        <f t="shared" si="325"/>
        <v>40.29</v>
      </c>
      <c r="Q3485" s="7" t="str">
        <f t="shared" si="324"/>
        <v>theater</v>
      </c>
      <c r="R3485" s="9" t="str">
        <f t="shared" si="326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9"/>
        <v>114</v>
      </c>
      <c r="P3486">
        <f t="shared" si="325"/>
        <v>64.91</v>
      </c>
      <c r="Q3486" s="7" t="str">
        <f t="shared" ref="Q3486:Q3549" si="330">LEFT(N3486, SEARCH("/", N3486,1) -1)</f>
        <v>theater</v>
      </c>
      <c r="R3486" s="9" t="str">
        <f t="shared" si="326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9"/>
        <v>101</v>
      </c>
      <c r="P3487">
        <f t="shared" si="325"/>
        <v>55.33</v>
      </c>
      <c r="Q3487" s="7" t="str">
        <f t="shared" si="330"/>
        <v>theater</v>
      </c>
      <c r="R3487" s="9" t="str">
        <f t="shared" si="326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9"/>
        <v>155</v>
      </c>
      <c r="P3488">
        <f t="shared" si="325"/>
        <v>83.14</v>
      </c>
      <c r="Q3488" s="7" t="str">
        <f t="shared" si="330"/>
        <v>theater</v>
      </c>
      <c r="R3488" s="9" t="str">
        <f t="shared" si="326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9"/>
        <v>128</v>
      </c>
      <c r="P3489">
        <f t="shared" si="325"/>
        <v>38.71</v>
      </c>
      <c r="Q3489" s="7" t="str">
        <f t="shared" si="330"/>
        <v>theater</v>
      </c>
      <c r="R3489" s="9" t="str">
        <f t="shared" si="326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9"/>
        <v>121</v>
      </c>
      <c r="P3490">
        <f t="shared" si="325"/>
        <v>125.38</v>
      </c>
      <c r="Q3490" s="7" t="str">
        <f t="shared" si="330"/>
        <v>theater</v>
      </c>
      <c r="R3490" s="9" t="str">
        <f t="shared" si="326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9"/>
        <v>113</v>
      </c>
      <c r="P3491">
        <f t="shared" si="325"/>
        <v>78.260000000000005</v>
      </c>
      <c r="Q3491" s="7" t="str">
        <f t="shared" si="330"/>
        <v>theater</v>
      </c>
      <c r="R3491" s="9" t="str">
        <f t="shared" si="326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9"/>
        <v>128</v>
      </c>
      <c r="P3492">
        <f t="shared" si="325"/>
        <v>47.22</v>
      </c>
      <c r="Q3492" s="7" t="str">
        <f t="shared" si="330"/>
        <v>theater</v>
      </c>
      <c r="R3492" s="9" t="str">
        <f t="shared" si="326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9"/>
        <v>158</v>
      </c>
      <c r="P3493">
        <f t="shared" si="325"/>
        <v>79.099999999999994</v>
      </c>
      <c r="Q3493" s="7" t="str">
        <f t="shared" si="330"/>
        <v>theater</v>
      </c>
      <c r="R3493" s="9" t="str">
        <f t="shared" si="326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9"/>
        <v>105</v>
      </c>
      <c r="P3494">
        <f t="shared" si="325"/>
        <v>114.29</v>
      </c>
      <c r="Q3494" s="7" t="str">
        <f t="shared" si="330"/>
        <v>theater</v>
      </c>
      <c r="R3494" s="9" t="str">
        <f t="shared" si="326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9"/>
        <v>100</v>
      </c>
      <c r="P3495">
        <f t="shared" si="325"/>
        <v>51.72</v>
      </c>
      <c r="Q3495" s="7" t="str">
        <f t="shared" si="330"/>
        <v>theater</v>
      </c>
      <c r="R3495" s="9" t="str">
        <f t="shared" si="326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9"/>
        <v>100</v>
      </c>
      <c r="P3496">
        <f t="shared" si="325"/>
        <v>30.77</v>
      </c>
      <c r="Q3496" s="7" t="str">
        <f t="shared" si="330"/>
        <v>theater</v>
      </c>
      <c r="R3496" s="9" t="str">
        <f t="shared" si="326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9"/>
        <v>107</v>
      </c>
      <c r="P3497">
        <f t="shared" si="325"/>
        <v>74.209999999999994</v>
      </c>
      <c r="Q3497" s="7" t="str">
        <f t="shared" si="330"/>
        <v>theater</v>
      </c>
      <c r="R3497" s="9" t="str">
        <f t="shared" si="326"/>
        <v>plays</v>
      </c>
      <c r="S3497" s="13">
        <f t="shared" si="327"/>
        <v>41915.762835648151</v>
      </c>
      <c r="T3497" s="13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9"/>
        <v>124</v>
      </c>
      <c r="P3498">
        <f t="shared" si="325"/>
        <v>47.85</v>
      </c>
      <c r="Q3498" s="7" t="str">
        <f t="shared" si="330"/>
        <v>theater</v>
      </c>
      <c r="R3498" s="9" t="str">
        <f t="shared" si="326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9"/>
        <v>109</v>
      </c>
      <c r="P3499">
        <f t="shared" si="325"/>
        <v>34.409999999999997</v>
      </c>
      <c r="Q3499" s="7" t="str">
        <f t="shared" si="330"/>
        <v>theater</v>
      </c>
      <c r="R3499" s="9" t="str">
        <f t="shared" si="326"/>
        <v>plays</v>
      </c>
      <c r="S3499" s="13">
        <f t="shared" si="327"/>
        <v>42511.741944444439</v>
      </c>
      <c r="T3499" s="13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9"/>
        <v>102</v>
      </c>
      <c r="P3500">
        <f t="shared" si="325"/>
        <v>40.24</v>
      </c>
      <c r="Q3500" s="7" t="str">
        <f t="shared" si="330"/>
        <v>theater</v>
      </c>
      <c r="R3500" s="9" t="str">
        <f t="shared" si="326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9"/>
        <v>106</v>
      </c>
      <c r="P3501">
        <f t="shared" si="325"/>
        <v>60.29</v>
      </c>
      <c r="Q3501" s="7" t="str">
        <f t="shared" si="330"/>
        <v>theater</v>
      </c>
      <c r="R3501" s="9" t="str">
        <f t="shared" si="326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9"/>
        <v>106</v>
      </c>
      <c r="P3502">
        <f t="shared" si="325"/>
        <v>25.31</v>
      </c>
      <c r="Q3502" s="7" t="str">
        <f t="shared" si="330"/>
        <v>theater</v>
      </c>
      <c r="R3502" s="9" t="str">
        <f t="shared" si="326"/>
        <v>plays</v>
      </c>
      <c r="S3502" s="13">
        <f t="shared" si="327"/>
        <v>42419.91942129629</v>
      </c>
      <c r="T3502" s="13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9"/>
        <v>101</v>
      </c>
      <c r="P3503">
        <f t="shared" si="325"/>
        <v>35.950000000000003</v>
      </c>
      <c r="Q3503" s="7" t="str">
        <f t="shared" si="330"/>
        <v>theater</v>
      </c>
      <c r="R3503" s="9" t="str">
        <f t="shared" si="326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9"/>
        <v>105</v>
      </c>
      <c r="P3504">
        <f t="shared" si="325"/>
        <v>136</v>
      </c>
      <c r="Q3504" s="7" t="str">
        <f t="shared" si="330"/>
        <v>theater</v>
      </c>
      <c r="R3504" s="9" t="str">
        <f t="shared" si="326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9"/>
        <v>108</v>
      </c>
      <c r="P3505">
        <f t="shared" si="325"/>
        <v>70.760000000000005</v>
      </c>
      <c r="Q3505" s="7" t="str">
        <f t="shared" si="330"/>
        <v>theater</v>
      </c>
      <c r="R3505" s="9" t="str">
        <f t="shared" si="326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9"/>
        <v>100</v>
      </c>
      <c r="P3506">
        <f t="shared" si="325"/>
        <v>125</v>
      </c>
      <c r="Q3506" s="7" t="str">
        <f t="shared" si="330"/>
        <v>theater</v>
      </c>
      <c r="R3506" s="9" t="str">
        <f t="shared" si="326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9"/>
        <v>104</v>
      </c>
      <c r="P3507">
        <f t="shared" si="325"/>
        <v>66.510000000000005</v>
      </c>
      <c r="Q3507" s="7" t="str">
        <f t="shared" si="330"/>
        <v>theater</v>
      </c>
      <c r="R3507" s="9" t="str">
        <f t="shared" si="326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9"/>
        <v>102</v>
      </c>
      <c r="P3508">
        <f t="shared" si="325"/>
        <v>105</v>
      </c>
      <c r="Q3508" s="7" t="str">
        <f t="shared" si="330"/>
        <v>theater</v>
      </c>
      <c r="R3508" s="9" t="str">
        <f t="shared" si="326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9"/>
        <v>104</v>
      </c>
      <c r="P3509">
        <f t="shared" si="325"/>
        <v>145</v>
      </c>
      <c r="Q3509" s="7" t="str">
        <f t="shared" si="330"/>
        <v>theater</v>
      </c>
      <c r="R3509" s="9" t="str">
        <f t="shared" si="326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9"/>
        <v>180</v>
      </c>
      <c r="P3510">
        <f t="shared" si="325"/>
        <v>12</v>
      </c>
      <c r="Q3510" s="7" t="str">
        <f t="shared" si="330"/>
        <v>theater</v>
      </c>
      <c r="R3510" s="9" t="str">
        <f t="shared" si="326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9"/>
        <v>106</v>
      </c>
      <c r="P3511">
        <f t="shared" si="325"/>
        <v>96.67</v>
      </c>
      <c r="Q3511" s="7" t="str">
        <f t="shared" si="330"/>
        <v>theater</v>
      </c>
      <c r="R3511" s="9" t="str">
        <f t="shared" si="326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9"/>
        <v>101</v>
      </c>
      <c r="P3512">
        <f t="shared" si="325"/>
        <v>60.33</v>
      </c>
      <c r="Q3512" s="7" t="str">
        <f t="shared" si="330"/>
        <v>theater</v>
      </c>
      <c r="R3512" s="9" t="str">
        <f t="shared" si="326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9"/>
        <v>101</v>
      </c>
      <c r="P3513">
        <f t="shared" si="325"/>
        <v>79.89</v>
      </c>
      <c r="Q3513" s="7" t="str">
        <f t="shared" si="330"/>
        <v>theater</v>
      </c>
      <c r="R3513" s="9" t="str">
        <f t="shared" si="326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9"/>
        <v>100</v>
      </c>
      <c r="P3514">
        <f t="shared" si="325"/>
        <v>58.82</v>
      </c>
      <c r="Q3514" s="7" t="str">
        <f t="shared" si="330"/>
        <v>theater</v>
      </c>
      <c r="R3514" s="9" t="str">
        <f t="shared" si="326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9"/>
        <v>118</v>
      </c>
      <c r="P3515">
        <f t="shared" si="325"/>
        <v>75.34</v>
      </c>
      <c r="Q3515" s="7" t="str">
        <f t="shared" si="330"/>
        <v>theater</v>
      </c>
      <c r="R3515" s="9" t="str">
        <f t="shared" si="326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9"/>
        <v>110</v>
      </c>
      <c r="P3516">
        <f t="shared" si="325"/>
        <v>55</v>
      </c>
      <c r="Q3516" s="7" t="str">
        <f t="shared" si="330"/>
        <v>theater</v>
      </c>
      <c r="R3516" s="9" t="str">
        <f t="shared" si="326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9"/>
        <v>103</v>
      </c>
      <c r="P3517">
        <f t="shared" si="325"/>
        <v>66.959999999999994</v>
      </c>
      <c r="Q3517" s="7" t="str">
        <f t="shared" si="330"/>
        <v>theater</v>
      </c>
      <c r="R3517" s="9" t="str">
        <f t="shared" si="326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9"/>
        <v>100</v>
      </c>
      <c r="P3518">
        <f t="shared" si="325"/>
        <v>227.27</v>
      </c>
      <c r="Q3518" s="7" t="str">
        <f t="shared" si="330"/>
        <v>theater</v>
      </c>
      <c r="R3518" s="9" t="str">
        <f t="shared" si="326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9"/>
        <v>100</v>
      </c>
      <c r="P3519">
        <f t="shared" si="325"/>
        <v>307.69</v>
      </c>
      <c r="Q3519" s="7" t="str">
        <f t="shared" si="330"/>
        <v>theater</v>
      </c>
      <c r="R3519" s="9" t="str">
        <f t="shared" si="326"/>
        <v>plays</v>
      </c>
      <c r="S3519" s="13">
        <f t="shared" si="327"/>
        <v>41794.817523148151</v>
      </c>
      <c r="T3519" s="13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9"/>
        <v>110</v>
      </c>
      <c r="P3520">
        <f t="shared" si="325"/>
        <v>50.02</v>
      </c>
      <c r="Q3520" s="7" t="str">
        <f t="shared" si="330"/>
        <v>theater</v>
      </c>
      <c r="R3520" s="9" t="str">
        <f t="shared" si="326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9"/>
        <v>101</v>
      </c>
      <c r="P3521">
        <f t="shared" si="325"/>
        <v>72.39</v>
      </c>
      <c r="Q3521" s="7" t="str">
        <f t="shared" si="330"/>
        <v>theater</v>
      </c>
      <c r="R3521" s="9" t="str">
        <f t="shared" si="326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29"/>
        <v>101</v>
      </c>
      <c r="P3522">
        <f t="shared" si="325"/>
        <v>95.95</v>
      </c>
      <c r="Q3522" s="7" t="str">
        <f t="shared" si="330"/>
        <v>theater</v>
      </c>
      <c r="R3522" s="9" t="str">
        <f t="shared" si="326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si="329"/>
        <v>169</v>
      </c>
      <c r="P3523">
        <f t="shared" ref="P3523:P3586" si="331">ROUND(IF(L3523=0,0, E3523/L3523),2)</f>
        <v>45.62</v>
      </c>
      <c r="Q3523" s="7" t="str">
        <f t="shared" si="330"/>
        <v>theater</v>
      </c>
      <c r="R3523" s="9" t="str">
        <f t="shared" ref="R3523:R3586" si="332">RIGHT(N3523,LEN(N3523)-SEARCH("/", N3523,SEARCH("/", N3523)-1))</f>
        <v>plays</v>
      </c>
      <c r="S3523" s="13">
        <f t="shared" ref="S3523:S3586" si="333">(((J3523/60)/60)/24)+DATE(1970,1,1)</f>
        <v>41881.361342592594</v>
      </c>
      <c r="T3523" s="13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ref="O3524:O3587" si="335">ROUND(E3524/D3524*100,0)</f>
        <v>100</v>
      </c>
      <c r="P3524">
        <f t="shared" si="331"/>
        <v>41.03</v>
      </c>
      <c r="Q3524" s="7" t="str">
        <f t="shared" si="330"/>
        <v>theater</v>
      </c>
      <c r="R3524" s="9" t="str">
        <f t="shared" si="332"/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5"/>
        <v>114</v>
      </c>
      <c r="P3525">
        <f t="shared" si="331"/>
        <v>56.83</v>
      </c>
      <c r="Q3525" s="7" t="str">
        <f t="shared" si="330"/>
        <v>theater</v>
      </c>
      <c r="R3525" s="9" t="str">
        <f t="shared" si="332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5"/>
        <v>102</v>
      </c>
      <c r="P3526">
        <f t="shared" si="331"/>
        <v>137.24</v>
      </c>
      <c r="Q3526" s="7" t="str">
        <f t="shared" si="330"/>
        <v>theater</v>
      </c>
      <c r="R3526" s="9" t="str">
        <f t="shared" si="332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5"/>
        <v>106</v>
      </c>
      <c r="P3527">
        <f t="shared" si="331"/>
        <v>75.709999999999994</v>
      </c>
      <c r="Q3527" s="7" t="str">
        <f t="shared" si="330"/>
        <v>theater</v>
      </c>
      <c r="R3527" s="9" t="str">
        <f t="shared" si="332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5"/>
        <v>102</v>
      </c>
      <c r="P3528">
        <f t="shared" si="331"/>
        <v>99</v>
      </c>
      <c r="Q3528" s="7" t="str">
        <f t="shared" si="330"/>
        <v>theater</v>
      </c>
      <c r="R3528" s="9" t="str">
        <f t="shared" si="332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5"/>
        <v>117</v>
      </c>
      <c r="P3529">
        <f t="shared" si="331"/>
        <v>81.569999999999993</v>
      </c>
      <c r="Q3529" s="7" t="str">
        <f t="shared" si="330"/>
        <v>theater</v>
      </c>
      <c r="R3529" s="9" t="str">
        <f t="shared" si="332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5"/>
        <v>101</v>
      </c>
      <c r="P3530">
        <f t="shared" si="331"/>
        <v>45.11</v>
      </c>
      <c r="Q3530" s="7" t="str">
        <f t="shared" si="330"/>
        <v>theater</v>
      </c>
      <c r="R3530" s="9" t="str">
        <f t="shared" si="332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5"/>
        <v>132</v>
      </c>
      <c r="P3531">
        <f t="shared" si="331"/>
        <v>36.67</v>
      </c>
      <c r="Q3531" s="7" t="str">
        <f t="shared" si="330"/>
        <v>theater</v>
      </c>
      <c r="R3531" s="9" t="str">
        <f t="shared" si="332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5"/>
        <v>100</v>
      </c>
      <c r="P3532">
        <f t="shared" si="331"/>
        <v>125</v>
      </c>
      <c r="Q3532" s="7" t="str">
        <f t="shared" si="330"/>
        <v>theater</v>
      </c>
      <c r="R3532" s="9" t="str">
        <f t="shared" si="332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5"/>
        <v>128</v>
      </c>
      <c r="P3533">
        <f t="shared" si="331"/>
        <v>49.23</v>
      </c>
      <c r="Q3533" s="7" t="str">
        <f t="shared" si="330"/>
        <v>theater</v>
      </c>
      <c r="R3533" s="9" t="str">
        <f t="shared" si="332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5"/>
        <v>119</v>
      </c>
      <c r="P3534">
        <f t="shared" si="331"/>
        <v>42.3</v>
      </c>
      <c r="Q3534" s="7" t="str">
        <f t="shared" si="330"/>
        <v>theater</v>
      </c>
      <c r="R3534" s="9" t="str">
        <f t="shared" si="332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5"/>
        <v>126</v>
      </c>
      <c r="P3535">
        <f t="shared" si="331"/>
        <v>78.88</v>
      </c>
      <c r="Q3535" s="7" t="str">
        <f t="shared" si="330"/>
        <v>theater</v>
      </c>
      <c r="R3535" s="9" t="str">
        <f t="shared" si="332"/>
        <v>plays</v>
      </c>
      <c r="S3535" s="13">
        <f t="shared" si="333"/>
        <v>42289.761192129634</v>
      </c>
      <c r="T3535" s="13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5"/>
        <v>156</v>
      </c>
      <c r="P3536">
        <f t="shared" si="331"/>
        <v>38.28</v>
      </c>
      <c r="Q3536" s="7" t="str">
        <f t="shared" si="330"/>
        <v>theater</v>
      </c>
      <c r="R3536" s="9" t="str">
        <f t="shared" si="332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5"/>
        <v>103</v>
      </c>
      <c r="P3537">
        <f t="shared" si="331"/>
        <v>44.85</v>
      </c>
      <c r="Q3537" s="7" t="str">
        <f t="shared" si="330"/>
        <v>theater</v>
      </c>
      <c r="R3537" s="9" t="str">
        <f t="shared" si="332"/>
        <v>plays</v>
      </c>
      <c r="S3537" s="13">
        <f t="shared" si="333"/>
        <v>42248.640162037031</v>
      </c>
      <c r="T3537" s="13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5"/>
        <v>153</v>
      </c>
      <c r="P3538">
        <f t="shared" si="331"/>
        <v>13.53</v>
      </c>
      <c r="Q3538" s="7" t="str">
        <f t="shared" si="330"/>
        <v>theater</v>
      </c>
      <c r="R3538" s="9" t="str">
        <f t="shared" si="332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5"/>
        <v>180</v>
      </c>
      <c r="P3539">
        <f t="shared" si="331"/>
        <v>43.5</v>
      </c>
      <c r="Q3539" s="7" t="str">
        <f t="shared" si="330"/>
        <v>theater</v>
      </c>
      <c r="R3539" s="9" t="str">
        <f t="shared" si="332"/>
        <v>plays</v>
      </c>
      <c r="S3539" s="13">
        <f t="shared" si="333"/>
        <v>41923.354351851849</v>
      </c>
      <c r="T3539" s="13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5"/>
        <v>128</v>
      </c>
      <c r="P3540">
        <f t="shared" si="331"/>
        <v>30.95</v>
      </c>
      <c r="Q3540" s="7" t="str">
        <f t="shared" si="330"/>
        <v>theater</v>
      </c>
      <c r="R3540" s="9" t="str">
        <f t="shared" si="332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5"/>
        <v>120</v>
      </c>
      <c r="P3541">
        <f t="shared" si="331"/>
        <v>55.23</v>
      </c>
      <c r="Q3541" s="7" t="str">
        <f t="shared" si="330"/>
        <v>theater</v>
      </c>
      <c r="R3541" s="9" t="str">
        <f t="shared" si="332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5"/>
        <v>123</v>
      </c>
      <c r="P3542">
        <f t="shared" si="331"/>
        <v>46.13</v>
      </c>
      <c r="Q3542" s="7" t="str">
        <f t="shared" si="330"/>
        <v>theater</v>
      </c>
      <c r="R3542" s="9" t="str">
        <f t="shared" si="332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5"/>
        <v>105</v>
      </c>
      <c r="P3543">
        <f t="shared" si="331"/>
        <v>39.380000000000003</v>
      </c>
      <c r="Q3543" s="7" t="str">
        <f t="shared" si="330"/>
        <v>theater</v>
      </c>
      <c r="R3543" s="9" t="str">
        <f t="shared" si="332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5"/>
        <v>102</v>
      </c>
      <c r="P3544">
        <f t="shared" si="331"/>
        <v>66.150000000000006</v>
      </c>
      <c r="Q3544" s="7" t="str">
        <f t="shared" si="330"/>
        <v>theater</v>
      </c>
      <c r="R3544" s="9" t="str">
        <f t="shared" si="332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5"/>
        <v>105</v>
      </c>
      <c r="P3545">
        <f t="shared" si="331"/>
        <v>54.14</v>
      </c>
      <c r="Q3545" s="7" t="str">
        <f t="shared" si="330"/>
        <v>theater</v>
      </c>
      <c r="R3545" s="9" t="str">
        <f t="shared" si="332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5"/>
        <v>100</v>
      </c>
      <c r="P3546">
        <f t="shared" si="331"/>
        <v>104.17</v>
      </c>
      <c r="Q3546" s="7" t="str">
        <f t="shared" si="330"/>
        <v>theater</v>
      </c>
      <c r="R3546" s="9" t="str">
        <f t="shared" si="332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5"/>
        <v>100</v>
      </c>
      <c r="P3547">
        <f t="shared" si="331"/>
        <v>31.38</v>
      </c>
      <c r="Q3547" s="7" t="str">
        <f t="shared" si="330"/>
        <v>theater</v>
      </c>
      <c r="R3547" s="9" t="str">
        <f t="shared" si="332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5"/>
        <v>102</v>
      </c>
      <c r="P3548">
        <f t="shared" si="331"/>
        <v>59.21</v>
      </c>
      <c r="Q3548" s="7" t="str">
        <f t="shared" si="330"/>
        <v>theater</v>
      </c>
      <c r="R3548" s="9" t="str">
        <f t="shared" si="332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5"/>
        <v>114</v>
      </c>
      <c r="P3549">
        <f t="shared" si="331"/>
        <v>119.18</v>
      </c>
      <c r="Q3549" s="7" t="str">
        <f t="shared" si="330"/>
        <v>theater</v>
      </c>
      <c r="R3549" s="9" t="str">
        <f t="shared" si="332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5"/>
        <v>102</v>
      </c>
      <c r="P3550">
        <f t="shared" si="331"/>
        <v>164.62</v>
      </c>
      <c r="Q3550" s="7" t="str">
        <f t="shared" ref="Q3550:Q3613" si="336">LEFT(N3550, SEARCH("/", N3550,1) -1)</f>
        <v>theater</v>
      </c>
      <c r="R3550" s="9" t="str">
        <f t="shared" si="332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5"/>
        <v>102</v>
      </c>
      <c r="P3551">
        <f t="shared" si="331"/>
        <v>24.29</v>
      </c>
      <c r="Q3551" s="7" t="str">
        <f t="shared" si="336"/>
        <v>theater</v>
      </c>
      <c r="R3551" s="9" t="str">
        <f t="shared" si="332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5"/>
        <v>105</v>
      </c>
      <c r="P3552">
        <f t="shared" si="331"/>
        <v>40.94</v>
      </c>
      <c r="Q3552" s="7" t="str">
        <f t="shared" si="336"/>
        <v>theater</v>
      </c>
      <c r="R3552" s="9" t="str">
        <f t="shared" si="332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5"/>
        <v>102</v>
      </c>
      <c r="P3553">
        <f t="shared" si="331"/>
        <v>61.1</v>
      </c>
      <c r="Q3553" s="7" t="str">
        <f t="shared" si="336"/>
        <v>theater</v>
      </c>
      <c r="R3553" s="9" t="str">
        <f t="shared" si="332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5"/>
        <v>100</v>
      </c>
      <c r="P3554">
        <f t="shared" si="331"/>
        <v>38.65</v>
      </c>
      <c r="Q3554" s="7" t="str">
        <f t="shared" si="336"/>
        <v>theater</v>
      </c>
      <c r="R3554" s="9" t="str">
        <f t="shared" si="332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5"/>
        <v>106</v>
      </c>
      <c r="P3555">
        <f t="shared" si="331"/>
        <v>56.2</v>
      </c>
      <c r="Q3555" s="7" t="str">
        <f t="shared" si="336"/>
        <v>theater</v>
      </c>
      <c r="R3555" s="9" t="str">
        <f t="shared" si="332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5"/>
        <v>113</v>
      </c>
      <c r="P3556">
        <f t="shared" si="331"/>
        <v>107</v>
      </c>
      <c r="Q3556" s="7" t="str">
        <f t="shared" si="336"/>
        <v>theater</v>
      </c>
      <c r="R3556" s="9" t="str">
        <f t="shared" si="332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5"/>
        <v>100</v>
      </c>
      <c r="P3557">
        <f t="shared" si="331"/>
        <v>171.43</v>
      </c>
      <c r="Q3557" s="7" t="str">
        <f t="shared" si="336"/>
        <v>theater</v>
      </c>
      <c r="R3557" s="9" t="str">
        <f t="shared" si="332"/>
        <v>plays</v>
      </c>
      <c r="S3557" s="13">
        <f t="shared" si="333"/>
        <v>42661.442060185189</v>
      </c>
      <c r="T3557" s="13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5"/>
        <v>100</v>
      </c>
      <c r="P3558">
        <f t="shared" si="331"/>
        <v>110.5</v>
      </c>
      <c r="Q3558" s="7" t="str">
        <f t="shared" si="336"/>
        <v>theater</v>
      </c>
      <c r="R3558" s="9" t="str">
        <f t="shared" si="332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5"/>
        <v>100</v>
      </c>
      <c r="P3559">
        <f t="shared" si="331"/>
        <v>179.28</v>
      </c>
      <c r="Q3559" s="7" t="str">
        <f t="shared" si="336"/>
        <v>theater</v>
      </c>
      <c r="R3559" s="9" t="str">
        <f t="shared" si="332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5"/>
        <v>144</v>
      </c>
      <c r="P3560">
        <f t="shared" si="331"/>
        <v>22.91</v>
      </c>
      <c r="Q3560" s="7" t="str">
        <f t="shared" si="336"/>
        <v>theater</v>
      </c>
      <c r="R3560" s="9" t="str">
        <f t="shared" si="332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5"/>
        <v>104</v>
      </c>
      <c r="P3561">
        <f t="shared" si="331"/>
        <v>43.13</v>
      </c>
      <c r="Q3561" s="7" t="str">
        <f t="shared" si="336"/>
        <v>theater</v>
      </c>
      <c r="R3561" s="9" t="str">
        <f t="shared" si="332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5"/>
        <v>108</v>
      </c>
      <c r="P3562">
        <f t="shared" si="331"/>
        <v>46.89</v>
      </c>
      <c r="Q3562" s="7" t="str">
        <f t="shared" si="336"/>
        <v>theater</v>
      </c>
      <c r="R3562" s="9" t="str">
        <f t="shared" si="332"/>
        <v>plays</v>
      </c>
      <c r="S3562" s="13">
        <f t="shared" si="333"/>
        <v>42115.889652777783</v>
      </c>
      <c r="T3562" s="13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5"/>
        <v>102</v>
      </c>
      <c r="P3563">
        <f t="shared" si="331"/>
        <v>47.41</v>
      </c>
      <c r="Q3563" s="7" t="str">
        <f t="shared" si="336"/>
        <v>theater</v>
      </c>
      <c r="R3563" s="9" t="str">
        <f t="shared" si="332"/>
        <v>plays</v>
      </c>
      <c r="S3563" s="13">
        <f t="shared" si="333"/>
        <v>42203.680300925931</v>
      </c>
      <c r="T3563" s="13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5"/>
        <v>149</v>
      </c>
      <c r="P3564">
        <f t="shared" si="331"/>
        <v>15.13</v>
      </c>
      <c r="Q3564" s="7" t="str">
        <f t="shared" si="336"/>
        <v>theater</v>
      </c>
      <c r="R3564" s="9" t="str">
        <f t="shared" si="332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5"/>
        <v>105</v>
      </c>
      <c r="P3565">
        <f t="shared" si="331"/>
        <v>21.1</v>
      </c>
      <c r="Q3565" s="7" t="str">
        <f t="shared" si="336"/>
        <v>theater</v>
      </c>
      <c r="R3565" s="9" t="str">
        <f t="shared" si="332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5"/>
        <v>101</v>
      </c>
      <c r="P3566">
        <f t="shared" si="331"/>
        <v>59.12</v>
      </c>
      <c r="Q3566" s="7" t="str">
        <f t="shared" si="336"/>
        <v>theater</v>
      </c>
      <c r="R3566" s="9" t="str">
        <f t="shared" si="332"/>
        <v>plays</v>
      </c>
      <c r="S3566" s="13">
        <f t="shared" si="333"/>
        <v>42236.623252314821</v>
      </c>
      <c r="T3566" s="13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5"/>
        <v>131</v>
      </c>
      <c r="P3567">
        <f t="shared" si="331"/>
        <v>97.92</v>
      </c>
      <c r="Q3567" s="7" t="str">
        <f t="shared" si="336"/>
        <v>theater</v>
      </c>
      <c r="R3567" s="9" t="str">
        <f t="shared" si="332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5"/>
        <v>105</v>
      </c>
      <c r="P3568">
        <f t="shared" si="331"/>
        <v>55.13</v>
      </c>
      <c r="Q3568" s="7" t="str">
        <f t="shared" si="336"/>
        <v>theater</v>
      </c>
      <c r="R3568" s="9" t="str">
        <f t="shared" si="332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5"/>
        <v>109</v>
      </c>
      <c r="P3569">
        <f t="shared" si="331"/>
        <v>26.54</v>
      </c>
      <c r="Q3569" s="7" t="str">
        <f t="shared" si="336"/>
        <v>theater</v>
      </c>
      <c r="R3569" s="9" t="str">
        <f t="shared" si="332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5"/>
        <v>111</v>
      </c>
      <c r="P3570">
        <f t="shared" si="331"/>
        <v>58.42</v>
      </c>
      <c r="Q3570" s="7" t="str">
        <f t="shared" si="336"/>
        <v>theater</v>
      </c>
      <c r="R3570" s="9" t="str">
        <f t="shared" si="332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5"/>
        <v>100</v>
      </c>
      <c r="P3571">
        <f t="shared" si="331"/>
        <v>122.54</v>
      </c>
      <c r="Q3571" s="7" t="str">
        <f t="shared" si="336"/>
        <v>theater</v>
      </c>
      <c r="R3571" s="9" t="str">
        <f t="shared" si="332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5"/>
        <v>114</v>
      </c>
      <c r="P3572">
        <f t="shared" si="331"/>
        <v>87.96</v>
      </c>
      <c r="Q3572" s="7" t="str">
        <f t="shared" si="336"/>
        <v>theater</v>
      </c>
      <c r="R3572" s="9" t="str">
        <f t="shared" si="332"/>
        <v>plays</v>
      </c>
      <c r="S3572" s="13">
        <f t="shared" si="333"/>
        <v>41976.331979166673</v>
      </c>
      <c r="T3572" s="13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5"/>
        <v>122</v>
      </c>
      <c r="P3573">
        <f t="shared" si="331"/>
        <v>73.239999999999995</v>
      </c>
      <c r="Q3573" s="7" t="str">
        <f t="shared" si="336"/>
        <v>theater</v>
      </c>
      <c r="R3573" s="9" t="str">
        <f t="shared" si="332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5"/>
        <v>100</v>
      </c>
      <c r="P3574">
        <f t="shared" si="331"/>
        <v>55.56</v>
      </c>
      <c r="Q3574" s="7" t="str">
        <f t="shared" si="336"/>
        <v>theater</v>
      </c>
      <c r="R3574" s="9" t="str">
        <f t="shared" si="332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5"/>
        <v>103</v>
      </c>
      <c r="P3575">
        <f t="shared" si="331"/>
        <v>39.54</v>
      </c>
      <c r="Q3575" s="7" t="str">
        <f t="shared" si="336"/>
        <v>theater</v>
      </c>
      <c r="R3575" s="9" t="str">
        <f t="shared" si="332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5"/>
        <v>106</v>
      </c>
      <c r="P3576">
        <f t="shared" si="331"/>
        <v>136.78</v>
      </c>
      <c r="Q3576" s="7" t="str">
        <f t="shared" si="336"/>
        <v>theater</v>
      </c>
      <c r="R3576" s="9" t="str">
        <f t="shared" si="332"/>
        <v>plays</v>
      </c>
      <c r="S3576" s="13">
        <f t="shared" si="333"/>
        <v>41926.942685185182</v>
      </c>
      <c r="T3576" s="13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5"/>
        <v>101</v>
      </c>
      <c r="P3577">
        <f t="shared" si="331"/>
        <v>99.34</v>
      </c>
      <c r="Q3577" s="7" t="str">
        <f t="shared" si="336"/>
        <v>theater</v>
      </c>
      <c r="R3577" s="9" t="str">
        <f t="shared" si="332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5"/>
        <v>100</v>
      </c>
      <c r="P3578">
        <f t="shared" si="331"/>
        <v>20</v>
      </c>
      <c r="Q3578" s="7" t="str">
        <f t="shared" si="336"/>
        <v>theater</v>
      </c>
      <c r="R3578" s="9" t="str">
        <f t="shared" si="332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5"/>
        <v>130</v>
      </c>
      <c r="P3579">
        <f t="shared" si="331"/>
        <v>28.89</v>
      </c>
      <c r="Q3579" s="7" t="str">
        <f t="shared" si="336"/>
        <v>theater</v>
      </c>
      <c r="R3579" s="9" t="str">
        <f t="shared" si="332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5"/>
        <v>100</v>
      </c>
      <c r="P3580">
        <f t="shared" si="331"/>
        <v>40.549999999999997</v>
      </c>
      <c r="Q3580" s="7" t="str">
        <f t="shared" si="336"/>
        <v>theater</v>
      </c>
      <c r="R3580" s="9" t="str">
        <f t="shared" si="332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5"/>
        <v>100</v>
      </c>
      <c r="P3581">
        <f t="shared" si="331"/>
        <v>35.71</v>
      </c>
      <c r="Q3581" s="7" t="str">
        <f t="shared" si="336"/>
        <v>theater</v>
      </c>
      <c r="R3581" s="9" t="str">
        <f t="shared" si="332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5"/>
        <v>114</v>
      </c>
      <c r="P3582">
        <f t="shared" si="331"/>
        <v>37.96</v>
      </c>
      <c r="Q3582" s="7" t="str">
        <f t="shared" si="336"/>
        <v>theater</v>
      </c>
      <c r="R3582" s="9" t="str">
        <f t="shared" si="332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5"/>
        <v>100</v>
      </c>
      <c r="P3583">
        <f t="shared" si="331"/>
        <v>33.33</v>
      </c>
      <c r="Q3583" s="7" t="str">
        <f t="shared" si="336"/>
        <v>theater</v>
      </c>
      <c r="R3583" s="9" t="str">
        <f t="shared" si="332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5"/>
        <v>287</v>
      </c>
      <c r="P3584">
        <f t="shared" si="331"/>
        <v>58.57</v>
      </c>
      <c r="Q3584" s="7" t="str">
        <f t="shared" si="336"/>
        <v>theater</v>
      </c>
      <c r="R3584" s="9" t="str">
        <f t="shared" si="332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5"/>
        <v>109</v>
      </c>
      <c r="P3585">
        <f t="shared" si="331"/>
        <v>135.63</v>
      </c>
      <c r="Q3585" s="7" t="str">
        <f t="shared" si="336"/>
        <v>theater</v>
      </c>
      <c r="R3585" s="9" t="str">
        <f t="shared" si="332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35"/>
        <v>116</v>
      </c>
      <c r="P3586">
        <f t="shared" si="331"/>
        <v>30.94</v>
      </c>
      <c r="Q3586" s="7" t="str">
        <f t="shared" si="336"/>
        <v>theater</v>
      </c>
      <c r="R3586" s="9" t="str">
        <f t="shared" si="332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si="335"/>
        <v>119</v>
      </c>
      <c r="P3587">
        <f t="shared" ref="P3587:P3650" si="337">ROUND(IF(L3587=0,0, E3587/L3587),2)</f>
        <v>176.09</v>
      </c>
      <c r="Q3587" s="7" t="str">
        <f t="shared" si="336"/>
        <v>theater</v>
      </c>
      <c r="R3587" s="9" t="str">
        <f t="shared" ref="R3587:R3650" si="338">RIGHT(N3587,LEN(N3587)-SEARCH("/", N3587,SEARCH("/", N3587)-1))</f>
        <v>plays</v>
      </c>
      <c r="S3587" s="13">
        <f t="shared" ref="S3587:S3650" si="339">(((J3587/60)/60)/24)+DATE(1970,1,1)</f>
        <v>41964.716319444444</v>
      </c>
      <c r="T3587" s="13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ref="O3588:O3651" si="341">ROUND(E3588/D3588*100,0)</f>
        <v>109</v>
      </c>
      <c r="P3588">
        <f t="shared" si="337"/>
        <v>151.97999999999999</v>
      </c>
      <c r="Q3588" s="7" t="str">
        <f t="shared" si="336"/>
        <v>theater</v>
      </c>
      <c r="R3588" s="9" t="str">
        <f t="shared" si="338"/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41"/>
        <v>127</v>
      </c>
      <c r="P3589">
        <f t="shared" si="337"/>
        <v>22.61</v>
      </c>
      <c r="Q3589" s="7" t="str">
        <f t="shared" si="336"/>
        <v>theater</v>
      </c>
      <c r="R3589" s="9" t="str">
        <f t="shared" si="338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41"/>
        <v>101</v>
      </c>
      <c r="P3590">
        <f t="shared" si="337"/>
        <v>18.27</v>
      </c>
      <c r="Q3590" s="7" t="str">
        <f t="shared" si="336"/>
        <v>theater</v>
      </c>
      <c r="R3590" s="9" t="str">
        <f t="shared" si="338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41"/>
        <v>128</v>
      </c>
      <c r="P3591">
        <f t="shared" si="337"/>
        <v>82.26</v>
      </c>
      <c r="Q3591" s="7" t="str">
        <f t="shared" si="336"/>
        <v>theater</v>
      </c>
      <c r="R3591" s="9" t="str">
        <f t="shared" si="338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41"/>
        <v>100</v>
      </c>
      <c r="P3592">
        <f t="shared" si="337"/>
        <v>68.53</v>
      </c>
      <c r="Q3592" s="7" t="str">
        <f t="shared" si="336"/>
        <v>theater</v>
      </c>
      <c r="R3592" s="9" t="str">
        <f t="shared" si="338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41"/>
        <v>175</v>
      </c>
      <c r="P3593">
        <f t="shared" si="337"/>
        <v>68.06</v>
      </c>
      <c r="Q3593" s="7" t="str">
        <f t="shared" si="336"/>
        <v>theater</v>
      </c>
      <c r="R3593" s="9" t="str">
        <f t="shared" si="338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41"/>
        <v>127</v>
      </c>
      <c r="P3594">
        <f t="shared" si="337"/>
        <v>72.709999999999994</v>
      </c>
      <c r="Q3594" s="7" t="str">
        <f t="shared" si="336"/>
        <v>theater</v>
      </c>
      <c r="R3594" s="9" t="str">
        <f t="shared" si="338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41"/>
        <v>111</v>
      </c>
      <c r="P3595">
        <f t="shared" si="337"/>
        <v>77.19</v>
      </c>
      <c r="Q3595" s="7" t="str">
        <f t="shared" si="336"/>
        <v>theater</v>
      </c>
      <c r="R3595" s="9" t="str">
        <f t="shared" si="338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41"/>
        <v>126</v>
      </c>
      <c r="P3596">
        <f t="shared" si="337"/>
        <v>55.97</v>
      </c>
      <c r="Q3596" s="7" t="str">
        <f t="shared" si="336"/>
        <v>theater</v>
      </c>
      <c r="R3596" s="9" t="str">
        <f t="shared" si="338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41"/>
        <v>119</v>
      </c>
      <c r="P3597">
        <f t="shared" si="337"/>
        <v>49.69</v>
      </c>
      <c r="Q3597" s="7" t="str">
        <f t="shared" si="336"/>
        <v>theater</v>
      </c>
      <c r="R3597" s="9" t="str">
        <f t="shared" si="338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41"/>
        <v>108</v>
      </c>
      <c r="P3598">
        <f t="shared" si="337"/>
        <v>79</v>
      </c>
      <c r="Q3598" s="7" t="str">
        <f t="shared" si="336"/>
        <v>theater</v>
      </c>
      <c r="R3598" s="9" t="str">
        <f t="shared" si="338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41"/>
        <v>103</v>
      </c>
      <c r="P3599">
        <f t="shared" si="337"/>
        <v>77.73</v>
      </c>
      <c r="Q3599" s="7" t="str">
        <f t="shared" si="336"/>
        <v>theater</v>
      </c>
      <c r="R3599" s="9" t="str">
        <f t="shared" si="338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41"/>
        <v>110</v>
      </c>
      <c r="P3600">
        <f t="shared" si="337"/>
        <v>40.78</v>
      </c>
      <c r="Q3600" s="7" t="str">
        <f t="shared" si="336"/>
        <v>theater</v>
      </c>
      <c r="R3600" s="9" t="str">
        <f t="shared" si="338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41"/>
        <v>202</v>
      </c>
      <c r="P3601">
        <f t="shared" si="337"/>
        <v>59.41</v>
      </c>
      <c r="Q3601" s="7" t="str">
        <f t="shared" si="336"/>
        <v>theater</v>
      </c>
      <c r="R3601" s="9" t="str">
        <f t="shared" si="338"/>
        <v>plays</v>
      </c>
      <c r="S3601" s="13">
        <f t="shared" si="339"/>
        <v>42220.79487268519</v>
      </c>
      <c r="T3601" s="13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41"/>
        <v>130</v>
      </c>
      <c r="P3602">
        <f t="shared" si="337"/>
        <v>3.25</v>
      </c>
      <c r="Q3602" s="7" t="str">
        <f t="shared" si="336"/>
        <v>theater</v>
      </c>
      <c r="R3602" s="9" t="str">
        <f t="shared" si="338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41"/>
        <v>104</v>
      </c>
      <c r="P3603">
        <f t="shared" si="337"/>
        <v>39.380000000000003</v>
      </c>
      <c r="Q3603" s="7" t="str">
        <f t="shared" si="336"/>
        <v>theater</v>
      </c>
      <c r="R3603" s="9" t="str">
        <f t="shared" si="338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41"/>
        <v>100</v>
      </c>
      <c r="P3604">
        <f t="shared" si="337"/>
        <v>81.67</v>
      </c>
      <c r="Q3604" s="7" t="str">
        <f t="shared" si="336"/>
        <v>theater</v>
      </c>
      <c r="R3604" s="9" t="str">
        <f t="shared" si="338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41"/>
        <v>171</v>
      </c>
      <c r="P3605">
        <f t="shared" si="337"/>
        <v>44.91</v>
      </c>
      <c r="Q3605" s="7" t="str">
        <f t="shared" si="336"/>
        <v>theater</v>
      </c>
      <c r="R3605" s="9" t="str">
        <f t="shared" si="338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41"/>
        <v>113</v>
      </c>
      <c r="P3606">
        <f t="shared" si="337"/>
        <v>49.06</v>
      </c>
      <c r="Q3606" s="7" t="str">
        <f t="shared" si="336"/>
        <v>theater</v>
      </c>
      <c r="R3606" s="9" t="str">
        <f t="shared" si="338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41"/>
        <v>184</v>
      </c>
      <c r="P3607">
        <f t="shared" si="337"/>
        <v>30.67</v>
      </c>
      <c r="Q3607" s="7" t="str">
        <f t="shared" si="336"/>
        <v>theater</v>
      </c>
      <c r="R3607" s="9" t="str">
        <f t="shared" si="338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41"/>
        <v>130</v>
      </c>
      <c r="P3608">
        <f t="shared" si="337"/>
        <v>61.06</v>
      </c>
      <c r="Q3608" s="7" t="str">
        <f t="shared" si="336"/>
        <v>theater</v>
      </c>
      <c r="R3608" s="9" t="str">
        <f t="shared" si="338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41"/>
        <v>105</v>
      </c>
      <c r="P3609">
        <f t="shared" si="337"/>
        <v>29</v>
      </c>
      <c r="Q3609" s="7" t="str">
        <f t="shared" si="336"/>
        <v>theater</v>
      </c>
      <c r="R3609" s="9" t="str">
        <f t="shared" si="338"/>
        <v>plays</v>
      </c>
      <c r="S3609" s="13">
        <f t="shared" si="339"/>
        <v>42338.963912037041</v>
      </c>
      <c r="T3609" s="13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41"/>
        <v>100</v>
      </c>
      <c r="P3610">
        <f t="shared" si="337"/>
        <v>29.63</v>
      </c>
      <c r="Q3610" s="7" t="str">
        <f t="shared" si="336"/>
        <v>theater</v>
      </c>
      <c r="R3610" s="9" t="str">
        <f t="shared" si="338"/>
        <v>plays</v>
      </c>
      <c r="S3610" s="13">
        <f t="shared" si="339"/>
        <v>42506.709375000006</v>
      </c>
      <c r="T3610" s="13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41"/>
        <v>153</v>
      </c>
      <c r="P3611">
        <f t="shared" si="337"/>
        <v>143.1</v>
      </c>
      <c r="Q3611" s="7" t="str">
        <f t="shared" si="336"/>
        <v>theater</v>
      </c>
      <c r="R3611" s="9" t="str">
        <f t="shared" si="338"/>
        <v>plays</v>
      </c>
      <c r="S3611" s="13">
        <f t="shared" si="339"/>
        <v>42429.991724537031</v>
      </c>
      <c r="T3611" s="13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41"/>
        <v>162</v>
      </c>
      <c r="P3612">
        <f t="shared" si="337"/>
        <v>52.35</v>
      </c>
      <c r="Q3612" s="7" t="str">
        <f t="shared" si="336"/>
        <v>theater</v>
      </c>
      <c r="R3612" s="9" t="str">
        <f t="shared" si="338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41"/>
        <v>136</v>
      </c>
      <c r="P3613">
        <f t="shared" si="337"/>
        <v>66.67</v>
      </c>
      <c r="Q3613" s="7" t="str">
        <f t="shared" si="336"/>
        <v>theater</v>
      </c>
      <c r="R3613" s="9" t="str">
        <f t="shared" si="338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41"/>
        <v>144</v>
      </c>
      <c r="P3614">
        <f t="shared" si="337"/>
        <v>126.67</v>
      </c>
      <c r="Q3614" s="7" t="str">
        <f t="shared" ref="Q3614:Q3677" si="342">LEFT(N3614, SEARCH("/", N3614,1) -1)</f>
        <v>theater</v>
      </c>
      <c r="R3614" s="9" t="str">
        <f t="shared" si="338"/>
        <v>plays</v>
      </c>
      <c r="S3614" s="13">
        <f t="shared" si="339"/>
        <v>41789.726979166669</v>
      </c>
      <c r="T3614" s="13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41"/>
        <v>100</v>
      </c>
      <c r="P3615">
        <f t="shared" si="337"/>
        <v>62.5</v>
      </c>
      <c r="Q3615" s="7" t="str">
        <f t="shared" si="342"/>
        <v>theater</v>
      </c>
      <c r="R3615" s="9" t="str">
        <f t="shared" si="338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41"/>
        <v>101</v>
      </c>
      <c r="P3616">
        <f t="shared" si="337"/>
        <v>35.49</v>
      </c>
      <c r="Q3616" s="7" t="str">
        <f t="shared" si="342"/>
        <v>theater</v>
      </c>
      <c r="R3616" s="9" t="str">
        <f t="shared" si="338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41"/>
        <v>107</v>
      </c>
      <c r="P3617">
        <f t="shared" si="337"/>
        <v>37.08</v>
      </c>
      <c r="Q3617" s="7" t="str">
        <f t="shared" si="342"/>
        <v>theater</v>
      </c>
      <c r="R3617" s="9" t="str">
        <f t="shared" si="338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41"/>
        <v>125</v>
      </c>
      <c r="P3618">
        <f t="shared" si="337"/>
        <v>69.33</v>
      </c>
      <c r="Q3618" s="7" t="str">
        <f t="shared" si="342"/>
        <v>theater</v>
      </c>
      <c r="R3618" s="9" t="str">
        <f t="shared" si="338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41"/>
        <v>119</v>
      </c>
      <c r="P3619">
        <f t="shared" si="337"/>
        <v>17.25</v>
      </c>
      <c r="Q3619" s="7" t="str">
        <f t="shared" si="342"/>
        <v>theater</v>
      </c>
      <c r="R3619" s="9" t="str">
        <f t="shared" si="338"/>
        <v>plays</v>
      </c>
      <c r="S3619" s="13">
        <f t="shared" si="339"/>
        <v>42779.610289351855</v>
      </c>
      <c r="T3619" s="13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41"/>
        <v>101</v>
      </c>
      <c r="P3620">
        <f t="shared" si="337"/>
        <v>36.07</v>
      </c>
      <c r="Q3620" s="7" t="str">
        <f t="shared" si="342"/>
        <v>theater</v>
      </c>
      <c r="R3620" s="9" t="str">
        <f t="shared" si="338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41"/>
        <v>113</v>
      </c>
      <c r="P3621">
        <f t="shared" si="337"/>
        <v>66.47</v>
      </c>
      <c r="Q3621" s="7" t="str">
        <f t="shared" si="342"/>
        <v>theater</v>
      </c>
      <c r="R3621" s="9" t="str">
        <f t="shared" si="338"/>
        <v>plays</v>
      </c>
      <c r="S3621" s="13">
        <f t="shared" si="339"/>
        <v>42661.132245370376</v>
      </c>
      <c r="T3621" s="13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41"/>
        <v>105</v>
      </c>
      <c r="P3622">
        <f t="shared" si="337"/>
        <v>56.07</v>
      </c>
      <c r="Q3622" s="7" t="str">
        <f t="shared" si="342"/>
        <v>theater</v>
      </c>
      <c r="R3622" s="9" t="str">
        <f t="shared" si="338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41"/>
        <v>110</v>
      </c>
      <c r="P3623">
        <f t="shared" si="337"/>
        <v>47.03</v>
      </c>
      <c r="Q3623" s="7" t="str">
        <f t="shared" si="342"/>
        <v>theater</v>
      </c>
      <c r="R3623" s="9" t="str">
        <f t="shared" si="338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41"/>
        <v>100</v>
      </c>
      <c r="P3624">
        <f t="shared" si="337"/>
        <v>47.67</v>
      </c>
      <c r="Q3624" s="7" t="str">
        <f t="shared" si="342"/>
        <v>theater</v>
      </c>
      <c r="R3624" s="9" t="str">
        <f t="shared" si="338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41"/>
        <v>120</v>
      </c>
      <c r="P3625">
        <f t="shared" si="337"/>
        <v>88.24</v>
      </c>
      <c r="Q3625" s="7" t="str">
        <f t="shared" si="342"/>
        <v>theater</v>
      </c>
      <c r="R3625" s="9" t="str">
        <f t="shared" si="338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41"/>
        <v>105</v>
      </c>
      <c r="P3626">
        <f t="shared" si="337"/>
        <v>80.72</v>
      </c>
      <c r="Q3626" s="7" t="str">
        <f t="shared" si="342"/>
        <v>theater</v>
      </c>
      <c r="R3626" s="9" t="str">
        <f t="shared" si="338"/>
        <v>plays</v>
      </c>
      <c r="S3626" s="13">
        <f t="shared" si="339"/>
        <v>42545.774189814809</v>
      </c>
      <c r="T3626" s="13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41"/>
        <v>103</v>
      </c>
      <c r="P3627">
        <f t="shared" si="337"/>
        <v>39.49</v>
      </c>
      <c r="Q3627" s="7" t="str">
        <f t="shared" si="342"/>
        <v>theater</v>
      </c>
      <c r="R3627" s="9" t="str">
        <f t="shared" si="338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41"/>
        <v>102</v>
      </c>
      <c r="P3628">
        <f t="shared" si="337"/>
        <v>84.85</v>
      </c>
      <c r="Q3628" s="7" t="str">
        <f t="shared" si="342"/>
        <v>theater</v>
      </c>
      <c r="R3628" s="9" t="str">
        <f t="shared" si="338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41"/>
        <v>100</v>
      </c>
      <c r="P3629">
        <f t="shared" si="337"/>
        <v>68.97</v>
      </c>
      <c r="Q3629" s="7" t="str">
        <f t="shared" si="342"/>
        <v>theater</v>
      </c>
      <c r="R3629" s="9" t="str">
        <f t="shared" si="338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41"/>
        <v>0</v>
      </c>
      <c r="P3630">
        <f t="shared" si="337"/>
        <v>0</v>
      </c>
      <c r="Q3630" s="7" t="str">
        <f t="shared" si="342"/>
        <v>theater</v>
      </c>
      <c r="R3630" s="9" t="str">
        <f t="shared" si="338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41"/>
        <v>0</v>
      </c>
      <c r="P3631">
        <f t="shared" si="337"/>
        <v>1</v>
      </c>
      <c r="Q3631" s="7" t="str">
        <f t="shared" si="342"/>
        <v>theater</v>
      </c>
      <c r="R3631" s="9" t="str">
        <f t="shared" si="338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41"/>
        <v>0</v>
      </c>
      <c r="P3632">
        <f t="shared" si="337"/>
        <v>1</v>
      </c>
      <c r="Q3632" s="7" t="str">
        <f t="shared" si="342"/>
        <v>theater</v>
      </c>
      <c r="R3632" s="9" t="str">
        <f t="shared" si="338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41"/>
        <v>51</v>
      </c>
      <c r="P3633">
        <f t="shared" si="337"/>
        <v>147.88</v>
      </c>
      <c r="Q3633" s="7" t="str">
        <f t="shared" si="342"/>
        <v>theater</v>
      </c>
      <c r="R3633" s="9" t="str">
        <f t="shared" si="338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41"/>
        <v>20</v>
      </c>
      <c r="P3634">
        <f t="shared" si="337"/>
        <v>100</v>
      </c>
      <c r="Q3634" s="7" t="str">
        <f t="shared" si="342"/>
        <v>theater</v>
      </c>
      <c r="R3634" s="9" t="str">
        <f t="shared" si="338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41"/>
        <v>35</v>
      </c>
      <c r="P3635">
        <f t="shared" si="337"/>
        <v>56.84</v>
      </c>
      <c r="Q3635" s="7" t="str">
        <f t="shared" si="342"/>
        <v>theater</v>
      </c>
      <c r="R3635" s="9" t="str">
        <f t="shared" si="338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41"/>
        <v>4</v>
      </c>
      <c r="P3636">
        <f t="shared" si="337"/>
        <v>176.94</v>
      </c>
      <c r="Q3636" s="7" t="str">
        <f t="shared" si="342"/>
        <v>theater</v>
      </c>
      <c r="R3636" s="9" t="str">
        <f t="shared" si="338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41"/>
        <v>36</v>
      </c>
      <c r="P3637">
        <f t="shared" si="337"/>
        <v>127.6</v>
      </c>
      <c r="Q3637" s="7" t="str">
        <f t="shared" si="342"/>
        <v>theater</v>
      </c>
      <c r="R3637" s="9" t="str">
        <f t="shared" si="338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41"/>
        <v>0</v>
      </c>
      <c r="P3638">
        <f t="shared" si="337"/>
        <v>0</v>
      </c>
      <c r="Q3638" s="7" t="str">
        <f t="shared" si="342"/>
        <v>theater</v>
      </c>
      <c r="R3638" s="9" t="str">
        <f t="shared" si="338"/>
        <v>musical</v>
      </c>
      <c r="S3638" s="13">
        <f t="shared" si="339"/>
        <v>42226.694780092599</v>
      </c>
      <c r="T3638" s="13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41"/>
        <v>31</v>
      </c>
      <c r="P3639">
        <f t="shared" si="337"/>
        <v>66.14</v>
      </c>
      <c r="Q3639" s="7" t="str">
        <f t="shared" si="342"/>
        <v>theater</v>
      </c>
      <c r="R3639" s="9" t="str">
        <f t="shared" si="338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41"/>
        <v>7</v>
      </c>
      <c r="P3640">
        <f t="shared" si="337"/>
        <v>108</v>
      </c>
      <c r="Q3640" s="7" t="str">
        <f t="shared" si="342"/>
        <v>theater</v>
      </c>
      <c r="R3640" s="9" t="str">
        <f t="shared" si="338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41"/>
        <v>0</v>
      </c>
      <c r="P3641">
        <f t="shared" si="337"/>
        <v>1</v>
      </c>
      <c r="Q3641" s="7" t="str">
        <f t="shared" si="342"/>
        <v>theater</v>
      </c>
      <c r="R3641" s="9" t="str">
        <f t="shared" si="338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41"/>
        <v>6</v>
      </c>
      <c r="P3642">
        <f t="shared" si="337"/>
        <v>18.329999999999998</v>
      </c>
      <c r="Q3642" s="7" t="str">
        <f t="shared" si="342"/>
        <v>theater</v>
      </c>
      <c r="R3642" s="9" t="str">
        <f t="shared" si="338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41"/>
        <v>0</v>
      </c>
      <c r="P3643">
        <f t="shared" si="337"/>
        <v>0</v>
      </c>
      <c r="Q3643" s="7" t="str">
        <f t="shared" si="342"/>
        <v>theater</v>
      </c>
      <c r="R3643" s="9" t="str">
        <f t="shared" si="338"/>
        <v>musical</v>
      </c>
      <c r="S3643" s="13">
        <f t="shared" si="339"/>
        <v>41899.627071759263</v>
      </c>
      <c r="T3643" s="13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41"/>
        <v>2</v>
      </c>
      <c r="P3644">
        <f t="shared" si="337"/>
        <v>7.5</v>
      </c>
      <c r="Q3644" s="7" t="str">
        <f t="shared" si="342"/>
        <v>theater</v>
      </c>
      <c r="R3644" s="9" t="str">
        <f t="shared" si="338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41"/>
        <v>0</v>
      </c>
      <c r="P3645">
        <f t="shared" si="337"/>
        <v>0</v>
      </c>
      <c r="Q3645" s="7" t="str">
        <f t="shared" si="342"/>
        <v>theater</v>
      </c>
      <c r="R3645" s="9" t="str">
        <f t="shared" si="338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41"/>
        <v>16</v>
      </c>
      <c r="P3646">
        <f t="shared" si="337"/>
        <v>68.42</v>
      </c>
      <c r="Q3646" s="7" t="str">
        <f t="shared" si="342"/>
        <v>theater</v>
      </c>
      <c r="R3646" s="9" t="str">
        <f t="shared" si="338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41"/>
        <v>0</v>
      </c>
      <c r="P3647">
        <f t="shared" si="337"/>
        <v>1</v>
      </c>
      <c r="Q3647" s="7" t="str">
        <f t="shared" si="342"/>
        <v>theater</v>
      </c>
      <c r="R3647" s="9" t="str">
        <f t="shared" si="338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41"/>
        <v>5</v>
      </c>
      <c r="P3648">
        <f t="shared" si="337"/>
        <v>60.13</v>
      </c>
      <c r="Q3648" s="7" t="str">
        <f t="shared" si="342"/>
        <v>theater</v>
      </c>
      <c r="R3648" s="9" t="str">
        <f t="shared" si="338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41"/>
        <v>6</v>
      </c>
      <c r="P3649">
        <f t="shared" si="337"/>
        <v>15</v>
      </c>
      <c r="Q3649" s="7" t="str">
        <f t="shared" si="342"/>
        <v>theater</v>
      </c>
      <c r="R3649" s="9" t="str">
        <f t="shared" si="338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41"/>
        <v>100</v>
      </c>
      <c r="P3650">
        <f t="shared" si="337"/>
        <v>550.04</v>
      </c>
      <c r="Q3650" s="7" t="str">
        <f t="shared" si="342"/>
        <v>theater</v>
      </c>
      <c r="R3650" s="9" t="str">
        <f t="shared" si="338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si="341"/>
        <v>104</v>
      </c>
      <c r="P3651">
        <f t="shared" ref="P3651:P3714" si="343">ROUND(IF(L3651=0,0, E3651/L3651),2)</f>
        <v>97.5</v>
      </c>
      <c r="Q3651" s="7" t="str">
        <f t="shared" si="342"/>
        <v>theater</v>
      </c>
      <c r="R3651" s="9" t="str">
        <f t="shared" ref="R3651:R3714" si="344">RIGHT(N3651,LEN(N3651)-SEARCH("/", N3651,SEARCH("/", N3651)-1))</f>
        <v>plays</v>
      </c>
      <c r="S3651" s="13">
        <f t="shared" ref="S3651:S3714" si="345">(((J3651/60)/60)/24)+DATE(1970,1,1)</f>
        <v>41780.712893518517</v>
      </c>
      <c r="T3651" s="13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ref="O3652:O3715" si="347">ROUND(E3652/D3652*100,0)</f>
        <v>100</v>
      </c>
      <c r="P3652">
        <f t="shared" si="343"/>
        <v>29.41</v>
      </c>
      <c r="Q3652" s="7" t="str">
        <f t="shared" si="342"/>
        <v>theater</v>
      </c>
      <c r="R3652" s="9" t="str">
        <f t="shared" si="344"/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7"/>
        <v>104</v>
      </c>
      <c r="P3653">
        <f t="shared" si="343"/>
        <v>57.78</v>
      </c>
      <c r="Q3653" s="7" t="str">
        <f t="shared" si="342"/>
        <v>theater</v>
      </c>
      <c r="R3653" s="9" t="str">
        <f t="shared" si="344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7"/>
        <v>251</v>
      </c>
      <c r="P3654">
        <f t="shared" si="343"/>
        <v>44.24</v>
      </c>
      <c r="Q3654" s="7" t="str">
        <f t="shared" si="342"/>
        <v>theater</v>
      </c>
      <c r="R3654" s="9" t="str">
        <f t="shared" si="344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7"/>
        <v>101</v>
      </c>
      <c r="P3655">
        <f t="shared" si="343"/>
        <v>60.91</v>
      </c>
      <c r="Q3655" s="7" t="str">
        <f t="shared" si="342"/>
        <v>theater</v>
      </c>
      <c r="R3655" s="9" t="str">
        <f t="shared" si="344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7"/>
        <v>174</v>
      </c>
      <c r="P3656">
        <f t="shared" si="343"/>
        <v>68.84</v>
      </c>
      <c r="Q3656" s="7" t="str">
        <f t="shared" si="342"/>
        <v>theater</v>
      </c>
      <c r="R3656" s="9" t="str">
        <f t="shared" si="344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7"/>
        <v>116</v>
      </c>
      <c r="P3657">
        <f t="shared" si="343"/>
        <v>73.58</v>
      </c>
      <c r="Q3657" s="7" t="str">
        <f t="shared" si="342"/>
        <v>theater</v>
      </c>
      <c r="R3657" s="9" t="str">
        <f t="shared" si="344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7"/>
        <v>106</v>
      </c>
      <c r="P3658">
        <f t="shared" si="343"/>
        <v>115.02</v>
      </c>
      <c r="Q3658" s="7" t="str">
        <f t="shared" si="342"/>
        <v>theater</v>
      </c>
      <c r="R3658" s="9" t="str">
        <f t="shared" si="344"/>
        <v>plays</v>
      </c>
      <c r="S3658" s="13">
        <f t="shared" si="345"/>
        <v>42737.910138888896</v>
      </c>
      <c r="T3658" s="13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7"/>
        <v>111</v>
      </c>
      <c r="P3659">
        <f t="shared" si="343"/>
        <v>110.75</v>
      </c>
      <c r="Q3659" s="7" t="str">
        <f t="shared" si="342"/>
        <v>theater</v>
      </c>
      <c r="R3659" s="9" t="str">
        <f t="shared" si="344"/>
        <v>plays</v>
      </c>
      <c r="S3659" s="13">
        <f t="shared" si="345"/>
        <v>42499.629849537043</v>
      </c>
      <c r="T3659" s="13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7"/>
        <v>101</v>
      </c>
      <c r="P3660">
        <f t="shared" si="343"/>
        <v>75.5</v>
      </c>
      <c r="Q3660" s="7" t="str">
        <f t="shared" si="342"/>
        <v>theater</v>
      </c>
      <c r="R3660" s="9" t="str">
        <f t="shared" si="344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7"/>
        <v>102</v>
      </c>
      <c r="P3661">
        <f t="shared" si="343"/>
        <v>235.46</v>
      </c>
      <c r="Q3661" s="7" t="str">
        <f t="shared" si="342"/>
        <v>theater</v>
      </c>
      <c r="R3661" s="9" t="str">
        <f t="shared" si="344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7"/>
        <v>100</v>
      </c>
      <c r="P3662">
        <f t="shared" si="343"/>
        <v>11.36</v>
      </c>
      <c r="Q3662" s="7" t="str">
        <f t="shared" si="342"/>
        <v>theater</v>
      </c>
      <c r="R3662" s="9" t="str">
        <f t="shared" si="344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7"/>
        <v>111</v>
      </c>
      <c r="P3663">
        <f t="shared" si="343"/>
        <v>92.5</v>
      </c>
      <c r="Q3663" s="7" t="str">
        <f t="shared" si="342"/>
        <v>theater</v>
      </c>
      <c r="R3663" s="9" t="str">
        <f t="shared" si="344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7"/>
        <v>101</v>
      </c>
      <c r="P3664">
        <f t="shared" si="343"/>
        <v>202.85</v>
      </c>
      <c r="Q3664" s="7" t="str">
        <f t="shared" si="342"/>
        <v>theater</v>
      </c>
      <c r="R3664" s="9" t="str">
        <f t="shared" si="344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7"/>
        <v>104</v>
      </c>
      <c r="P3665">
        <f t="shared" si="343"/>
        <v>26</v>
      </c>
      <c r="Q3665" s="7" t="str">
        <f t="shared" si="342"/>
        <v>theater</v>
      </c>
      <c r="R3665" s="9" t="str">
        <f t="shared" si="344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7"/>
        <v>109</v>
      </c>
      <c r="P3666">
        <f t="shared" si="343"/>
        <v>46.05</v>
      </c>
      <c r="Q3666" s="7" t="str">
        <f t="shared" si="342"/>
        <v>theater</v>
      </c>
      <c r="R3666" s="9" t="str">
        <f t="shared" si="344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7"/>
        <v>115</v>
      </c>
      <c r="P3667">
        <f t="shared" si="343"/>
        <v>51</v>
      </c>
      <c r="Q3667" s="7" t="str">
        <f t="shared" si="342"/>
        <v>theater</v>
      </c>
      <c r="R3667" s="9" t="str">
        <f t="shared" si="344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7"/>
        <v>100</v>
      </c>
      <c r="P3668">
        <f t="shared" si="343"/>
        <v>31.58</v>
      </c>
      <c r="Q3668" s="7" t="str">
        <f t="shared" si="342"/>
        <v>theater</v>
      </c>
      <c r="R3668" s="9" t="str">
        <f t="shared" si="344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7"/>
        <v>103</v>
      </c>
      <c r="P3669">
        <f t="shared" si="343"/>
        <v>53.36</v>
      </c>
      <c r="Q3669" s="7" t="str">
        <f t="shared" si="342"/>
        <v>theater</v>
      </c>
      <c r="R3669" s="9" t="str">
        <f t="shared" si="344"/>
        <v>plays</v>
      </c>
      <c r="S3669" s="13">
        <f t="shared" si="345"/>
        <v>42173.970127314817</v>
      </c>
      <c r="T3669" s="13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7"/>
        <v>104</v>
      </c>
      <c r="P3670">
        <f t="shared" si="343"/>
        <v>36.96</v>
      </c>
      <c r="Q3670" s="7" t="str">
        <f t="shared" si="342"/>
        <v>theater</v>
      </c>
      <c r="R3670" s="9" t="str">
        <f t="shared" si="344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7"/>
        <v>138</v>
      </c>
      <c r="P3671">
        <f t="shared" si="343"/>
        <v>81.290000000000006</v>
      </c>
      <c r="Q3671" s="7" t="str">
        <f t="shared" si="342"/>
        <v>theater</v>
      </c>
      <c r="R3671" s="9" t="str">
        <f t="shared" si="344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7"/>
        <v>110</v>
      </c>
      <c r="P3672">
        <f t="shared" si="343"/>
        <v>20.079999999999998</v>
      </c>
      <c r="Q3672" s="7" t="str">
        <f t="shared" si="342"/>
        <v>theater</v>
      </c>
      <c r="R3672" s="9" t="str">
        <f t="shared" si="344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7"/>
        <v>101</v>
      </c>
      <c r="P3673">
        <f t="shared" si="343"/>
        <v>88.25</v>
      </c>
      <c r="Q3673" s="7" t="str">
        <f t="shared" si="342"/>
        <v>theater</v>
      </c>
      <c r="R3673" s="9" t="str">
        <f t="shared" si="344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7"/>
        <v>102</v>
      </c>
      <c r="P3674">
        <f t="shared" si="343"/>
        <v>53.44</v>
      </c>
      <c r="Q3674" s="7" t="str">
        <f t="shared" si="342"/>
        <v>theater</v>
      </c>
      <c r="R3674" s="9" t="str">
        <f t="shared" si="344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7"/>
        <v>114</v>
      </c>
      <c r="P3675">
        <f t="shared" si="343"/>
        <v>39.869999999999997</v>
      </c>
      <c r="Q3675" s="7" t="str">
        <f t="shared" si="342"/>
        <v>theater</v>
      </c>
      <c r="R3675" s="9" t="str">
        <f t="shared" si="344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7"/>
        <v>100</v>
      </c>
      <c r="P3676">
        <f t="shared" si="343"/>
        <v>145.16</v>
      </c>
      <c r="Q3676" s="7" t="str">
        <f t="shared" si="342"/>
        <v>theater</v>
      </c>
      <c r="R3676" s="9" t="str">
        <f t="shared" si="344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7"/>
        <v>140</v>
      </c>
      <c r="P3677">
        <f t="shared" si="343"/>
        <v>23.33</v>
      </c>
      <c r="Q3677" s="7" t="str">
        <f t="shared" si="342"/>
        <v>theater</v>
      </c>
      <c r="R3677" s="9" t="str">
        <f t="shared" si="344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7"/>
        <v>129</v>
      </c>
      <c r="P3678">
        <f t="shared" si="343"/>
        <v>64.38</v>
      </c>
      <c r="Q3678" s="7" t="str">
        <f t="shared" ref="Q3678:Q3741" si="348">LEFT(N3678, SEARCH("/", N3678,1) -1)</f>
        <v>theater</v>
      </c>
      <c r="R3678" s="9" t="str">
        <f t="shared" si="344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7"/>
        <v>103</v>
      </c>
      <c r="P3679">
        <f t="shared" si="343"/>
        <v>62.05</v>
      </c>
      <c r="Q3679" s="7" t="str">
        <f t="shared" si="348"/>
        <v>theater</v>
      </c>
      <c r="R3679" s="9" t="str">
        <f t="shared" si="344"/>
        <v>plays</v>
      </c>
      <c r="S3679" s="13">
        <f t="shared" si="345"/>
        <v>41802.574282407404</v>
      </c>
      <c r="T3679" s="13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7"/>
        <v>103</v>
      </c>
      <c r="P3680">
        <f t="shared" si="343"/>
        <v>66.13</v>
      </c>
      <c r="Q3680" s="7" t="str">
        <f t="shared" si="348"/>
        <v>theater</v>
      </c>
      <c r="R3680" s="9" t="str">
        <f t="shared" si="344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7"/>
        <v>110</v>
      </c>
      <c r="P3681">
        <f t="shared" si="343"/>
        <v>73.400000000000006</v>
      </c>
      <c r="Q3681" s="7" t="str">
        <f t="shared" si="348"/>
        <v>theater</v>
      </c>
      <c r="R3681" s="9" t="str">
        <f t="shared" si="344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7"/>
        <v>113</v>
      </c>
      <c r="P3682">
        <f t="shared" si="343"/>
        <v>99.5</v>
      </c>
      <c r="Q3682" s="7" t="str">
        <f t="shared" si="348"/>
        <v>theater</v>
      </c>
      <c r="R3682" s="9" t="str">
        <f t="shared" si="344"/>
        <v>plays</v>
      </c>
      <c r="S3682" s="13">
        <f t="shared" si="345"/>
        <v>42627.454097222217</v>
      </c>
      <c r="T3682" s="13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7"/>
        <v>112</v>
      </c>
      <c r="P3683">
        <f t="shared" si="343"/>
        <v>62.17</v>
      </c>
      <c r="Q3683" s="7" t="str">
        <f t="shared" si="348"/>
        <v>theater</v>
      </c>
      <c r="R3683" s="9" t="str">
        <f t="shared" si="344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7"/>
        <v>139</v>
      </c>
      <c r="P3684">
        <f t="shared" si="343"/>
        <v>62.33</v>
      </c>
      <c r="Q3684" s="7" t="str">
        <f t="shared" si="348"/>
        <v>theater</v>
      </c>
      <c r="R3684" s="9" t="str">
        <f t="shared" si="344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7"/>
        <v>111</v>
      </c>
      <c r="P3685">
        <f t="shared" si="343"/>
        <v>58.79</v>
      </c>
      <c r="Q3685" s="7" t="str">
        <f t="shared" si="348"/>
        <v>theater</v>
      </c>
      <c r="R3685" s="9" t="str">
        <f t="shared" si="344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7"/>
        <v>139</v>
      </c>
      <c r="P3686">
        <f t="shared" si="343"/>
        <v>45.35</v>
      </c>
      <c r="Q3686" s="7" t="str">
        <f t="shared" si="348"/>
        <v>theater</v>
      </c>
      <c r="R3686" s="9" t="str">
        <f t="shared" si="344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7"/>
        <v>106</v>
      </c>
      <c r="P3687">
        <f t="shared" si="343"/>
        <v>41.94</v>
      </c>
      <c r="Q3687" s="7" t="str">
        <f t="shared" si="348"/>
        <v>theater</v>
      </c>
      <c r="R3687" s="9" t="str">
        <f t="shared" si="344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7"/>
        <v>101</v>
      </c>
      <c r="P3688">
        <f t="shared" si="343"/>
        <v>59.17</v>
      </c>
      <c r="Q3688" s="7" t="str">
        <f t="shared" si="348"/>
        <v>theater</v>
      </c>
      <c r="R3688" s="9" t="str">
        <f t="shared" si="344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7"/>
        <v>100</v>
      </c>
      <c r="P3689">
        <f t="shared" si="343"/>
        <v>200.49</v>
      </c>
      <c r="Q3689" s="7" t="str">
        <f t="shared" si="348"/>
        <v>theater</v>
      </c>
      <c r="R3689" s="9" t="str">
        <f t="shared" si="344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7"/>
        <v>109</v>
      </c>
      <c r="P3690">
        <f t="shared" si="343"/>
        <v>83.97</v>
      </c>
      <c r="Q3690" s="7" t="str">
        <f t="shared" si="348"/>
        <v>theater</v>
      </c>
      <c r="R3690" s="9" t="str">
        <f t="shared" si="344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7"/>
        <v>118</v>
      </c>
      <c r="P3691">
        <f t="shared" si="343"/>
        <v>57.26</v>
      </c>
      <c r="Q3691" s="7" t="str">
        <f t="shared" si="348"/>
        <v>theater</v>
      </c>
      <c r="R3691" s="9" t="str">
        <f t="shared" si="344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7"/>
        <v>120</v>
      </c>
      <c r="P3692">
        <f t="shared" si="343"/>
        <v>58.06</v>
      </c>
      <c r="Q3692" s="7" t="str">
        <f t="shared" si="348"/>
        <v>theater</v>
      </c>
      <c r="R3692" s="9" t="str">
        <f t="shared" si="344"/>
        <v>plays</v>
      </c>
      <c r="S3692" s="13">
        <f t="shared" si="345"/>
        <v>41940.598182870373</v>
      </c>
      <c r="T3692" s="13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7"/>
        <v>128</v>
      </c>
      <c r="P3693">
        <f t="shared" si="343"/>
        <v>186.8</v>
      </c>
      <c r="Q3693" s="7" t="str">
        <f t="shared" si="348"/>
        <v>theater</v>
      </c>
      <c r="R3693" s="9" t="str">
        <f t="shared" si="344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7"/>
        <v>126</v>
      </c>
      <c r="P3694">
        <f t="shared" si="343"/>
        <v>74.12</v>
      </c>
      <c r="Q3694" s="7" t="str">
        <f t="shared" si="348"/>
        <v>theater</v>
      </c>
      <c r="R3694" s="9" t="str">
        <f t="shared" si="344"/>
        <v>plays</v>
      </c>
      <c r="S3694" s="13">
        <f t="shared" si="345"/>
        <v>41891.96503472222</v>
      </c>
      <c r="T3694" s="13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7"/>
        <v>129</v>
      </c>
      <c r="P3695">
        <f t="shared" si="343"/>
        <v>30.71</v>
      </c>
      <c r="Q3695" s="7" t="str">
        <f t="shared" si="348"/>
        <v>theater</v>
      </c>
      <c r="R3695" s="9" t="str">
        <f t="shared" si="344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7"/>
        <v>107</v>
      </c>
      <c r="P3696">
        <f t="shared" si="343"/>
        <v>62.67</v>
      </c>
      <c r="Q3696" s="7" t="str">
        <f t="shared" si="348"/>
        <v>theater</v>
      </c>
      <c r="R3696" s="9" t="str">
        <f t="shared" si="344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7"/>
        <v>100</v>
      </c>
      <c r="P3697">
        <f t="shared" si="343"/>
        <v>121.36</v>
      </c>
      <c r="Q3697" s="7" t="str">
        <f t="shared" si="348"/>
        <v>theater</v>
      </c>
      <c r="R3697" s="9" t="str">
        <f t="shared" si="344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7"/>
        <v>155</v>
      </c>
      <c r="P3698">
        <f t="shared" si="343"/>
        <v>39.74</v>
      </c>
      <c r="Q3698" s="7" t="str">
        <f t="shared" si="348"/>
        <v>theater</v>
      </c>
      <c r="R3698" s="9" t="str">
        <f t="shared" si="344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7"/>
        <v>108</v>
      </c>
      <c r="P3699">
        <f t="shared" si="343"/>
        <v>72</v>
      </c>
      <c r="Q3699" s="7" t="str">
        <f t="shared" si="348"/>
        <v>theater</v>
      </c>
      <c r="R3699" s="9" t="str">
        <f t="shared" si="344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7"/>
        <v>111</v>
      </c>
      <c r="P3700">
        <f t="shared" si="343"/>
        <v>40.630000000000003</v>
      </c>
      <c r="Q3700" s="7" t="str">
        <f t="shared" si="348"/>
        <v>theater</v>
      </c>
      <c r="R3700" s="9" t="str">
        <f t="shared" si="344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7"/>
        <v>101</v>
      </c>
      <c r="P3701">
        <f t="shared" si="343"/>
        <v>63</v>
      </c>
      <c r="Q3701" s="7" t="str">
        <f t="shared" si="348"/>
        <v>theater</v>
      </c>
      <c r="R3701" s="9" t="str">
        <f t="shared" si="344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7"/>
        <v>121</v>
      </c>
      <c r="P3702">
        <f t="shared" si="343"/>
        <v>33.67</v>
      </c>
      <c r="Q3702" s="7" t="str">
        <f t="shared" si="348"/>
        <v>theater</v>
      </c>
      <c r="R3702" s="9" t="str">
        <f t="shared" si="344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7"/>
        <v>100</v>
      </c>
      <c r="P3703">
        <f t="shared" si="343"/>
        <v>38.590000000000003</v>
      </c>
      <c r="Q3703" s="7" t="str">
        <f t="shared" si="348"/>
        <v>theater</v>
      </c>
      <c r="R3703" s="9" t="str">
        <f t="shared" si="344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7"/>
        <v>109</v>
      </c>
      <c r="P3704">
        <f t="shared" si="343"/>
        <v>155.94999999999999</v>
      </c>
      <c r="Q3704" s="7" t="str">
        <f t="shared" si="348"/>
        <v>theater</v>
      </c>
      <c r="R3704" s="9" t="str">
        <f t="shared" si="344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7"/>
        <v>123</v>
      </c>
      <c r="P3705">
        <f t="shared" si="343"/>
        <v>43.2</v>
      </c>
      <c r="Q3705" s="7" t="str">
        <f t="shared" si="348"/>
        <v>theater</v>
      </c>
      <c r="R3705" s="9" t="str">
        <f t="shared" si="344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7"/>
        <v>136</v>
      </c>
      <c r="P3706">
        <f t="shared" si="343"/>
        <v>15.15</v>
      </c>
      <c r="Q3706" s="7" t="str">
        <f t="shared" si="348"/>
        <v>theater</v>
      </c>
      <c r="R3706" s="9" t="str">
        <f t="shared" si="344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7"/>
        <v>103</v>
      </c>
      <c r="P3707">
        <f t="shared" si="343"/>
        <v>83.57</v>
      </c>
      <c r="Q3707" s="7" t="str">
        <f t="shared" si="348"/>
        <v>theater</v>
      </c>
      <c r="R3707" s="9" t="str">
        <f t="shared" si="344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7"/>
        <v>121</v>
      </c>
      <c r="P3708">
        <f t="shared" si="343"/>
        <v>140</v>
      </c>
      <c r="Q3708" s="7" t="str">
        <f t="shared" si="348"/>
        <v>theater</v>
      </c>
      <c r="R3708" s="9" t="str">
        <f t="shared" si="344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7"/>
        <v>186</v>
      </c>
      <c r="P3709">
        <f t="shared" si="343"/>
        <v>80.87</v>
      </c>
      <c r="Q3709" s="7" t="str">
        <f t="shared" si="348"/>
        <v>theater</v>
      </c>
      <c r="R3709" s="9" t="str">
        <f t="shared" si="344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7"/>
        <v>300</v>
      </c>
      <c r="P3710">
        <f t="shared" si="343"/>
        <v>53.85</v>
      </c>
      <c r="Q3710" s="7" t="str">
        <f t="shared" si="348"/>
        <v>theater</v>
      </c>
      <c r="R3710" s="9" t="str">
        <f t="shared" si="344"/>
        <v>plays</v>
      </c>
      <c r="S3710" s="13">
        <f t="shared" si="345"/>
        <v>41810.142199074071</v>
      </c>
      <c r="T3710" s="13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7"/>
        <v>108</v>
      </c>
      <c r="P3711">
        <f t="shared" si="343"/>
        <v>30.93</v>
      </c>
      <c r="Q3711" s="7" t="str">
        <f t="shared" si="348"/>
        <v>theater</v>
      </c>
      <c r="R3711" s="9" t="str">
        <f t="shared" si="344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7"/>
        <v>141</v>
      </c>
      <c r="P3712">
        <f t="shared" si="343"/>
        <v>67.959999999999994</v>
      </c>
      <c r="Q3712" s="7" t="str">
        <f t="shared" si="348"/>
        <v>theater</v>
      </c>
      <c r="R3712" s="9" t="str">
        <f t="shared" si="344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7"/>
        <v>114</v>
      </c>
      <c r="P3713">
        <f t="shared" si="343"/>
        <v>27.14</v>
      </c>
      <c r="Q3713" s="7" t="str">
        <f t="shared" si="348"/>
        <v>theater</v>
      </c>
      <c r="R3713" s="9" t="str">
        <f t="shared" si="344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47"/>
        <v>154</v>
      </c>
      <c r="P3714">
        <f t="shared" si="343"/>
        <v>110.87</v>
      </c>
      <c r="Q3714" s="7" t="str">
        <f t="shared" si="348"/>
        <v>theater</v>
      </c>
      <c r="R3714" s="9" t="str">
        <f t="shared" si="344"/>
        <v>plays</v>
      </c>
      <c r="S3714" s="13">
        <f t="shared" si="345"/>
        <v>42134.172071759262</v>
      </c>
      <c r="T3714" s="13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si="347"/>
        <v>102</v>
      </c>
      <c r="P3715">
        <f t="shared" ref="P3715:P3778" si="349">ROUND(IF(L3715=0,0, E3715/L3715),2)</f>
        <v>106.84</v>
      </c>
      <c r="Q3715" s="7" t="str">
        <f t="shared" si="348"/>
        <v>theater</v>
      </c>
      <c r="R3715" s="9" t="str">
        <f t="shared" ref="R3715:R3778" si="350">RIGHT(N3715,LEN(N3715)-SEARCH("/", N3715,SEARCH("/", N3715)-1))</f>
        <v>plays</v>
      </c>
      <c r="S3715" s="13">
        <f t="shared" ref="S3715:S3778" si="351">(((J3715/60)/60)/24)+DATE(1970,1,1)</f>
        <v>42505.738032407404</v>
      </c>
      <c r="T3715" s="13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ref="O3716:O3779" si="353">ROUND(E3716/D3716*100,0)</f>
        <v>102</v>
      </c>
      <c r="P3716">
        <f t="shared" si="349"/>
        <v>105.52</v>
      </c>
      <c r="Q3716" s="7" t="str">
        <f t="shared" si="348"/>
        <v>theater</v>
      </c>
      <c r="R3716" s="9" t="str">
        <f t="shared" si="350"/>
        <v>plays</v>
      </c>
      <c r="S3716" s="13">
        <f t="shared" si="351"/>
        <v>42118.556331018524</v>
      </c>
      <c r="T3716" s="13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53"/>
        <v>103</v>
      </c>
      <c r="P3717">
        <f t="shared" si="349"/>
        <v>132.96</v>
      </c>
      <c r="Q3717" s="7" t="str">
        <f t="shared" si="348"/>
        <v>theater</v>
      </c>
      <c r="R3717" s="9" t="str">
        <f t="shared" si="350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53"/>
        <v>156</v>
      </c>
      <c r="P3718">
        <f t="shared" si="349"/>
        <v>51.92</v>
      </c>
      <c r="Q3718" s="7" t="str">
        <f t="shared" si="348"/>
        <v>theater</v>
      </c>
      <c r="R3718" s="9" t="str">
        <f t="shared" si="350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53"/>
        <v>101</v>
      </c>
      <c r="P3719">
        <f t="shared" si="349"/>
        <v>310</v>
      </c>
      <c r="Q3719" s="7" t="str">
        <f t="shared" si="348"/>
        <v>theater</v>
      </c>
      <c r="R3719" s="9" t="str">
        <f t="shared" si="350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53"/>
        <v>239</v>
      </c>
      <c r="P3720">
        <f t="shared" si="349"/>
        <v>26.02</v>
      </c>
      <c r="Q3720" s="7" t="str">
        <f t="shared" si="348"/>
        <v>theater</v>
      </c>
      <c r="R3720" s="9" t="str">
        <f t="shared" si="350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53"/>
        <v>210</v>
      </c>
      <c r="P3721">
        <f t="shared" si="349"/>
        <v>105</v>
      </c>
      <c r="Q3721" s="7" t="str">
        <f t="shared" si="348"/>
        <v>theater</v>
      </c>
      <c r="R3721" s="9" t="str">
        <f t="shared" si="350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53"/>
        <v>105</v>
      </c>
      <c r="P3722">
        <f t="shared" si="349"/>
        <v>86.23</v>
      </c>
      <c r="Q3722" s="7" t="str">
        <f t="shared" si="348"/>
        <v>theater</v>
      </c>
      <c r="R3722" s="9" t="str">
        <f t="shared" si="350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53"/>
        <v>101</v>
      </c>
      <c r="P3723">
        <f t="shared" si="349"/>
        <v>114.55</v>
      </c>
      <c r="Q3723" s="7" t="str">
        <f t="shared" si="348"/>
        <v>theater</v>
      </c>
      <c r="R3723" s="9" t="str">
        <f t="shared" si="350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53"/>
        <v>111</v>
      </c>
      <c r="P3724">
        <f t="shared" si="349"/>
        <v>47.66</v>
      </c>
      <c r="Q3724" s="7" t="str">
        <f t="shared" si="348"/>
        <v>theater</v>
      </c>
      <c r="R3724" s="9" t="str">
        <f t="shared" si="350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53"/>
        <v>102</v>
      </c>
      <c r="P3725">
        <f t="shared" si="349"/>
        <v>72.89</v>
      </c>
      <c r="Q3725" s="7" t="str">
        <f t="shared" si="348"/>
        <v>theater</v>
      </c>
      <c r="R3725" s="9" t="str">
        <f t="shared" si="350"/>
        <v>plays</v>
      </c>
      <c r="S3725" s="13">
        <f t="shared" si="351"/>
        <v>41943.753032407411</v>
      </c>
      <c r="T3725" s="13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53"/>
        <v>103</v>
      </c>
      <c r="P3726">
        <f t="shared" si="349"/>
        <v>49.55</v>
      </c>
      <c r="Q3726" s="7" t="str">
        <f t="shared" si="348"/>
        <v>theater</v>
      </c>
      <c r="R3726" s="9" t="str">
        <f t="shared" si="350"/>
        <v>plays</v>
      </c>
      <c r="S3726" s="13">
        <f t="shared" si="351"/>
        <v>42465.491435185191</v>
      </c>
      <c r="T3726" s="13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53"/>
        <v>127</v>
      </c>
      <c r="P3727">
        <f t="shared" si="349"/>
        <v>25.4</v>
      </c>
      <c r="Q3727" s="7" t="str">
        <f t="shared" si="348"/>
        <v>theater</v>
      </c>
      <c r="R3727" s="9" t="str">
        <f t="shared" si="350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53"/>
        <v>339</v>
      </c>
      <c r="P3728">
        <f t="shared" si="349"/>
        <v>62.59</v>
      </c>
      <c r="Q3728" s="7" t="str">
        <f t="shared" si="348"/>
        <v>theater</v>
      </c>
      <c r="R3728" s="9" t="str">
        <f t="shared" si="350"/>
        <v>plays</v>
      </c>
      <c r="S3728" s="13">
        <f t="shared" si="351"/>
        <v>42462.140868055561</v>
      </c>
      <c r="T3728" s="13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53"/>
        <v>101</v>
      </c>
      <c r="P3729">
        <f t="shared" si="349"/>
        <v>61.06</v>
      </c>
      <c r="Q3729" s="7" t="str">
        <f t="shared" si="348"/>
        <v>theater</v>
      </c>
      <c r="R3729" s="9" t="str">
        <f t="shared" si="350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53"/>
        <v>9</v>
      </c>
      <c r="P3730">
        <f t="shared" si="349"/>
        <v>60.06</v>
      </c>
      <c r="Q3730" s="7" t="str">
        <f t="shared" si="348"/>
        <v>theater</v>
      </c>
      <c r="R3730" s="9" t="str">
        <f t="shared" si="350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53"/>
        <v>7</v>
      </c>
      <c r="P3731">
        <f t="shared" si="349"/>
        <v>72.400000000000006</v>
      </c>
      <c r="Q3731" s="7" t="str">
        <f t="shared" si="348"/>
        <v>theater</v>
      </c>
      <c r="R3731" s="9" t="str">
        <f t="shared" si="350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53"/>
        <v>10</v>
      </c>
      <c r="P3732">
        <f t="shared" si="349"/>
        <v>100</v>
      </c>
      <c r="Q3732" s="7" t="str">
        <f t="shared" si="348"/>
        <v>theater</v>
      </c>
      <c r="R3732" s="9" t="str">
        <f t="shared" si="350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53"/>
        <v>11</v>
      </c>
      <c r="P3733">
        <f t="shared" si="349"/>
        <v>51.67</v>
      </c>
      <c r="Q3733" s="7" t="str">
        <f t="shared" si="348"/>
        <v>theater</v>
      </c>
      <c r="R3733" s="9" t="str">
        <f t="shared" si="350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53"/>
        <v>15</v>
      </c>
      <c r="P3734">
        <f t="shared" si="349"/>
        <v>32.75</v>
      </c>
      <c r="Q3734" s="7" t="str">
        <f t="shared" si="348"/>
        <v>theater</v>
      </c>
      <c r="R3734" s="9" t="str">
        <f t="shared" si="350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53"/>
        <v>0</v>
      </c>
      <c r="P3735">
        <f t="shared" si="349"/>
        <v>0</v>
      </c>
      <c r="Q3735" s="7" t="str">
        <f t="shared" si="348"/>
        <v>theater</v>
      </c>
      <c r="R3735" s="9" t="str">
        <f t="shared" si="350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53"/>
        <v>28</v>
      </c>
      <c r="P3736">
        <f t="shared" si="349"/>
        <v>61</v>
      </c>
      <c r="Q3736" s="7" t="str">
        <f t="shared" si="348"/>
        <v>theater</v>
      </c>
      <c r="R3736" s="9" t="str">
        <f t="shared" si="350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53"/>
        <v>13</v>
      </c>
      <c r="P3737">
        <f t="shared" si="349"/>
        <v>10</v>
      </c>
      <c r="Q3737" s="7" t="str">
        <f t="shared" si="348"/>
        <v>theater</v>
      </c>
      <c r="R3737" s="9" t="str">
        <f t="shared" si="350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53"/>
        <v>1</v>
      </c>
      <c r="P3738">
        <f t="shared" si="349"/>
        <v>10</v>
      </c>
      <c r="Q3738" s="7" t="str">
        <f t="shared" si="348"/>
        <v>theater</v>
      </c>
      <c r="R3738" s="9" t="str">
        <f t="shared" si="350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53"/>
        <v>21</v>
      </c>
      <c r="P3739">
        <f t="shared" si="349"/>
        <v>37.5</v>
      </c>
      <c r="Q3739" s="7" t="str">
        <f t="shared" si="348"/>
        <v>theater</v>
      </c>
      <c r="R3739" s="9" t="str">
        <f t="shared" si="350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53"/>
        <v>18</v>
      </c>
      <c r="P3740">
        <f t="shared" si="349"/>
        <v>45</v>
      </c>
      <c r="Q3740" s="7" t="str">
        <f t="shared" si="348"/>
        <v>theater</v>
      </c>
      <c r="R3740" s="9" t="str">
        <f t="shared" si="350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53"/>
        <v>20</v>
      </c>
      <c r="P3741">
        <f t="shared" si="349"/>
        <v>100.63</v>
      </c>
      <c r="Q3741" s="7" t="str">
        <f t="shared" si="348"/>
        <v>theater</v>
      </c>
      <c r="R3741" s="9" t="str">
        <f t="shared" si="350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53"/>
        <v>18</v>
      </c>
      <c r="P3742">
        <f t="shared" si="349"/>
        <v>25.57</v>
      </c>
      <c r="Q3742" s="7" t="str">
        <f t="shared" ref="Q3742:Q3805" si="354">LEFT(N3742, SEARCH("/", N3742,1) -1)</f>
        <v>theater</v>
      </c>
      <c r="R3742" s="9" t="str">
        <f t="shared" si="350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53"/>
        <v>0</v>
      </c>
      <c r="P3743">
        <f t="shared" si="349"/>
        <v>0</v>
      </c>
      <c r="Q3743" s="7" t="str">
        <f t="shared" si="354"/>
        <v>theater</v>
      </c>
      <c r="R3743" s="9" t="str">
        <f t="shared" si="350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53"/>
        <v>2</v>
      </c>
      <c r="P3744">
        <f t="shared" si="349"/>
        <v>25</v>
      </c>
      <c r="Q3744" s="7" t="str">
        <f t="shared" si="354"/>
        <v>theater</v>
      </c>
      <c r="R3744" s="9" t="str">
        <f t="shared" si="350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53"/>
        <v>0</v>
      </c>
      <c r="P3745">
        <f t="shared" si="349"/>
        <v>0</v>
      </c>
      <c r="Q3745" s="7" t="str">
        <f t="shared" si="354"/>
        <v>theater</v>
      </c>
      <c r="R3745" s="9" t="str">
        <f t="shared" si="350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53"/>
        <v>0</v>
      </c>
      <c r="P3746">
        <f t="shared" si="349"/>
        <v>0</v>
      </c>
      <c r="Q3746" s="7" t="str">
        <f t="shared" si="354"/>
        <v>theater</v>
      </c>
      <c r="R3746" s="9" t="str">
        <f t="shared" si="350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53"/>
        <v>10</v>
      </c>
      <c r="P3747">
        <f t="shared" si="349"/>
        <v>10</v>
      </c>
      <c r="Q3747" s="7" t="str">
        <f t="shared" si="354"/>
        <v>theater</v>
      </c>
      <c r="R3747" s="9" t="str">
        <f t="shared" si="350"/>
        <v>plays</v>
      </c>
      <c r="S3747" s="13">
        <f t="shared" si="351"/>
        <v>41831.697939814818</v>
      </c>
      <c r="T3747" s="13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53"/>
        <v>2</v>
      </c>
      <c r="P3748">
        <f t="shared" si="349"/>
        <v>202</v>
      </c>
      <c r="Q3748" s="7" t="str">
        <f t="shared" si="354"/>
        <v>theater</v>
      </c>
      <c r="R3748" s="9" t="str">
        <f t="shared" si="350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53"/>
        <v>1</v>
      </c>
      <c r="P3749">
        <f t="shared" si="349"/>
        <v>25</v>
      </c>
      <c r="Q3749" s="7" t="str">
        <f t="shared" si="354"/>
        <v>theater</v>
      </c>
      <c r="R3749" s="9" t="str">
        <f t="shared" si="350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53"/>
        <v>104</v>
      </c>
      <c r="P3750">
        <f t="shared" si="349"/>
        <v>99.54</v>
      </c>
      <c r="Q3750" s="7" t="str">
        <f t="shared" si="354"/>
        <v>theater</v>
      </c>
      <c r="R3750" s="9" t="str">
        <f t="shared" si="350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53"/>
        <v>105</v>
      </c>
      <c r="P3751">
        <f t="shared" si="349"/>
        <v>75</v>
      </c>
      <c r="Q3751" s="7" t="str">
        <f t="shared" si="354"/>
        <v>theater</v>
      </c>
      <c r="R3751" s="9" t="str">
        <f t="shared" si="350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53"/>
        <v>100</v>
      </c>
      <c r="P3752">
        <f t="shared" si="349"/>
        <v>215.25</v>
      </c>
      <c r="Q3752" s="7" t="str">
        <f t="shared" si="354"/>
        <v>theater</v>
      </c>
      <c r="R3752" s="9" t="str">
        <f t="shared" si="350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53"/>
        <v>133</v>
      </c>
      <c r="P3753">
        <f t="shared" si="349"/>
        <v>120.55</v>
      </c>
      <c r="Q3753" s="7" t="str">
        <f t="shared" si="354"/>
        <v>theater</v>
      </c>
      <c r="R3753" s="9" t="str">
        <f t="shared" si="350"/>
        <v>musical</v>
      </c>
      <c r="S3753" s="13">
        <f t="shared" si="351"/>
        <v>42403.035567129627</v>
      </c>
      <c r="T3753" s="13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53"/>
        <v>113</v>
      </c>
      <c r="P3754">
        <f t="shared" si="349"/>
        <v>37.67</v>
      </c>
      <c r="Q3754" s="7" t="str">
        <f t="shared" si="354"/>
        <v>theater</v>
      </c>
      <c r="R3754" s="9" t="str">
        <f t="shared" si="350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53"/>
        <v>103</v>
      </c>
      <c r="P3755">
        <f t="shared" si="349"/>
        <v>172.23</v>
      </c>
      <c r="Q3755" s="7" t="str">
        <f t="shared" si="354"/>
        <v>theater</v>
      </c>
      <c r="R3755" s="9" t="str">
        <f t="shared" si="350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53"/>
        <v>120</v>
      </c>
      <c r="P3756">
        <f t="shared" si="349"/>
        <v>111.11</v>
      </c>
      <c r="Q3756" s="7" t="str">
        <f t="shared" si="354"/>
        <v>theater</v>
      </c>
      <c r="R3756" s="9" t="str">
        <f t="shared" si="350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53"/>
        <v>130</v>
      </c>
      <c r="P3757">
        <f t="shared" si="349"/>
        <v>25.46</v>
      </c>
      <c r="Q3757" s="7" t="str">
        <f t="shared" si="354"/>
        <v>theater</v>
      </c>
      <c r="R3757" s="9" t="str">
        <f t="shared" si="350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53"/>
        <v>101</v>
      </c>
      <c r="P3758">
        <f t="shared" si="349"/>
        <v>267.64999999999998</v>
      </c>
      <c r="Q3758" s="7" t="str">
        <f t="shared" si="354"/>
        <v>theater</v>
      </c>
      <c r="R3758" s="9" t="str">
        <f t="shared" si="350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53"/>
        <v>109</v>
      </c>
      <c r="P3759">
        <f t="shared" si="349"/>
        <v>75.959999999999994</v>
      </c>
      <c r="Q3759" s="7" t="str">
        <f t="shared" si="354"/>
        <v>theater</v>
      </c>
      <c r="R3759" s="9" t="str">
        <f t="shared" si="350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53"/>
        <v>102</v>
      </c>
      <c r="P3760">
        <f t="shared" si="349"/>
        <v>59.04</v>
      </c>
      <c r="Q3760" s="7" t="str">
        <f t="shared" si="354"/>
        <v>theater</v>
      </c>
      <c r="R3760" s="9" t="str">
        <f t="shared" si="350"/>
        <v>musical</v>
      </c>
      <c r="S3760" s="13">
        <f t="shared" si="351"/>
        <v>41747.471504629626</v>
      </c>
      <c r="T3760" s="13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53"/>
        <v>110</v>
      </c>
      <c r="P3761">
        <f t="shared" si="349"/>
        <v>50.11</v>
      </c>
      <c r="Q3761" s="7" t="str">
        <f t="shared" si="354"/>
        <v>theater</v>
      </c>
      <c r="R3761" s="9" t="str">
        <f t="shared" si="350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53"/>
        <v>101</v>
      </c>
      <c r="P3762">
        <f t="shared" si="349"/>
        <v>55.5</v>
      </c>
      <c r="Q3762" s="7" t="str">
        <f t="shared" si="354"/>
        <v>theater</v>
      </c>
      <c r="R3762" s="9" t="str">
        <f t="shared" si="350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53"/>
        <v>100</v>
      </c>
      <c r="P3763">
        <f t="shared" si="349"/>
        <v>166.67</v>
      </c>
      <c r="Q3763" s="7" t="str">
        <f t="shared" si="354"/>
        <v>theater</v>
      </c>
      <c r="R3763" s="9" t="str">
        <f t="shared" si="350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53"/>
        <v>106</v>
      </c>
      <c r="P3764">
        <f t="shared" si="349"/>
        <v>47.43</v>
      </c>
      <c r="Q3764" s="7" t="str">
        <f t="shared" si="354"/>
        <v>theater</v>
      </c>
      <c r="R3764" s="9" t="str">
        <f t="shared" si="350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53"/>
        <v>100</v>
      </c>
      <c r="P3765">
        <f t="shared" si="349"/>
        <v>64.94</v>
      </c>
      <c r="Q3765" s="7" t="str">
        <f t="shared" si="354"/>
        <v>theater</v>
      </c>
      <c r="R3765" s="9" t="str">
        <f t="shared" si="350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53"/>
        <v>100</v>
      </c>
      <c r="P3766">
        <f t="shared" si="349"/>
        <v>55.56</v>
      </c>
      <c r="Q3766" s="7" t="str">
        <f t="shared" si="354"/>
        <v>theater</v>
      </c>
      <c r="R3766" s="9" t="str">
        <f t="shared" si="350"/>
        <v>musical</v>
      </c>
      <c r="S3766" s="13">
        <f t="shared" si="351"/>
        <v>42499.842962962968</v>
      </c>
      <c r="T3766" s="13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53"/>
        <v>113</v>
      </c>
      <c r="P3767">
        <f t="shared" si="349"/>
        <v>74.22</v>
      </c>
      <c r="Q3767" s="7" t="str">
        <f t="shared" si="354"/>
        <v>theater</v>
      </c>
      <c r="R3767" s="9" t="str">
        <f t="shared" si="350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53"/>
        <v>103</v>
      </c>
      <c r="P3768">
        <f t="shared" si="349"/>
        <v>106.93</v>
      </c>
      <c r="Q3768" s="7" t="str">
        <f t="shared" si="354"/>
        <v>theater</v>
      </c>
      <c r="R3768" s="9" t="str">
        <f t="shared" si="350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53"/>
        <v>117</v>
      </c>
      <c r="P3769">
        <f t="shared" si="349"/>
        <v>41.7</v>
      </c>
      <c r="Q3769" s="7" t="str">
        <f t="shared" si="354"/>
        <v>theater</v>
      </c>
      <c r="R3769" s="9" t="str">
        <f t="shared" si="350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53"/>
        <v>108</v>
      </c>
      <c r="P3770">
        <f t="shared" si="349"/>
        <v>74.239999999999995</v>
      </c>
      <c r="Q3770" s="7" t="str">
        <f t="shared" si="354"/>
        <v>theater</v>
      </c>
      <c r="R3770" s="9" t="str">
        <f t="shared" si="350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53"/>
        <v>100</v>
      </c>
      <c r="P3771">
        <f t="shared" si="349"/>
        <v>73.33</v>
      </c>
      <c r="Q3771" s="7" t="str">
        <f t="shared" si="354"/>
        <v>theater</v>
      </c>
      <c r="R3771" s="9" t="str">
        <f t="shared" si="350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53"/>
        <v>100</v>
      </c>
      <c r="P3772">
        <f t="shared" si="349"/>
        <v>100</v>
      </c>
      <c r="Q3772" s="7" t="str">
        <f t="shared" si="354"/>
        <v>theater</v>
      </c>
      <c r="R3772" s="9" t="str">
        <f t="shared" si="350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53"/>
        <v>146</v>
      </c>
      <c r="P3773">
        <f t="shared" si="349"/>
        <v>38.42</v>
      </c>
      <c r="Q3773" s="7" t="str">
        <f t="shared" si="354"/>
        <v>theater</v>
      </c>
      <c r="R3773" s="9" t="str">
        <f t="shared" si="350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53"/>
        <v>110</v>
      </c>
      <c r="P3774">
        <f t="shared" si="349"/>
        <v>166.97</v>
      </c>
      <c r="Q3774" s="7" t="str">
        <f t="shared" si="354"/>
        <v>theater</v>
      </c>
      <c r="R3774" s="9" t="str">
        <f t="shared" si="350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53"/>
        <v>108</v>
      </c>
      <c r="P3775">
        <f t="shared" si="349"/>
        <v>94.91</v>
      </c>
      <c r="Q3775" s="7" t="str">
        <f t="shared" si="354"/>
        <v>theater</v>
      </c>
      <c r="R3775" s="9" t="str">
        <f t="shared" si="350"/>
        <v>musical</v>
      </c>
      <c r="S3775" s="13">
        <f t="shared" si="351"/>
        <v>42656.005173611105</v>
      </c>
      <c r="T3775" s="13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53"/>
        <v>100</v>
      </c>
      <c r="P3776">
        <f t="shared" si="349"/>
        <v>100</v>
      </c>
      <c r="Q3776" s="7" t="str">
        <f t="shared" si="354"/>
        <v>theater</v>
      </c>
      <c r="R3776" s="9" t="str">
        <f t="shared" si="350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53"/>
        <v>100</v>
      </c>
      <c r="P3777">
        <f t="shared" si="349"/>
        <v>143.21</v>
      </c>
      <c r="Q3777" s="7" t="str">
        <f t="shared" si="354"/>
        <v>theater</v>
      </c>
      <c r="R3777" s="9" t="str">
        <f t="shared" si="350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353"/>
        <v>107</v>
      </c>
      <c r="P3778">
        <f t="shared" si="349"/>
        <v>90.82</v>
      </c>
      <c r="Q3778" s="7" t="str">
        <f t="shared" si="354"/>
        <v>theater</v>
      </c>
      <c r="R3778" s="9" t="str">
        <f t="shared" si="350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si="353"/>
        <v>143</v>
      </c>
      <c r="P3779">
        <f t="shared" ref="P3779:P3842" si="355">ROUND(IF(L3779=0,0, E3779/L3779),2)</f>
        <v>48.54</v>
      </c>
      <c r="Q3779" s="7" t="str">
        <f t="shared" si="354"/>
        <v>theater</v>
      </c>
      <c r="R3779" s="9" t="str">
        <f t="shared" ref="R3779:R3842" si="356">RIGHT(N3779,LEN(N3779)-SEARCH("/", N3779,SEARCH("/", N3779)-1))</f>
        <v>musical</v>
      </c>
      <c r="S3779" s="13">
        <f t="shared" ref="S3779:S3842" si="357">(((J3779/60)/60)/24)+DATE(1970,1,1)</f>
        <v>41887.111354166671</v>
      </c>
      <c r="T3779" s="13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ref="O3780:O3843" si="359">ROUND(E3780/D3780*100,0)</f>
        <v>105</v>
      </c>
      <c r="P3780">
        <f t="shared" si="355"/>
        <v>70.03</v>
      </c>
      <c r="Q3780" s="7" t="str">
        <f t="shared" si="354"/>
        <v>theater</v>
      </c>
      <c r="R3780" s="9" t="str">
        <f t="shared" si="356"/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9"/>
        <v>104</v>
      </c>
      <c r="P3781">
        <f t="shared" si="355"/>
        <v>135.63</v>
      </c>
      <c r="Q3781" s="7" t="str">
        <f t="shared" si="354"/>
        <v>theater</v>
      </c>
      <c r="R3781" s="9" t="str">
        <f t="shared" si="356"/>
        <v>musical</v>
      </c>
      <c r="S3781" s="13">
        <f t="shared" si="357"/>
        <v>42425.735416666663</v>
      </c>
      <c r="T3781" s="13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9"/>
        <v>120</v>
      </c>
      <c r="P3782">
        <f t="shared" si="355"/>
        <v>100</v>
      </c>
      <c r="Q3782" s="7" t="str">
        <f t="shared" si="354"/>
        <v>theater</v>
      </c>
      <c r="R3782" s="9" t="str">
        <f t="shared" si="356"/>
        <v>musical</v>
      </c>
      <c r="S3782" s="13">
        <f t="shared" si="357"/>
        <v>42166.219733796301</v>
      </c>
      <c r="T3782" s="13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9"/>
        <v>110</v>
      </c>
      <c r="P3783">
        <f t="shared" si="355"/>
        <v>94.9</v>
      </c>
      <c r="Q3783" s="7" t="str">
        <f t="shared" si="354"/>
        <v>theater</v>
      </c>
      <c r="R3783" s="9" t="str">
        <f t="shared" si="356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9"/>
        <v>102</v>
      </c>
      <c r="P3784">
        <f t="shared" si="355"/>
        <v>75.37</v>
      </c>
      <c r="Q3784" s="7" t="str">
        <f t="shared" si="354"/>
        <v>theater</v>
      </c>
      <c r="R3784" s="9" t="str">
        <f t="shared" si="356"/>
        <v>musical</v>
      </c>
      <c r="S3784" s="13">
        <f t="shared" si="357"/>
        <v>42546.862233796302</v>
      </c>
      <c r="T3784" s="13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9"/>
        <v>129</v>
      </c>
      <c r="P3785">
        <f t="shared" si="355"/>
        <v>64.459999999999994</v>
      </c>
      <c r="Q3785" s="7" t="str">
        <f t="shared" si="354"/>
        <v>theater</v>
      </c>
      <c r="R3785" s="9" t="str">
        <f t="shared" si="356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9"/>
        <v>115</v>
      </c>
      <c r="P3786">
        <f t="shared" si="355"/>
        <v>115</v>
      </c>
      <c r="Q3786" s="7" t="str">
        <f t="shared" si="354"/>
        <v>theater</v>
      </c>
      <c r="R3786" s="9" t="str">
        <f t="shared" si="356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9"/>
        <v>151</v>
      </c>
      <c r="P3787">
        <f t="shared" si="355"/>
        <v>100.5</v>
      </c>
      <c r="Q3787" s="7" t="str">
        <f t="shared" si="354"/>
        <v>theater</v>
      </c>
      <c r="R3787" s="9" t="str">
        <f t="shared" si="356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9"/>
        <v>111</v>
      </c>
      <c r="P3788">
        <f t="shared" si="355"/>
        <v>93.77</v>
      </c>
      <c r="Q3788" s="7" t="str">
        <f t="shared" si="354"/>
        <v>theater</v>
      </c>
      <c r="R3788" s="9" t="str">
        <f t="shared" si="356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9"/>
        <v>100</v>
      </c>
      <c r="P3789">
        <f t="shared" si="355"/>
        <v>35.1</v>
      </c>
      <c r="Q3789" s="7" t="str">
        <f t="shared" si="354"/>
        <v>theater</v>
      </c>
      <c r="R3789" s="9" t="str">
        <f t="shared" si="356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9"/>
        <v>1</v>
      </c>
      <c r="P3790">
        <f t="shared" si="355"/>
        <v>500</v>
      </c>
      <c r="Q3790" s="7" t="str">
        <f t="shared" si="354"/>
        <v>theater</v>
      </c>
      <c r="R3790" s="9" t="str">
        <f t="shared" si="356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9"/>
        <v>3</v>
      </c>
      <c r="P3791">
        <f t="shared" si="355"/>
        <v>29</v>
      </c>
      <c r="Q3791" s="7" t="str">
        <f t="shared" si="354"/>
        <v>theater</v>
      </c>
      <c r="R3791" s="9" t="str">
        <f t="shared" si="356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9"/>
        <v>0</v>
      </c>
      <c r="P3792">
        <f t="shared" si="355"/>
        <v>0</v>
      </c>
      <c r="Q3792" s="7" t="str">
        <f t="shared" si="354"/>
        <v>theater</v>
      </c>
      <c r="R3792" s="9" t="str">
        <f t="shared" si="356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9"/>
        <v>0</v>
      </c>
      <c r="P3793">
        <f t="shared" si="355"/>
        <v>0</v>
      </c>
      <c r="Q3793" s="7" t="str">
        <f t="shared" si="354"/>
        <v>theater</v>
      </c>
      <c r="R3793" s="9" t="str">
        <f t="shared" si="356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9"/>
        <v>0</v>
      </c>
      <c r="P3794">
        <f t="shared" si="355"/>
        <v>17.5</v>
      </c>
      <c r="Q3794" s="7" t="str">
        <f t="shared" si="354"/>
        <v>theater</v>
      </c>
      <c r="R3794" s="9" t="str">
        <f t="shared" si="356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9"/>
        <v>60</v>
      </c>
      <c r="P3795">
        <f t="shared" si="355"/>
        <v>174</v>
      </c>
      <c r="Q3795" s="7" t="str">
        <f t="shared" si="354"/>
        <v>theater</v>
      </c>
      <c r="R3795" s="9" t="str">
        <f t="shared" si="356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9"/>
        <v>1</v>
      </c>
      <c r="P3796">
        <f t="shared" si="355"/>
        <v>50</v>
      </c>
      <c r="Q3796" s="7" t="str">
        <f t="shared" si="354"/>
        <v>theater</v>
      </c>
      <c r="R3796" s="9" t="str">
        <f t="shared" si="356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9"/>
        <v>2</v>
      </c>
      <c r="P3797">
        <f t="shared" si="355"/>
        <v>5</v>
      </c>
      <c r="Q3797" s="7" t="str">
        <f t="shared" si="354"/>
        <v>theater</v>
      </c>
      <c r="R3797" s="9" t="str">
        <f t="shared" si="356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9"/>
        <v>0</v>
      </c>
      <c r="P3798">
        <f t="shared" si="355"/>
        <v>1</v>
      </c>
      <c r="Q3798" s="7" t="str">
        <f t="shared" si="354"/>
        <v>theater</v>
      </c>
      <c r="R3798" s="9" t="str">
        <f t="shared" si="356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9"/>
        <v>90</v>
      </c>
      <c r="P3799">
        <f t="shared" si="355"/>
        <v>145.41</v>
      </c>
      <c r="Q3799" s="7" t="str">
        <f t="shared" si="354"/>
        <v>theater</v>
      </c>
      <c r="R3799" s="9" t="str">
        <f t="shared" si="356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9"/>
        <v>1</v>
      </c>
      <c r="P3800">
        <f t="shared" si="355"/>
        <v>205</v>
      </c>
      <c r="Q3800" s="7" t="str">
        <f t="shared" si="354"/>
        <v>theater</v>
      </c>
      <c r="R3800" s="9" t="str">
        <f t="shared" si="356"/>
        <v>musical</v>
      </c>
      <c r="S3800" s="13">
        <f t="shared" si="357"/>
        <v>41831.722777777781</v>
      </c>
      <c r="T3800" s="13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9"/>
        <v>4</v>
      </c>
      <c r="P3801">
        <f t="shared" si="355"/>
        <v>100.5</v>
      </c>
      <c r="Q3801" s="7" t="str">
        <f t="shared" si="354"/>
        <v>theater</v>
      </c>
      <c r="R3801" s="9" t="str">
        <f t="shared" si="356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9"/>
        <v>4</v>
      </c>
      <c r="P3802">
        <f t="shared" si="355"/>
        <v>55.06</v>
      </c>
      <c r="Q3802" s="7" t="str">
        <f t="shared" si="354"/>
        <v>theater</v>
      </c>
      <c r="R3802" s="9" t="str">
        <f t="shared" si="356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9"/>
        <v>9</v>
      </c>
      <c r="P3803">
        <f t="shared" si="355"/>
        <v>47.33</v>
      </c>
      <c r="Q3803" s="7" t="str">
        <f t="shared" si="354"/>
        <v>theater</v>
      </c>
      <c r="R3803" s="9" t="str">
        <f t="shared" si="356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9"/>
        <v>0</v>
      </c>
      <c r="P3804">
        <f t="shared" si="355"/>
        <v>0</v>
      </c>
      <c r="Q3804" s="7" t="str">
        <f t="shared" si="354"/>
        <v>theater</v>
      </c>
      <c r="R3804" s="9" t="str">
        <f t="shared" si="356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9"/>
        <v>20</v>
      </c>
      <c r="P3805">
        <f t="shared" si="355"/>
        <v>58.95</v>
      </c>
      <c r="Q3805" s="7" t="str">
        <f t="shared" si="354"/>
        <v>theater</v>
      </c>
      <c r="R3805" s="9" t="str">
        <f t="shared" si="356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9"/>
        <v>0</v>
      </c>
      <c r="P3806">
        <f t="shared" si="355"/>
        <v>0</v>
      </c>
      <c r="Q3806" s="7" t="str">
        <f t="shared" ref="Q3806:Q3869" si="360">LEFT(N3806, SEARCH("/", N3806,1) -1)</f>
        <v>theater</v>
      </c>
      <c r="R3806" s="9" t="str">
        <f t="shared" si="356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9"/>
        <v>0</v>
      </c>
      <c r="P3807">
        <f t="shared" si="355"/>
        <v>1.5</v>
      </c>
      <c r="Q3807" s="7" t="str">
        <f t="shared" si="360"/>
        <v>theater</v>
      </c>
      <c r="R3807" s="9" t="str">
        <f t="shared" si="356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9"/>
        <v>0</v>
      </c>
      <c r="P3808">
        <f t="shared" si="355"/>
        <v>5</v>
      </c>
      <c r="Q3808" s="7" t="str">
        <f t="shared" si="360"/>
        <v>theater</v>
      </c>
      <c r="R3808" s="9" t="str">
        <f t="shared" si="356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9"/>
        <v>30</v>
      </c>
      <c r="P3809">
        <f t="shared" si="355"/>
        <v>50.56</v>
      </c>
      <c r="Q3809" s="7" t="str">
        <f t="shared" si="360"/>
        <v>theater</v>
      </c>
      <c r="R3809" s="9" t="str">
        <f t="shared" si="356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9"/>
        <v>100</v>
      </c>
      <c r="P3810">
        <f t="shared" si="355"/>
        <v>41.67</v>
      </c>
      <c r="Q3810" s="7" t="str">
        <f t="shared" si="360"/>
        <v>theater</v>
      </c>
      <c r="R3810" s="9" t="str">
        <f t="shared" si="356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9"/>
        <v>101</v>
      </c>
      <c r="P3811">
        <f t="shared" si="355"/>
        <v>53.29</v>
      </c>
      <c r="Q3811" s="7" t="str">
        <f t="shared" si="360"/>
        <v>theater</v>
      </c>
      <c r="R3811" s="9" t="str">
        <f t="shared" si="356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9"/>
        <v>122</v>
      </c>
      <c r="P3812">
        <f t="shared" si="355"/>
        <v>70.23</v>
      </c>
      <c r="Q3812" s="7" t="str">
        <f t="shared" si="360"/>
        <v>theater</v>
      </c>
      <c r="R3812" s="9" t="str">
        <f t="shared" si="356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9"/>
        <v>330</v>
      </c>
      <c r="P3813">
        <f t="shared" si="355"/>
        <v>43.42</v>
      </c>
      <c r="Q3813" s="7" t="str">
        <f t="shared" si="360"/>
        <v>theater</v>
      </c>
      <c r="R3813" s="9" t="str">
        <f t="shared" si="356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9"/>
        <v>110</v>
      </c>
      <c r="P3814">
        <f t="shared" si="355"/>
        <v>199.18</v>
      </c>
      <c r="Q3814" s="7" t="str">
        <f t="shared" si="360"/>
        <v>theater</v>
      </c>
      <c r="R3814" s="9" t="str">
        <f t="shared" si="356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9"/>
        <v>101</v>
      </c>
      <c r="P3815">
        <f t="shared" si="355"/>
        <v>78.52</v>
      </c>
      <c r="Q3815" s="7" t="str">
        <f t="shared" si="360"/>
        <v>theater</v>
      </c>
      <c r="R3815" s="9" t="str">
        <f t="shared" si="356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9"/>
        <v>140</v>
      </c>
      <c r="P3816">
        <f t="shared" si="355"/>
        <v>61.82</v>
      </c>
      <c r="Q3816" s="7" t="str">
        <f t="shared" si="360"/>
        <v>theater</v>
      </c>
      <c r="R3816" s="9" t="str">
        <f t="shared" si="356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9"/>
        <v>100</v>
      </c>
      <c r="P3817">
        <f t="shared" si="355"/>
        <v>50</v>
      </c>
      <c r="Q3817" s="7" t="str">
        <f t="shared" si="360"/>
        <v>theater</v>
      </c>
      <c r="R3817" s="9" t="str">
        <f t="shared" si="356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9"/>
        <v>119</v>
      </c>
      <c r="P3818">
        <f t="shared" si="355"/>
        <v>48.34</v>
      </c>
      <c r="Q3818" s="7" t="str">
        <f t="shared" si="360"/>
        <v>theater</v>
      </c>
      <c r="R3818" s="9" t="str">
        <f t="shared" si="356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9"/>
        <v>107</v>
      </c>
      <c r="P3819">
        <f t="shared" si="355"/>
        <v>107.25</v>
      </c>
      <c r="Q3819" s="7" t="str">
        <f t="shared" si="360"/>
        <v>theater</v>
      </c>
      <c r="R3819" s="9" t="str">
        <f t="shared" si="356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9"/>
        <v>228</v>
      </c>
      <c r="P3820">
        <f t="shared" si="355"/>
        <v>57</v>
      </c>
      <c r="Q3820" s="7" t="str">
        <f t="shared" si="360"/>
        <v>theater</v>
      </c>
      <c r="R3820" s="9" t="str">
        <f t="shared" si="356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9"/>
        <v>106</v>
      </c>
      <c r="P3821">
        <f t="shared" si="355"/>
        <v>40.92</v>
      </c>
      <c r="Q3821" s="7" t="str">
        <f t="shared" si="360"/>
        <v>theater</v>
      </c>
      <c r="R3821" s="9" t="str">
        <f t="shared" si="356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9"/>
        <v>143</v>
      </c>
      <c r="P3822">
        <f t="shared" si="355"/>
        <v>21.5</v>
      </c>
      <c r="Q3822" s="7" t="str">
        <f t="shared" si="360"/>
        <v>theater</v>
      </c>
      <c r="R3822" s="9" t="str">
        <f t="shared" si="356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9"/>
        <v>105</v>
      </c>
      <c r="P3823">
        <f t="shared" si="355"/>
        <v>79.540000000000006</v>
      </c>
      <c r="Q3823" s="7" t="str">
        <f t="shared" si="360"/>
        <v>theater</v>
      </c>
      <c r="R3823" s="9" t="str">
        <f t="shared" si="356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9"/>
        <v>110</v>
      </c>
      <c r="P3824">
        <f t="shared" si="355"/>
        <v>72.38</v>
      </c>
      <c r="Q3824" s="7" t="str">
        <f t="shared" si="360"/>
        <v>theater</v>
      </c>
      <c r="R3824" s="9" t="str">
        <f t="shared" si="356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9"/>
        <v>106</v>
      </c>
      <c r="P3825">
        <f t="shared" si="355"/>
        <v>64.63</v>
      </c>
      <c r="Q3825" s="7" t="str">
        <f t="shared" si="360"/>
        <v>theater</v>
      </c>
      <c r="R3825" s="9" t="str">
        <f t="shared" si="356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9"/>
        <v>108</v>
      </c>
      <c r="P3826">
        <f t="shared" si="355"/>
        <v>38.57</v>
      </c>
      <c r="Q3826" s="7" t="str">
        <f t="shared" si="360"/>
        <v>theater</v>
      </c>
      <c r="R3826" s="9" t="str">
        <f t="shared" si="356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9"/>
        <v>105</v>
      </c>
      <c r="P3827">
        <f t="shared" si="355"/>
        <v>107.57</v>
      </c>
      <c r="Q3827" s="7" t="str">
        <f t="shared" si="360"/>
        <v>theater</v>
      </c>
      <c r="R3827" s="9" t="str">
        <f t="shared" si="356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9"/>
        <v>119</v>
      </c>
      <c r="P3828">
        <f t="shared" si="355"/>
        <v>27.5</v>
      </c>
      <c r="Q3828" s="7" t="str">
        <f t="shared" si="360"/>
        <v>theater</v>
      </c>
      <c r="R3828" s="9" t="str">
        <f t="shared" si="356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9"/>
        <v>153</v>
      </c>
      <c r="P3829">
        <f t="shared" si="355"/>
        <v>70.459999999999994</v>
      </c>
      <c r="Q3829" s="7" t="str">
        <f t="shared" si="360"/>
        <v>theater</v>
      </c>
      <c r="R3829" s="9" t="str">
        <f t="shared" si="356"/>
        <v>plays</v>
      </c>
      <c r="S3829" s="13">
        <f t="shared" si="357"/>
        <v>42034.928252314814</v>
      </c>
      <c r="T3829" s="13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9"/>
        <v>100</v>
      </c>
      <c r="P3830">
        <f t="shared" si="355"/>
        <v>178.57</v>
      </c>
      <c r="Q3830" s="7" t="str">
        <f t="shared" si="360"/>
        <v>theater</v>
      </c>
      <c r="R3830" s="9" t="str">
        <f t="shared" si="356"/>
        <v>plays</v>
      </c>
      <c r="S3830" s="13">
        <f t="shared" si="357"/>
        <v>41944.527627314819</v>
      </c>
      <c r="T3830" s="13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9"/>
        <v>100</v>
      </c>
      <c r="P3831">
        <f t="shared" si="355"/>
        <v>62.63</v>
      </c>
      <c r="Q3831" s="7" t="str">
        <f t="shared" si="360"/>
        <v>theater</v>
      </c>
      <c r="R3831" s="9" t="str">
        <f t="shared" si="356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9"/>
        <v>225</v>
      </c>
      <c r="P3832">
        <f t="shared" si="355"/>
        <v>75</v>
      </c>
      <c r="Q3832" s="7" t="str">
        <f t="shared" si="360"/>
        <v>theater</v>
      </c>
      <c r="R3832" s="9" t="str">
        <f t="shared" si="356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9"/>
        <v>106</v>
      </c>
      <c r="P3833">
        <f t="shared" si="355"/>
        <v>58.9</v>
      </c>
      <c r="Q3833" s="7" t="str">
        <f t="shared" si="360"/>
        <v>theater</v>
      </c>
      <c r="R3833" s="9" t="str">
        <f t="shared" si="356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9"/>
        <v>105</v>
      </c>
      <c r="P3834">
        <f t="shared" si="355"/>
        <v>139.56</v>
      </c>
      <c r="Q3834" s="7" t="str">
        <f t="shared" si="360"/>
        <v>theater</v>
      </c>
      <c r="R3834" s="9" t="str">
        <f t="shared" si="356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9"/>
        <v>117</v>
      </c>
      <c r="P3835">
        <f t="shared" si="355"/>
        <v>70</v>
      </c>
      <c r="Q3835" s="7" t="str">
        <f t="shared" si="360"/>
        <v>theater</v>
      </c>
      <c r="R3835" s="9" t="str">
        <f t="shared" si="356"/>
        <v>plays</v>
      </c>
      <c r="S3835" s="13">
        <f t="shared" si="357"/>
        <v>41963.872361111105</v>
      </c>
      <c r="T3835" s="13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9"/>
        <v>109</v>
      </c>
      <c r="P3836">
        <f t="shared" si="355"/>
        <v>57.39</v>
      </c>
      <c r="Q3836" s="7" t="str">
        <f t="shared" si="360"/>
        <v>theater</v>
      </c>
      <c r="R3836" s="9" t="str">
        <f t="shared" si="356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9"/>
        <v>160</v>
      </c>
      <c r="P3837">
        <f t="shared" si="355"/>
        <v>40</v>
      </c>
      <c r="Q3837" s="7" t="str">
        <f t="shared" si="360"/>
        <v>theater</v>
      </c>
      <c r="R3837" s="9" t="str">
        <f t="shared" si="356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9"/>
        <v>113</v>
      </c>
      <c r="P3838">
        <f t="shared" si="355"/>
        <v>64.290000000000006</v>
      </c>
      <c r="Q3838" s="7" t="str">
        <f t="shared" si="360"/>
        <v>theater</v>
      </c>
      <c r="R3838" s="9" t="str">
        <f t="shared" si="356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9"/>
        <v>102</v>
      </c>
      <c r="P3839">
        <f t="shared" si="355"/>
        <v>120.12</v>
      </c>
      <c r="Q3839" s="7" t="str">
        <f t="shared" si="360"/>
        <v>theater</v>
      </c>
      <c r="R3839" s="9" t="str">
        <f t="shared" si="356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9"/>
        <v>101</v>
      </c>
      <c r="P3840">
        <f t="shared" si="355"/>
        <v>1008.24</v>
      </c>
      <c r="Q3840" s="7" t="str">
        <f t="shared" si="360"/>
        <v>theater</v>
      </c>
      <c r="R3840" s="9" t="str">
        <f t="shared" si="356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9"/>
        <v>101</v>
      </c>
      <c r="P3841">
        <f t="shared" si="355"/>
        <v>63.28</v>
      </c>
      <c r="Q3841" s="7" t="str">
        <f t="shared" si="360"/>
        <v>theater</v>
      </c>
      <c r="R3841" s="9" t="str">
        <f t="shared" si="356"/>
        <v>plays</v>
      </c>
      <c r="S3841" s="13">
        <f t="shared" si="357"/>
        <v>42155.142638888887</v>
      </c>
      <c r="T3841" s="13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359"/>
        <v>6500</v>
      </c>
      <c r="P3842">
        <f t="shared" si="355"/>
        <v>21.67</v>
      </c>
      <c r="Q3842" s="7" t="str">
        <f t="shared" si="360"/>
        <v>theater</v>
      </c>
      <c r="R3842" s="9" t="str">
        <f t="shared" si="356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si="359"/>
        <v>9</v>
      </c>
      <c r="P3843">
        <f t="shared" ref="P3843:P3906" si="361">ROUND(IF(L3843=0,0, E3843/L3843),2)</f>
        <v>25.65</v>
      </c>
      <c r="Q3843" s="7" t="str">
        <f t="shared" si="360"/>
        <v>theater</v>
      </c>
      <c r="R3843" s="9" t="str">
        <f t="shared" ref="R3843:R3906" si="362">RIGHT(N3843,LEN(N3843)-SEARCH("/", N3843,SEARCH("/", N3843)-1))</f>
        <v>plays</v>
      </c>
      <c r="S3843" s="13">
        <f t="shared" ref="S3843:S3906" si="363">(((J3843/60)/60)/24)+DATE(1970,1,1)</f>
        <v>41780.785729166666</v>
      </c>
      <c r="T3843" s="13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ref="O3844:O3907" si="365">ROUND(E3844/D3844*100,0)</f>
        <v>22</v>
      </c>
      <c r="P3844">
        <f t="shared" si="361"/>
        <v>47.7</v>
      </c>
      <c r="Q3844" s="7" t="str">
        <f t="shared" si="360"/>
        <v>theater</v>
      </c>
      <c r="R3844" s="9" t="str">
        <f t="shared" si="362"/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5"/>
        <v>21</v>
      </c>
      <c r="P3845">
        <f t="shared" si="361"/>
        <v>56.05</v>
      </c>
      <c r="Q3845" s="7" t="str">
        <f t="shared" si="360"/>
        <v>theater</v>
      </c>
      <c r="R3845" s="9" t="str">
        <f t="shared" si="362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5"/>
        <v>41</v>
      </c>
      <c r="P3846">
        <f t="shared" si="361"/>
        <v>81.319999999999993</v>
      </c>
      <c r="Q3846" s="7" t="str">
        <f t="shared" si="360"/>
        <v>theater</v>
      </c>
      <c r="R3846" s="9" t="str">
        <f t="shared" si="362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5"/>
        <v>2</v>
      </c>
      <c r="P3847">
        <f t="shared" si="361"/>
        <v>70.17</v>
      </c>
      <c r="Q3847" s="7" t="str">
        <f t="shared" si="360"/>
        <v>theater</v>
      </c>
      <c r="R3847" s="9" t="str">
        <f t="shared" si="362"/>
        <v>plays</v>
      </c>
      <c r="S3847" s="13">
        <f t="shared" si="363"/>
        <v>42248.627013888887</v>
      </c>
      <c r="T3847" s="13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5"/>
        <v>3</v>
      </c>
      <c r="P3848">
        <f t="shared" si="361"/>
        <v>23.63</v>
      </c>
      <c r="Q3848" s="7" t="str">
        <f t="shared" si="360"/>
        <v>theater</v>
      </c>
      <c r="R3848" s="9" t="str">
        <f t="shared" si="362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5"/>
        <v>16</v>
      </c>
      <c r="P3849">
        <f t="shared" si="361"/>
        <v>188.56</v>
      </c>
      <c r="Q3849" s="7" t="str">
        <f t="shared" si="360"/>
        <v>theater</v>
      </c>
      <c r="R3849" s="9" t="str">
        <f t="shared" si="362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5"/>
        <v>16</v>
      </c>
      <c r="P3850">
        <f t="shared" si="361"/>
        <v>49.51</v>
      </c>
      <c r="Q3850" s="7" t="str">
        <f t="shared" si="360"/>
        <v>theater</v>
      </c>
      <c r="R3850" s="9" t="str">
        <f t="shared" si="362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5"/>
        <v>7</v>
      </c>
      <c r="P3851">
        <f t="shared" si="361"/>
        <v>75.459999999999994</v>
      </c>
      <c r="Q3851" s="7" t="str">
        <f t="shared" si="360"/>
        <v>theater</v>
      </c>
      <c r="R3851" s="9" t="str">
        <f t="shared" si="362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5"/>
        <v>4</v>
      </c>
      <c r="P3852">
        <f t="shared" si="361"/>
        <v>9.5</v>
      </c>
      <c r="Q3852" s="7" t="str">
        <f t="shared" si="360"/>
        <v>theater</v>
      </c>
      <c r="R3852" s="9" t="str">
        <f t="shared" si="362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5"/>
        <v>34</v>
      </c>
      <c r="P3853">
        <f t="shared" si="361"/>
        <v>35.5</v>
      </c>
      <c r="Q3853" s="7" t="str">
        <f t="shared" si="360"/>
        <v>theater</v>
      </c>
      <c r="R3853" s="9" t="str">
        <f t="shared" si="362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5"/>
        <v>0</v>
      </c>
      <c r="P3854">
        <f t="shared" si="361"/>
        <v>10</v>
      </c>
      <c r="Q3854" s="7" t="str">
        <f t="shared" si="360"/>
        <v>theater</v>
      </c>
      <c r="R3854" s="9" t="str">
        <f t="shared" si="362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5"/>
        <v>0</v>
      </c>
      <c r="P3855">
        <f t="shared" si="361"/>
        <v>13</v>
      </c>
      <c r="Q3855" s="7" t="str">
        <f t="shared" si="360"/>
        <v>theater</v>
      </c>
      <c r="R3855" s="9" t="str">
        <f t="shared" si="362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5"/>
        <v>16</v>
      </c>
      <c r="P3856">
        <f t="shared" si="361"/>
        <v>89.4</v>
      </c>
      <c r="Q3856" s="7" t="str">
        <f t="shared" si="360"/>
        <v>theater</v>
      </c>
      <c r="R3856" s="9" t="str">
        <f t="shared" si="362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5"/>
        <v>3</v>
      </c>
      <c r="P3857">
        <f t="shared" si="361"/>
        <v>25</v>
      </c>
      <c r="Q3857" s="7" t="str">
        <f t="shared" si="360"/>
        <v>theater</v>
      </c>
      <c r="R3857" s="9" t="str">
        <f t="shared" si="362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5"/>
        <v>0</v>
      </c>
      <c r="P3858">
        <f t="shared" si="361"/>
        <v>1</v>
      </c>
      <c r="Q3858" s="7" t="str">
        <f t="shared" si="360"/>
        <v>theater</v>
      </c>
      <c r="R3858" s="9" t="str">
        <f t="shared" si="362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5"/>
        <v>5</v>
      </c>
      <c r="P3859">
        <f t="shared" si="361"/>
        <v>65</v>
      </c>
      <c r="Q3859" s="7" t="str">
        <f t="shared" si="360"/>
        <v>theater</v>
      </c>
      <c r="R3859" s="9" t="str">
        <f t="shared" si="362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5"/>
        <v>2</v>
      </c>
      <c r="P3860">
        <f t="shared" si="361"/>
        <v>10</v>
      </c>
      <c r="Q3860" s="7" t="str">
        <f t="shared" si="360"/>
        <v>theater</v>
      </c>
      <c r="R3860" s="9" t="str">
        <f t="shared" si="362"/>
        <v>plays</v>
      </c>
      <c r="S3860" s="13">
        <f t="shared" si="363"/>
        <v>42128.431064814817</v>
      </c>
      <c r="T3860" s="13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5"/>
        <v>0</v>
      </c>
      <c r="P3861">
        <f t="shared" si="361"/>
        <v>1</v>
      </c>
      <c r="Q3861" s="7" t="str">
        <f t="shared" si="360"/>
        <v>theater</v>
      </c>
      <c r="R3861" s="9" t="str">
        <f t="shared" si="362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5"/>
        <v>18</v>
      </c>
      <c r="P3862">
        <f t="shared" si="361"/>
        <v>81.540000000000006</v>
      </c>
      <c r="Q3862" s="7" t="str">
        <f t="shared" si="360"/>
        <v>theater</v>
      </c>
      <c r="R3862" s="9" t="str">
        <f t="shared" si="362"/>
        <v>plays</v>
      </c>
      <c r="S3862" s="13">
        <f t="shared" si="363"/>
        <v>41833.660995370366</v>
      </c>
      <c r="T3862" s="13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5"/>
        <v>5</v>
      </c>
      <c r="P3863">
        <f t="shared" si="361"/>
        <v>100</v>
      </c>
      <c r="Q3863" s="7" t="str">
        <f t="shared" si="360"/>
        <v>theater</v>
      </c>
      <c r="R3863" s="9" t="str">
        <f t="shared" si="362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5"/>
        <v>0</v>
      </c>
      <c r="P3864">
        <f t="shared" si="361"/>
        <v>1</v>
      </c>
      <c r="Q3864" s="7" t="str">
        <f t="shared" si="360"/>
        <v>theater</v>
      </c>
      <c r="R3864" s="9" t="str">
        <f t="shared" si="362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5"/>
        <v>0</v>
      </c>
      <c r="P3865">
        <f t="shared" si="361"/>
        <v>0</v>
      </c>
      <c r="Q3865" s="7" t="str">
        <f t="shared" si="360"/>
        <v>theater</v>
      </c>
      <c r="R3865" s="9" t="str">
        <f t="shared" si="362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5"/>
        <v>1</v>
      </c>
      <c r="P3866">
        <f t="shared" si="361"/>
        <v>20</v>
      </c>
      <c r="Q3866" s="7" t="str">
        <f t="shared" si="360"/>
        <v>theater</v>
      </c>
      <c r="R3866" s="9" t="str">
        <f t="shared" si="362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5"/>
        <v>27</v>
      </c>
      <c r="P3867">
        <f t="shared" si="361"/>
        <v>46.43</v>
      </c>
      <c r="Q3867" s="7" t="str">
        <f t="shared" si="360"/>
        <v>theater</v>
      </c>
      <c r="R3867" s="9" t="str">
        <f t="shared" si="362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5"/>
        <v>1</v>
      </c>
      <c r="P3868">
        <f t="shared" si="361"/>
        <v>5.5</v>
      </c>
      <c r="Q3868" s="7" t="str">
        <f t="shared" si="360"/>
        <v>theater</v>
      </c>
      <c r="R3868" s="9" t="str">
        <f t="shared" si="362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5"/>
        <v>13</v>
      </c>
      <c r="P3869">
        <f t="shared" si="361"/>
        <v>50.2</v>
      </c>
      <c r="Q3869" s="7" t="str">
        <f t="shared" si="360"/>
        <v>theater</v>
      </c>
      <c r="R3869" s="9" t="str">
        <f t="shared" si="362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5"/>
        <v>0</v>
      </c>
      <c r="P3870">
        <f t="shared" si="361"/>
        <v>10</v>
      </c>
      <c r="Q3870" s="7" t="str">
        <f t="shared" ref="Q3870:Q3933" si="366">LEFT(N3870, SEARCH("/", N3870,1) -1)</f>
        <v>theater</v>
      </c>
      <c r="R3870" s="9" t="str">
        <f t="shared" si="362"/>
        <v>musical</v>
      </c>
      <c r="S3870" s="13">
        <f t="shared" si="363"/>
        <v>41865.659780092588</v>
      </c>
      <c r="T3870" s="13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5"/>
        <v>3</v>
      </c>
      <c r="P3871">
        <f t="shared" si="361"/>
        <v>30.13</v>
      </c>
      <c r="Q3871" s="7" t="str">
        <f t="shared" si="366"/>
        <v>theater</v>
      </c>
      <c r="R3871" s="9" t="str">
        <f t="shared" si="362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5"/>
        <v>15</v>
      </c>
      <c r="P3872">
        <f t="shared" si="361"/>
        <v>150</v>
      </c>
      <c r="Q3872" s="7" t="str">
        <f t="shared" si="366"/>
        <v>theater</v>
      </c>
      <c r="R3872" s="9" t="str">
        <f t="shared" si="362"/>
        <v>musical</v>
      </c>
      <c r="S3872" s="13">
        <f t="shared" si="363"/>
        <v>41793.17219907407</v>
      </c>
      <c r="T3872" s="13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5"/>
        <v>3</v>
      </c>
      <c r="P3873">
        <f t="shared" si="361"/>
        <v>13.33</v>
      </c>
      <c r="Q3873" s="7" t="str">
        <f t="shared" si="366"/>
        <v>theater</v>
      </c>
      <c r="R3873" s="9" t="str">
        <f t="shared" si="362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5"/>
        <v>0</v>
      </c>
      <c r="P3874">
        <f t="shared" si="361"/>
        <v>0</v>
      </c>
      <c r="Q3874" s="7" t="str">
        <f t="shared" si="366"/>
        <v>theater</v>
      </c>
      <c r="R3874" s="9" t="str">
        <f t="shared" si="362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5"/>
        <v>0</v>
      </c>
      <c r="P3875">
        <f t="shared" si="361"/>
        <v>0</v>
      </c>
      <c r="Q3875" s="7" t="str">
        <f t="shared" si="366"/>
        <v>theater</v>
      </c>
      <c r="R3875" s="9" t="str">
        <f t="shared" si="362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5"/>
        <v>0</v>
      </c>
      <c r="P3876">
        <f t="shared" si="361"/>
        <v>0</v>
      </c>
      <c r="Q3876" s="7" t="str">
        <f t="shared" si="366"/>
        <v>theater</v>
      </c>
      <c r="R3876" s="9" t="str">
        <f t="shared" si="362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5"/>
        <v>0</v>
      </c>
      <c r="P3877">
        <f t="shared" si="361"/>
        <v>0</v>
      </c>
      <c r="Q3877" s="7" t="str">
        <f t="shared" si="366"/>
        <v>theater</v>
      </c>
      <c r="R3877" s="9" t="str">
        <f t="shared" si="362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5"/>
        <v>53</v>
      </c>
      <c r="P3878">
        <f t="shared" si="361"/>
        <v>44.76</v>
      </c>
      <c r="Q3878" s="7" t="str">
        <f t="shared" si="366"/>
        <v>theater</v>
      </c>
      <c r="R3878" s="9" t="str">
        <f t="shared" si="362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5"/>
        <v>5</v>
      </c>
      <c r="P3879">
        <f t="shared" si="361"/>
        <v>88.64</v>
      </c>
      <c r="Q3879" s="7" t="str">
        <f t="shared" si="366"/>
        <v>theater</v>
      </c>
      <c r="R3879" s="9" t="str">
        <f t="shared" si="362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5"/>
        <v>0</v>
      </c>
      <c r="P3880">
        <f t="shared" si="361"/>
        <v>10</v>
      </c>
      <c r="Q3880" s="7" t="str">
        <f t="shared" si="366"/>
        <v>theater</v>
      </c>
      <c r="R3880" s="9" t="str">
        <f t="shared" si="362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5"/>
        <v>0</v>
      </c>
      <c r="P3881">
        <f t="shared" si="361"/>
        <v>0</v>
      </c>
      <c r="Q3881" s="7" t="str">
        <f t="shared" si="366"/>
        <v>theater</v>
      </c>
      <c r="R3881" s="9" t="str">
        <f t="shared" si="362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5"/>
        <v>13</v>
      </c>
      <c r="P3882">
        <f t="shared" si="361"/>
        <v>57.65</v>
      </c>
      <c r="Q3882" s="7" t="str">
        <f t="shared" si="366"/>
        <v>theater</v>
      </c>
      <c r="R3882" s="9" t="str">
        <f t="shared" si="362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5"/>
        <v>5</v>
      </c>
      <c r="P3883">
        <f t="shared" si="361"/>
        <v>25</v>
      </c>
      <c r="Q3883" s="7" t="str">
        <f t="shared" si="366"/>
        <v>theater</v>
      </c>
      <c r="R3883" s="9" t="str">
        <f t="shared" si="362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5"/>
        <v>0</v>
      </c>
      <c r="P3884">
        <f t="shared" si="361"/>
        <v>0</v>
      </c>
      <c r="Q3884" s="7" t="str">
        <f t="shared" si="366"/>
        <v>theater</v>
      </c>
      <c r="R3884" s="9" t="str">
        <f t="shared" si="362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5"/>
        <v>0</v>
      </c>
      <c r="P3885">
        <f t="shared" si="361"/>
        <v>0</v>
      </c>
      <c r="Q3885" s="7" t="str">
        <f t="shared" si="366"/>
        <v>theater</v>
      </c>
      <c r="R3885" s="9" t="str">
        <f t="shared" si="362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5"/>
        <v>0</v>
      </c>
      <c r="P3886">
        <f t="shared" si="361"/>
        <v>0</v>
      </c>
      <c r="Q3886" s="7" t="str">
        <f t="shared" si="366"/>
        <v>theater</v>
      </c>
      <c r="R3886" s="9" t="str">
        <f t="shared" si="362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5"/>
        <v>0</v>
      </c>
      <c r="P3887">
        <f t="shared" si="361"/>
        <v>0</v>
      </c>
      <c r="Q3887" s="7" t="str">
        <f t="shared" si="366"/>
        <v>theater</v>
      </c>
      <c r="R3887" s="9" t="str">
        <f t="shared" si="362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5"/>
        <v>0</v>
      </c>
      <c r="P3888">
        <f t="shared" si="361"/>
        <v>0</v>
      </c>
      <c r="Q3888" s="7" t="str">
        <f t="shared" si="366"/>
        <v>theater</v>
      </c>
      <c r="R3888" s="9" t="str">
        <f t="shared" si="362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5"/>
        <v>2</v>
      </c>
      <c r="P3889">
        <f t="shared" si="361"/>
        <v>17.5</v>
      </c>
      <c r="Q3889" s="7" t="str">
        <f t="shared" si="366"/>
        <v>theater</v>
      </c>
      <c r="R3889" s="9" t="str">
        <f t="shared" si="362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5"/>
        <v>27</v>
      </c>
      <c r="P3890">
        <f t="shared" si="361"/>
        <v>38.71</v>
      </c>
      <c r="Q3890" s="7" t="str">
        <f t="shared" si="366"/>
        <v>theater</v>
      </c>
      <c r="R3890" s="9" t="str">
        <f t="shared" si="362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5"/>
        <v>1</v>
      </c>
      <c r="P3891">
        <f t="shared" si="361"/>
        <v>13.11</v>
      </c>
      <c r="Q3891" s="7" t="str">
        <f t="shared" si="366"/>
        <v>theater</v>
      </c>
      <c r="R3891" s="9" t="str">
        <f t="shared" si="362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5"/>
        <v>17</v>
      </c>
      <c r="P3892">
        <f t="shared" si="361"/>
        <v>315.5</v>
      </c>
      <c r="Q3892" s="7" t="str">
        <f t="shared" si="366"/>
        <v>theater</v>
      </c>
      <c r="R3892" s="9" t="str">
        <f t="shared" si="362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5"/>
        <v>33</v>
      </c>
      <c r="P3893">
        <f t="shared" si="361"/>
        <v>37.14</v>
      </c>
      <c r="Q3893" s="7" t="str">
        <f t="shared" si="366"/>
        <v>theater</v>
      </c>
      <c r="R3893" s="9" t="str">
        <f t="shared" si="362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5"/>
        <v>0</v>
      </c>
      <c r="P3894">
        <f t="shared" si="361"/>
        <v>0</v>
      </c>
      <c r="Q3894" s="7" t="str">
        <f t="shared" si="366"/>
        <v>theater</v>
      </c>
      <c r="R3894" s="9" t="str">
        <f t="shared" si="362"/>
        <v>plays</v>
      </c>
      <c r="S3894" s="13">
        <f t="shared" si="363"/>
        <v>41867.652280092596</v>
      </c>
      <c r="T3894" s="13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5"/>
        <v>22</v>
      </c>
      <c r="P3895">
        <f t="shared" si="361"/>
        <v>128.27000000000001</v>
      </c>
      <c r="Q3895" s="7" t="str">
        <f t="shared" si="366"/>
        <v>theater</v>
      </c>
      <c r="R3895" s="9" t="str">
        <f t="shared" si="362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5"/>
        <v>3</v>
      </c>
      <c r="P3896">
        <f t="shared" si="361"/>
        <v>47.27</v>
      </c>
      <c r="Q3896" s="7" t="str">
        <f t="shared" si="366"/>
        <v>theater</v>
      </c>
      <c r="R3896" s="9" t="str">
        <f t="shared" si="362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5"/>
        <v>5</v>
      </c>
      <c r="P3897">
        <f t="shared" si="361"/>
        <v>50</v>
      </c>
      <c r="Q3897" s="7" t="str">
        <f t="shared" si="366"/>
        <v>theater</v>
      </c>
      <c r="R3897" s="9" t="str">
        <f t="shared" si="362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5"/>
        <v>11</v>
      </c>
      <c r="P3898">
        <f t="shared" si="361"/>
        <v>42.5</v>
      </c>
      <c r="Q3898" s="7" t="str">
        <f t="shared" si="366"/>
        <v>theater</v>
      </c>
      <c r="R3898" s="9" t="str">
        <f t="shared" si="362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5"/>
        <v>18</v>
      </c>
      <c r="P3899">
        <f t="shared" si="361"/>
        <v>44</v>
      </c>
      <c r="Q3899" s="7" t="str">
        <f t="shared" si="366"/>
        <v>theater</v>
      </c>
      <c r="R3899" s="9" t="str">
        <f t="shared" si="362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5"/>
        <v>33</v>
      </c>
      <c r="P3900">
        <f t="shared" si="361"/>
        <v>50.88</v>
      </c>
      <c r="Q3900" s="7" t="str">
        <f t="shared" si="366"/>
        <v>theater</v>
      </c>
      <c r="R3900" s="9" t="str">
        <f t="shared" si="362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5"/>
        <v>1</v>
      </c>
      <c r="P3901">
        <f t="shared" si="361"/>
        <v>62.5</v>
      </c>
      <c r="Q3901" s="7" t="str">
        <f t="shared" si="366"/>
        <v>theater</v>
      </c>
      <c r="R3901" s="9" t="str">
        <f t="shared" si="362"/>
        <v>plays</v>
      </c>
      <c r="S3901" s="13">
        <f t="shared" si="363"/>
        <v>41843.775011574071</v>
      </c>
      <c r="T3901" s="13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5"/>
        <v>5</v>
      </c>
      <c r="P3902">
        <f t="shared" si="361"/>
        <v>27</v>
      </c>
      <c r="Q3902" s="7" t="str">
        <f t="shared" si="366"/>
        <v>theater</v>
      </c>
      <c r="R3902" s="9" t="str">
        <f t="shared" si="362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5"/>
        <v>1</v>
      </c>
      <c r="P3903">
        <f t="shared" si="361"/>
        <v>25</v>
      </c>
      <c r="Q3903" s="7" t="str">
        <f t="shared" si="366"/>
        <v>theater</v>
      </c>
      <c r="R3903" s="9" t="str">
        <f t="shared" si="362"/>
        <v>plays</v>
      </c>
      <c r="S3903" s="13">
        <f t="shared" si="363"/>
        <v>42317.826377314821</v>
      </c>
      <c r="T3903" s="13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5"/>
        <v>49</v>
      </c>
      <c r="P3904">
        <f t="shared" si="361"/>
        <v>47.26</v>
      </c>
      <c r="Q3904" s="7" t="str">
        <f t="shared" si="366"/>
        <v>theater</v>
      </c>
      <c r="R3904" s="9" t="str">
        <f t="shared" si="362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5"/>
        <v>0</v>
      </c>
      <c r="P3905">
        <f t="shared" si="361"/>
        <v>0</v>
      </c>
      <c r="Q3905" s="7" t="str">
        <f t="shared" si="366"/>
        <v>theater</v>
      </c>
      <c r="R3905" s="9" t="str">
        <f t="shared" si="362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365"/>
        <v>0</v>
      </c>
      <c r="P3906">
        <f t="shared" si="361"/>
        <v>1.5</v>
      </c>
      <c r="Q3906" s="7" t="str">
        <f t="shared" si="366"/>
        <v>theater</v>
      </c>
      <c r="R3906" s="9" t="str">
        <f t="shared" si="362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si="365"/>
        <v>12</v>
      </c>
      <c r="P3907">
        <f t="shared" ref="P3907:P3970" si="367">ROUND(IF(L3907=0,0, E3907/L3907),2)</f>
        <v>24.71</v>
      </c>
      <c r="Q3907" s="7" t="str">
        <f t="shared" si="366"/>
        <v>theater</v>
      </c>
      <c r="R3907" s="9" t="str">
        <f t="shared" ref="R3907:R3970" si="368">RIGHT(N3907,LEN(N3907)-SEARCH("/", N3907,SEARCH("/", N3907)-1))</f>
        <v>plays</v>
      </c>
      <c r="S3907" s="13">
        <f t="shared" ref="S3907:S3970" si="369">(((J3907/60)/60)/24)+DATE(1970,1,1)</f>
        <v>42124.623877314814</v>
      </c>
      <c r="T3907" s="13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ref="O3908:O3971" si="371">ROUND(E3908/D3908*100,0)</f>
        <v>67</v>
      </c>
      <c r="P3908">
        <f t="shared" si="367"/>
        <v>63.13</v>
      </c>
      <c r="Q3908" s="7" t="str">
        <f t="shared" si="366"/>
        <v>theater</v>
      </c>
      <c r="R3908" s="9" t="str">
        <f t="shared" si="368"/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71"/>
        <v>15</v>
      </c>
      <c r="P3909">
        <f t="shared" si="367"/>
        <v>38.25</v>
      </c>
      <c r="Q3909" s="7" t="str">
        <f t="shared" si="366"/>
        <v>theater</v>
      </c>
      <c r="R3909" s="9" t="str">
        <f t="shared" si="368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71"/>
        <v>9</v>
      </c>
      <c r="P3910">
        <f t="shared" si="367"/>
        <v>16.25</v>
      </c>
      <c r="Q3910" s="7" t="str">
        <f t="shared" si="366"/>
        <v>theater</v>
      </c>
      <c r="R3910" s="9" t="str">
        <f t="shared" si="368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71"/>
        <v>0</v>
      </c>
      <c r="P3911">
        <f t="shared" si="367"/>
        <v>33.75</v>
      </c>
      <c r="Q3911" s="7" t="str">
        <f t="shared" si="366"/>
        <v>theater</v>
      </c>
      <c r="R3911" s="9" t="str">
        <f t="shared" si="368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71"/>
        <v>3</v>
      </c>
      <c r="P3912">
        <f t="shared" si="367"/>
        <v>61.67</v>
      </c>
      <c r="Q3912" s="7" t="str">
        <f t="shared" si="366"/>
        <v>theater</v>
      </c>
      <c r="R3912" s="9" t="str">
        <f t="shared" si="368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71"/>
        <v>37</v>
      </c>
      <c r="P3913">
        <f t="shared" si="367"/>
        <v>83.14</v>
      </c>
      <c r="Q3913" s="7" t="str">
        <f t="shared" si="366"/>
        <v>theater</v>
      </c>
      <c r="R3913" s="9" t="str">
        <f t="shared" si="368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71"/>
        <v>0</v>
      </c>
      <c r="P3914">
        <f t="shared" si="367"/>
        <v>1</v>
      </c>
      <c r="Q3914" s="7" t="str">
        <f t="shared" si="366"/>
        <v>theater</v>
      </c>
      <c r="R3914" s="9" t="str">
        <f t="shared" si="368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71"/>
        <v>10</v>
      </c>
      <c r="P3915">
        <f t="shared" si="367"/>
        <v>142.86000000000001</v>
      </c>
      <c r="Q3915" s="7" t="str">
        <f t="shared" si="366"/>
        <v>theater</v>
      </c>
      <c r="R3915" s="9" t="str">
        <f t="shared" si="368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71"/>
        <v>36</v>
      </c>
      <c r="P3916">
        <f t="shared" si="367"/>
        <v>33.67</v>
      </c>
      <c r="Q3916" s="7" t="str">
        <f t="shared" si="366"/>
        <v>theater</v>
      </c>
      <c r="R3916" s="9" t="str">
        <f t="shared" si="368"/>
        <v>plays</v>
      </c>
      <c r="S3916" s="13">
        <f t="shared" si="369"/>
        <v>42114.818935185183</v>
      </c>
      <c r="T3916" s="13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71"/>
        <v>0</v>
      </c>
      <c r="P3917">
        <f t="shared" si="367"/>
        <v>5</v>
      </c>
      <c r="Q3917" s="7" t="str">
        <f t="shared" si="366"/>
        <v>theater</v>
      </c>
      <c r="R3917" s="9" t="str">
        <f t="shared" si="368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71"/>
        <v>0</v>
      </c>
      <c r="P3918">
        <f t="shared" si="367"/>
        <v>0</v>
      </c>
      <c r="Q3918" s="7" t="str">
        <f t="shared" si="366"/>
        <v>theater</v>
      </c>
      <c r="R3918" s="9" t="str">
        <f t="shared" si="368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71"/>
        <v>0</v>
      </c>
      <c r="P3919">
        <f t="shared" si="367"/>
        <v>10</v>
      </c>
      <c r="Q3919" s="7" t="str">
        <f t="shared" si="366"/>
        <v>theater</v>
      </c>
      <c r="R3919" s="9" t="str">
        <f t="shared" si="368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71"/>
        <v>0</v>
      </c>
      <c r="P3920">
        <f t="shared" si="367"/>
        <v>40</v>
      </c>
      <c r="Q3920" s="7" t="str">
        <f t="shared" si="366"/>
        <v>theater</v>
      </c>
      <c r="R3920" s="9" t="str">
        <f t="shared" si="368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71"/>
        <v>2</v>
      </c>
      <c r="P3921">
        <f t="shared" si="367"/>
        <v>30</v>
      </c>
      <c r="Q3921" s="7" t="str">
        <f t="shared" si="366"/>
        <v>theater</v>
      </c>
      <c r="R3921" s="9" t="str">
        <f t="shared" si="368"/>
        <v>plays</v>
      </c>
      <c r="S3921" s="13">
        <f t="shared" si="369"/>
        <v>42358.684872685189</v>
      </c>
      <c r="T3921" s="13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71"/>
        <v>5</v>
      </c>
      <c r="P3922">
        <f t="shared" si="367"/>
        <v>45</v>
      </c>
      <c r="Q3922" s="7" t="str">
        <f t="shared" si="366"/>
        <v>theater</v>
      </c>
      <c r="R3922" s="9" t="str">
        <f t="shared" si="368"/>
        <v>plays</v>
      </c>
      <c r="S3922" s="13">
        <f t="shared" si="369"/>
        <v>42657.38726851852</v>
      </c>
      <c r="T3922" s="13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71"/>
        <v>0</v>
      </c>
      <c r="P3923">
        <f t="shared" si="367"/>
        <v>0</v>
      </c>
      <c r="Q3923" s="7" t="str">
        <f t="shared" si="366"/>
        <v>theater</v>
      </c>
      <c r="R3923" s="9" t="str">
        <f t="shared" si="368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71"/>
        <v>8</v>
      </c>
      <c r="P3924">
        <f t="shared" si="367"/>
        <v>10.17</v>
      </c>
      <c r="Q3924" s="7" t="str">
        <f t="shared" si="366"/>
        <v>theater</v>
      </c>
      <c r="R3924" s="9" t="str">
        <f t="shared" si="368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71"/>
        <v>12</v>
      </c>
      <c r="P3925">
        <f t="shared" si="367"/>
        <v>81.41</v>
      </c>
      <c r="Q3925" s="7" t="str">
        <f t="shared" si="366"/>
        <v>theater</v>
      </c>
      <c r="R3925" s="9" t="str">
        <f t="shared" si="368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71"/>
        <v>15</v>
      </c>
      <c r="P3926">
        <f t="shared" si="367"/>
        <v>57.25</v>
      </c>
      <c r="Q3926" s="7" t="str">
        <f t="shared" si="366"/>
        <v>theater</v>
      </c>
      <c r="R3926" s="9" t="str">
        <f t="shared" si="368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71"/>
        <v>10</v>
      </c>
      <c r="P3927">
        <f t="shared" si="367"/>
        <v>5</v>
      </c>
      <c r="Q3927" s="7" t="str">
        <f t="shared" si="366"/>
        <v>theater</v>
      </c>
      <c r="R3927" s="9" t="str">
        <f t="shared" si="368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71"/>
        <v>0</v>
      </c>
      <c r="P3928">
        <f t="shared" si="367"/>
        <v>15</v>
      </c>
      <c r="Q3928" s="7" t="str">
        <f t="shared" si="366"/>
        <v>theater</v>
      </c>
      <c r="R3928" s="9" t="str">
        <f t="shared" si="368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71"/>
        <v>1</v>
      </c>
      <c r="P3929">
        <f t="shared" si="367"/>
        <v>12.5</v>
      </c>
      <c r="Q3929" s="7" t="str">
        <f t="shared" si="366"/>
        <v>theater</v>
      </c>
      <c r="R3929" s="9" t="str">
        <f t="shared" si="368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71"/>
        <v>13</v>
      </c>
      <c r="P3930">
        <f t="shared" si="367"/>
        <v>93</v>
      </c>
      <c r="Q3930" s="7" t="str">
        <f t="shared" si="366"/>
        <v>theater</v>
      </c>
      <c r="R3930" s="9" t="str">
        <f t="shared" si="368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71"/>
        <v>2</v>
      </c>
      <c r="P3931">
        <f t="shared" si="367"/>
        <v>32.36</v>
      </c>
      <c r="Q3931" s="7" t="str">
        <f t="shared" si="366"/>
        <v>theater</v>
      </c>
      <c r="R3931" s="9" t="str">
        <f t="shared" si="368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71"/>
        <v>0</v>
      </c>
      <c r="P3932">
        <f t="shared" si="367"/>
        <v>0</v>
      </c>
      <c r="Q3932" s="7" t="str">
        <f t="shared" si="366"/>
        <v>theater</v>
      </c>
      <c r="R3932" s="9" t="str">
        <f t="shared" si="368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71"/>
        <v>0</v>
      </c>
      <c r="P3933">
        <f t="shared" si="367"/>
        <v>0</v>
      </c>
      <c r="Q3933" s="7" t="str">
        <f t="shared" si="366"/>
        <v>theater</v>
      </c>
      <c r="R3933" s="9" t="str">
        <f t="shared" si="368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71"/>
        <v>0</v>
      </c>
      <c r="P3934">
        <f t="shared" si="367"/>
        <v>1</v>
      </c>
      <c r="Q3934" s="7" t="str">
        <f t="shared" ref="Q3934:Q3997" si="372">LEFT(N3934, SEARCH("/", N3934,1) -1)</f>
        <v>theater</v>
      </c>
      <c r="R3934" s="9" t="str">
        <f t="shared" si="368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71"/>
        <v>16</v>
      </c>
      <c r="P3935">
        <f t="shared" si="367"/>
        <v>91.83</v>
      </c>
      <c r="Q3935" s="7" t="str">
        <f t="shared" si="372"/>
        <v>theater</v>
      </c>
      <c r="R3935" s="9" t="str">
        <f t="shared" si="368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71"/>
        <v>11</v>
      </c>
      <c r="P3936">
        <f t="shared" si="367"/>
        <v>45.83</v>
      </c>
      <c r="Q3936" s="7" t="str">
        <f t="shared" si="372"/>
        <v>theater</v>
      </c>
      <c r="R3936" s="9" t="str">
        <f t="shared" si="368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71"/>
        <v>44</v>
      </c>
      <c r="P3937">
        <f t="shared" si="367"/>
        <v>57.17</v>
      </c>
      <c r="Q3937" s="7" t="str">
        <f t="shared" si="372"/>
        <v>theater</v>
      </c>
      <c r="R3937" s="9" t="str">
        <f t="shared" si="368"/>
        <v>plays</v>
      </c>
      <c r="S3937" s="13">
        <f t="shared" si="369"/>
        <v>42221.656782407401</v>
      </c>
      <c r="T3937" s="13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71"/>
        <v>0</v>
      </c>
      <c r="P3938">
        <f t="shared" si="367"/>
        <v>0</v>
      </c>
      <c r="Q3938" s="7" t="str">
        <f t="shared" si="372"/>
        <v>theater</v>
      </c>
      <c r="R3938" s="9" t="str">
        <f t="shared" si="368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71"/>
        <v>86</v>
      </c>
      <c r="P3939">
        <f t="shared" si="367"/>
        <v>248.5</v>
      </c>
      <c r="Q3939" s="7" t="str">
        <f t="shared" si="372"/>
        <v>theater</v>
      </c>
      <c r="R3939" s="9" t="str">
        <f t="shared" si="368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71"/>
        <v>12</v>
      </c>
      <c r="P3940">
        <f t="shared" si="367"/>
        <v>79.400000000000006</v>
      </c>
      <c r="Q3940" s="7" t="str">
        <f t="shared" si="372"/>
        <v>theater</v>
      </c>
      <c r="R3940" s="9" t="str">
        <f t="shared" si="368"/>
        <v>plays</v>
      </c>
      <c r="S3940" s="13">
        <f t="shared" si="369"/>
        <v>42151.905717592599</v>
      </c>
      <c r="T3940" s="13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71"/>
        <v>0</v>
      </c>
      <c r="P3941">
        <f t="shared" si="367"/>
        <v>5</v>
      </c>
      <c r="Q3941" s="7" t="str">
        <f t="shared" si="372"/>
        <v>theater</v>
      </c>
      <c r="R3941" s="9" t="str">
        <f t="shared" si="368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71"/>
        <v>0</v>
      </c>
      <c r="P3942">
        <f t="shared" si="367"/>
        <v>5.5</v>
      </c>
      <c r="Q3942" s="7" t="str">
        <f t="shared" si="372"/>
        <v>theater</v>
      </c>
      <c r="R3942" s="9" t="str">
        <f t="shared" si="368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71"/>
        <v>1</v>
      </c>
      <c r="P3943">
        <f t="shared" si="367"/>
        <v>25</v>
      </c>
      <c r="Q3943" s="7" t="str">
        <f t="shared" si="372"/>
        <v>theater</v>
      </c>
      <c r="R3943" s="9" t="str">
        <f t="shared" si="368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71"/>
        <v>0</v>
      </c>
      <c r="P3944">
        <f t="shared" si="367"/>
        <v>0</v>
      </c>
      <c r="Q3944" s="7" t="str">
        <f t="shared" si="372"/>
        <v>theater</v>
      </c>
      <c r="R3944" s="9" t="str">
        <f t="shared" si="368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71"/>
        <v>36</v>
      </c>
      <c r="P3945">
        <f t="shared" si="367"/>
        <v>137.08000000000001</v>
      </c>
      <c r="Q3945" s="7" t="str">
        <f t="shared" si="372"/>
        <v>theater</v>
      </c>
      <c r="R3945" s="9" t="str">
        <f t="shared" si="368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71"/>
        <v>0</v>
      </c>
      <c r="P3946">
        <f t="shared" si="367"/>
        <v>0</v>
      </c>
      <c r="Q3946" s="7" t="str">
        <f t="shared" si="372"/>
        <v>theater</v>
      </c>
      <c r="R3946" s="9" t="str">
        <f t="shared" si="368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71"/>
        <v>0</v>
      </c>
      <c r="P3947">
        <f t="shared" si="367"/>
        <v>5</v>
      </c>
      <c r="Q3947" s="7" t="str">
        <f t="shared" si="372"/>
        <v>theater</v>
      </c>
      <c r="R3947" s="9" t="str">
        <f t="shared" si="368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71"/>
        <v>3</v>
      </c>
      <c r="P3948">
        <f t="shared" si="367"/>
        <v>39</v>
      </c>
      <c r="Q3948" s="7" t="str">
        <f t="shared" si="372"/>
        <v>theater</v>
      </c>
      <c r="R3948" s="9" t="str">
        <f t="shared" si="368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71"/>
        <v>3</v>
      </c>
      <c r="P3949">
        <f t="shared" si="367"/>
        <v>50.5</v>
      </c>
      <c r="Q3949" s="7" t="str">
        <f t="shared" si="372"/>
        <v>theater</v>
      </c>
      <c r="R3949" s="9" t="str">
        <f t="shared" si="368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71"/>
        <v>0</v>
      </c>
      <c r="P3950">
        <f t="shared" si="367"/>
        <v>0</v>
      </c>
      <c r="Q3950" s="7" t="str">
        <f t="shared" si="372"/>
        <v>theater</v>
      </c>
      <c r="R3950" s="9" t="str">
        <f t="shared" si="368"/>
        <v>plays</v>
      </c>
      <c r="S3950" s="13">
        <f t="shared" si="369"/>
        <v>41829.325497685182</v>
      </c>
      <c r="T3950" s="13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71"/>
        <v>16</v>
      </c>
      <c r="P3951">
        <f t="shared" si="367"/>
        <v>49.28</v>
      </c>
      <c r="Q3951" s="7" t="str">
        <f t="shared" si="372"/>
        <v>theater</v>
      </c>
      <c r="R3951" s="9" t="str">
        <f t="shared" si="368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71"/>
        <v>1</v>
      </c>
      <c r="P3952">
        <f t="shared" si="367"/>
        <v>25</v>
      </c>
      <c r="Q3952" s="7" t="str">
        <f t="shared" si="372"/>
        <v>theater</v>
      </c>
      <c r="R3952" s="9" t="str">
        <f t="shared" si="368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71"/>
        <v>0</v>
      </c>
      <c r="P3953">
        <f t="shared" si="367"/>
        <v>1</v>
      </c>
      <c r="Q3953" s="7" t="str">
        <f t="shared" si="372"/>
        <v>theater</v>
      </c>
      <c r="R3953" s="9" t="str">
        <f t="shared" si="368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71"/>
        <v>0</v>
      </c>
      <c r="P3954">
        <f t="shared" si="367"/>
        <v>25</v>
      </c>
      <c r="Q3954" s="7" t="str">
        <f t="shared" si="372"/>
        <v>theater</v>
      </c>
      <c r="R3954" s="9" t="str">
        <f t="shared" si="368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71"/>
        <v>0</v>
      </c>
      <c r="P3955">
        <f t="shared" si="367"/>
        <v>0</v>
      </c>
      <c r="Q3955" s="7" t="str">
        <f t="shared" si="372"/>
        <v>theater</v>
      </c>
      <c r="R3955" s="9" t="str">
        <f t="shared" si="368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71"/>
        <v>0</v>
      </c>
      <c r="P3956">
        <f t="shared" si="367"/>
        <v>0</v>
      </c>
      <c r="Q3956" s="7" t="str">
        <f t="shared" si="372"/>
        <v>theater</v>
      </c>
      <c r="R3956" s="9" t="str">
        <f t="shared" si="368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71"/>
        <v>24</v>
      </c>
      <c r="P3957">
        <f t="shared" si="367"/>
        <v>53.13</v>
      </c>
      <c r="Q3957" s="7" t="str">
        <f t="shared" si="372"/>
        <v>theater</v>
      </c>
      <c r="R3957" s="9" t="str">
        <f t="shared" si="368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71"/>
        <v>0</v>
      </c>
      <c r="P3958">
        <f t="shared" si="367"/>
        <v>0</v>
      </c>
      <c r="Q3958" s="7" t="str">
        <f t="shared" si="372"/>
        <v>theater</v>
      </c>
      <c r="R3958" s="9" t="str">
        <f t="shared" si="368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71"/>
        <v>0</v>
      </c>
      <c r="P3959">
        <f t="shared" si="367"/>
        <v>7</v>
      </c>
      <c r="Q3959" s="7" t="str">
        <f t="shared" si="372"/>
        <v>theater</v>
      </c>
      <c r="R3959" s="9" t="str">
        <f t="shared" si="368"/>
        <v>plays</v>
      </c>
      <c r="S3959" s="13">
        <f t="shared" si="369"/>
        <v>42513.976319444439</v>
      </c>
      <c r="T3959" s="13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71"/>
        <v>32</v>
      </c>
      <c r="P3960">
        <f t="shared" si="367"/>
        <v>40.06</v>
      </c>
      <c r="Q3960" s="7" t="str">
        <f t="shared" si="372"/>
        <v>theater</v>
      </c>
      <c r="R3960" s="9" t="str">
        <f t="shared" si="368"/>
        <v>plays</v>
      </c>
      <c r="S3960" s="13">
        <f t="shared" si="369"/>
        <v>41816.950370370374</v>
      </c>
      <c r="T3960" s="13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71"/>
        <v>24</v>
      </c>
      <c r="P3961">
        <f t="shared" si="367"/>
        <v>24.33</v>
      </c>
      <c r="Q3961" s="7" t="str">
        <f t="shared" si="372"/>
        <v>theater</v>
      </c>
      <c r="R3961" s="9" t="str">
        <f t="shared" si="368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71"/>
        <v>2</v>
      </c>
      <c r="P3962">
        <f t="shared" si="367"/>
        <v>11.25</v>
      </c>
      <c r="Q3962" s="7" t="str">
        <f t="shared" si="372"/>
        <v>theater</v>
      </c>
      <c r="R3962" s="9" t="str">
        <f t="shared" si="368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71"/>
        <v>0</v>
      </c>
      <c r="P3963">
        <f t="shared" si="367"/>
        <v>10.5</v>
      </c>
      <c r="Q3963" s="7" t="str">
        <f t="shared" si="372"/>
        <v>theater</v>
      </c>
      <c r="R3963" s="9" t="str">
        <f t="shared" si="368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71"/>
        <v>3</v>
      </c>
      <c r="P3964">
        <f t="shared" si="367"/>
        <v>15</v>
      </c>
      <c r="Q3964" s="7" t="str">
        <f t="shared" si="372"/>
        <v>theater</v>
      </c>
      <c r="R3964" s="9" t="str">
        <f t="shared" si="368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71"/>
        <v>0</v>
      </c>
      <c r="P3965">
        <f t="shared" si="367"/>
        <v>0</v>
      </c>
      <c r="Q3965" s="7" t="str">
        <f t="shared" si="372"/>
        <v>theater</v>
      </c>
      <c r="R3965" s="9" t="str">
        <f t="shared" si="368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71"/>
        <v>6</v>
      </c>
      <c r="P3966">
        <f t="shared" si="367"/>
        <v>42</v>
      </c>
      <c r="Q3966" s="7" t="str">
        <f t="shared" si="372"/>
        <v>theater</v>
      </c>
      <c r="R3966" s="9" t="str">
        <f t="shared" si="368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71"/>
        <v>14</v>
      </c>
      <c r="P3967">
        <f t="shared" si="367"/>
        <v>71.25</v>
      </c>
      <c r="Q3967" s="7" t="str">
        <f t="shared" si="372"/>
        <v>theater</v>
      </c>
      <c r="R3967" s="9" t="str">
        <f t="shared" si="368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71"/>
        <v>1</v>
      </c>
      <c r="P3968">
        <f t="shared" si="367"/>
        <v>22.5</v>
      </c>
      <c r="Q3968" s="7" t="str">
        <f t="shared" si="372"/>
        <v>theater</v>
      </c>
      <c r="R3968" s="9" t="str">
        <f t="shared" si="368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71"/>
        <v>24</v>
      </c>
      <c r="P3969">
        <f t="shared" si="367"/>
        <v>41</v>
      </c>
      <c r="Q3969" s="7" t="str">
        <f t="shared" si="372"/>
        <v>theater</v>
      </c>
      <c r="R3969" s="9" t="str">
        <f t="shared" si="368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371"/>
        <v>11</v>
      </c>
      <c r="P3970">
        <f t="shared" si="367"/>
        <v>47.91</v>
      </c>
      <c r="Q3970" s="7" t="str">
        <f t="shared" si="372"/>
        <v>theater</v>
      </c>
      <c r="R3970" s="9" t="str">
        <f t="shared" si="368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si="371"/>
        <v>7</v>
      </c>
      <c r="P3971">
        <f t="shared" ref="P3971:P4034" si="373">ROUND(IF(L3971=0,0, E3971/L3971),2)</f>
        <v>35.17</v>
      </c>
      <c r="Q3971" s="7" t="str">
        <f t="shared" si="372"/>
        <v>theater</v>
      </c>
      <c r="R3971" s="9" t="str">
        <f t="shared" ref="R3971:R4034" si="374">RIGHT(N3971,LEN(N3971)-SEARCH("/", N3971,SEARCH("/", N3971)-1))</f>
        <v>plays</v>
      </c>
      <c r="S3971" s="13">
        <f t="shared" ref="S3971:S4034" si="375">(((J3971/60)/60)/24)+DATE(1970,1,1)</f>
        <v>42601.854699074072</v>
      </c>
      <c r="T3971" s="13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ref="O3972:O4035" si="377">ROUND(E3972/D3972*100,0)</f>
        <v>0</v>
      </c>
      <c r="P3972">
        <f t="shared" si="373"/>
        <v>5.5</v>
      </c>
      <c r="Q3972" s="7" t="str">
        <f t="shared" si="372"/>
        <v>theater</v>
      </c>
      <c r="R3972" s="9" t="str">
        <f t="shared" si="374"/>
        <v>plays</v>
      </c>
      <c r="S3972" s="13">
        <f t="shared" si="375"/>
        <v>42447.863553240735</v>
      </c>
      <c r="T3972" s="13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7"/>
        <v>1</v>
      </c>
      <c r="P3973">
        <f t="shared" si="373"/>
        <v>22.67</v>
      </c>
      <c r="Q3973" s="7" t="str">
        <f t="shared" si="372"/>
        <v>theater</v>
      </c>
      <c r="R3973" s="9" t="str">
        <f t="shared" si="374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7"/>
        <v>21</v>
      </c>
      <c r="P3974">
        <f t="shared" si="373"/>
        <v>26.38</v>
      </c>
      <c r="Q3974" s="7" t="str">
        <f t="shared" si="372"/>
        <v>theater</v>
      </c>
      <c r="R3974" s="9" t="str">
        <f t="shared" si="374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7"/>
        <v>78</v>
      </c>
      <c r="P3975">
        <f t="shared" si="373"/>
        <v>105.54</v>
      </c>
      <c r="Q3975" s="7" t="str">
        <f t="shared" si="372"/>
        <v>theater</v>
      </c>
      <c r="R3975" s="9" t="str">
        <f t="shared" si="374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7"/>
        <v>32</v>
      </c>
      <c r="P3976">
        <f t="shared" si="373"/>
        <v>29.09</v>
      </c>
      <c r="Q3976" s="7" t="str">
        <f t="shared" si="372"/>
        <v>theater</v>
      </c>
      <c r="R3976" s="9" t="str">
        <f t="shared" si="374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7"/>
        <v>0</v>
      </c>
      <c r="P3977">
        <f t="shared" si="373"/>
        <v>0</v>
      </c>
      <c r="Q3977" s="7" t="str">
        <f t="shared" si="372"/>
        <v>theater</v>
      </c>
      <c r="R3977" s="9" t="str">
        <f t="shared" si="374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7"/>
        <v>48</v>
      </c>
      <c r="P3978">
        <f t="shared" si="373"/>
        <v>62</v>
      </c>
      <c r="Q3978" s="7" t="str">
        <f t="shared" si="372"/>
        <v>theater</v>
      </c>
      <c r="R3978" s="9" t="str">
        <f t="shared" si="374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7"/>
        <v>1</v>
      </c>
      <c r="P3979">
        <f t="shared" si="373"/>
        <v>217.5</v>
      </c>
      <c r="Q3979" s="7" t="str">
        <f t="shared" si="372"/>
        <v>theater</v>
      </c>
      <c r="R3979" s="9" t="str">
        <f t="shared" si="374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7"/>
        <v>11</v>
      </c>
      <c r="P3980">
        <f t="shared" si="373"/>
        <v>26.75</v>
      </c>
      <c r="Q3980" s="7" t="str">
        <f t="shared" si="372"/>
        <v>theater</v>
      </c>
      <c r="R3980" s="9" t="str">
        <f t="shared" si="374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7"/>
        <v>2</v>
      </c>
      <c r="P3981">
        <f t="shared" si="373"/>
        <v>18.329999999999998</v>
      </c>
      <c r="Q3981" s="7" t="str">
        <f t="shared" si="372"/>
        <v>theater</v>
      </c>
      <c r="R3981" s="9" t="str">
        <f t="shared" si="374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7"/>
        <v>18</v>
      </c>
      <c r="P3982">
        <f t="shared" si="373"/>
        <v>64.290000000000006</v>
      </c>
      <c r="Q3982" s="7" t="str">
        <f t="shared" si="372"/>
        <v>theater</v>
      </c>
      <c r="R3982" s="9" t="str">
        <f t="shared" si="374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7"/>
        <v>4</v>
      </c>
      <c r="P3983">
        <f t="shared" si="373"/>
        <v>175</v>
      </c>
      <c r="Q3983" s="7" t="str">
        <f t="shared" si="372"/>
        <v>theater</v>
      </c>
      <c r="R3983" s="9" t="str">
        <f t="shared" si="374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7"/>
        <v>20</v>
      </c>
      <c r="P3984">
        <f t="shared" si="373"/>
        <v>34</v>
      </c>
      <c r="Q3984" s="7" t="str">
        <f t="shared" si="372"/>
        <v>theater</v>
      </c>
      <c r="R3984" s="9" t="str">
        <f t="shared" si="374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7"/>
        <v>35</v>
      </c>
      <c r="P3985">
        <f t="shared" si="373"/>
        <v>84.28</v>
      </c>
      <c r="Q3985" s="7" t="str">
        <f t="shared" si="372"/>
        <v>theater</v>
      </c>
      <c r="R3985" s="9" t="str">
        <f t="shared" si="374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7"/>
        <v>6</v>
      </c>
      <c r="P3986">
        <f t="shared" si="373"/>
        <v>9.5</v>
      </c>
      <c r="Q3986" s="7" t="str">
        <f t="shared" si="372"/>
        <v>theater</v>
      </c>
      <c r="R3986" s="9" t="str">
        <f t="shared" si="374"/>
        <v>plays</v>
      </c>
      <c r="S3986" s="13">
        <f t="shared" si="375"/>
        <v>41920.963472222218</v>
      </c>
      <c r="T3986" s="13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7"/>
        <v>32</v>
      </c>
      <c r="P3987">
        <f t="shared" si="373"/>
        <v>33.74</v>
      </c>
      <c r="Q3987" s="7" t="str">
        <f t="shared" si="372"/>
        <v>theater</v>
      </c>
      <c r="R3987" s="9" t="str">
        <f t="shared" si="374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7"/>
        <v>10</v>
      </c>
      <c r="P3988">
        <f t="shared" si="373"/>
        <v>37.54</v>
      </c>
      <c r="Q3988" s="7" t="str">
        <f t="shared" si="372"/>
        <v>theater</v>
      </c>
      <c r="R3988" s="9" t="str">
        <f t="shared" si="374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7"/>
        <v>38</v>
      </c>
      <c r="P3989">
        <f t="shared" si="373"/>
        <v>11.62</v>
      </c>
      <c r="Q3989" s="7" t="str">
        <f t="shared" si="372"/>
        <v>theater</v>
      </c>
      <c r="R3989" s="9" t="str">
        <f t="shared" si="374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7"/>
        <v>2</v>
      </c>
      <c r="P3990">
        <f t="shared" si="373"/>
        <v>8</v>
      </c>
      <c r="Q3990" s="7" t="str">
        <f t="shared" si="372"/>
        <v>theater</v>
      </c>
      <c r="R3990" s="9" t="str">
        <f t="shared" si="374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7"/>
        <v>0</v>
      </c>
      <c r="P3991">
        <f t="shared" si="373"/>
        <v>0</v>
      </c>
      <c r="Q3991" s="7" t="str">
        <f t="shared" si="372"/>
        <v>theater</v>
      </c>
      <c r="R3991" s="9" t="str">
        <f t="shared" si="374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7"/>
        <v>4</v>
      </c>
      <c r="P3992">
        <f t="shared" si="373"/>
        <v>23</v>
      </c>
      <c r="Q3992" s="7" t="str">
        <f t="shared" si="372"/>
        <v>theater</v>
      </c>
      <c r="R3992" s="9" t="str">
        <f t="shared" si="374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7"/>
        <v>20</v>
      </c>
      <c r="P3993">
        <f t="shared" si="373"/>
        <v>100</v>
      </c>
      <c r="Q3993" s="7" t="str">
        <f t="shared" si="372"/>
        <v>theater</v>
      </c>
      <c r="R3993" s="9" t="str">
        <f t="shared" si="374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7"/>
        <v>5</v>
      </c>
      <c r="P3994">
        <f t="shared" si="373"/>
        <v>60.11</v>
      </c>
      <c r="Q3994" s="7" t="str">
        <f t="shared" si="372"/>
        <v>theater</v>
      </c>
      <c r="R3994" s="9" t="str">
        <f t="shared" si="374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7"/>
        <v>0</v>
      </c>
      <c r="P3995">
        <f t="shared" si="373"/>
        <v>3</v>
      </c>
      <c r="Q3995" s="7" t="str">
        <f t="shared" si="372"/>
        <v>theater</v>
      </c>
      <c r="R3995" s="9" t="str">
        <f t="shared" si="374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7"/>
        <v>0</v>
      </c>
      <c r="P3996">
        <f t="shared" si="373"/>
        <v>5</v>
      </c>
      <c r="Q3996" s="7" t="str">
        <f t="shared" si="372"/>
        <v>theater</v>
      </c>
      <c r="R3996" s="9" t="str">
        <f t="shared" si="374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7"/>
        <v>35</v>
      </c>
      <c r="P3997">
        <f t="shared" si="373"/>
        <v>17.5</v>
      </c>
      <c r="Q3997" s="7" t="str">
        <f t="shared" si="372"/>
        <v>theater</v>
      </c>
      <c r="R3997" s="9" t="str">
        <f t="shared" si="374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7"/>
        <v>17</v>
      </c>
      <c r="P3998">
        <f t="shared" si="373"/>
        <v>29.24</v>
      </c>
      <c r="Q3998" s="7" t="str">
        <f t="shared" ref="Q3998:Q4061" si="378">LEFT(N3998, SEARCH("/", N3998,1) -1)</f>
        <v>theater</v>
      </c>
      <c r="R3998" s="9" t="str">
        <f t="shared" si="374"/>
        <v>plays</v>
      </c>
      <c r="S3998" s="13">
        <f t="shared" si="375"/>
        <v>41950.26694444444</v>
      </c>
      <c r="T3998" s="13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7"/>
        <v>0</v>
      </c>
      <c r="P3999">
        <f t="shared" si="373"/>
        <v>0</v>
      </c>
      <c r="Q3999" s="7" t="str">
        <f t="shared" si="378"/>
        <v>theater</v>
      </c>
      <c r="R3999" s="9" t="str">
        <f t="shared" si="374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7"/>
        <v>57</v>
      </c>
      <c r="P4000">
        <f t="shared" si="373"/>
        <v>59.58</v>
      </c>
      <c r="Q4000" s="7" t="str">
        <f t="shared" si="378"/>
        <v>theater</v>
      </c>
      <c r="R4000" s="9" t="str">
        <f t="shared" si="374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7"/>
        <v>17</v>
      </c>
      <c r="P4001">
        <f t="shared" si="373"/>
        <v>82.57</v>
      </c>
      <c r="Q4001" s="7" t="str">
        <f t="shared" si="378"/>
        <v>theater</v>
      </c>
      <c r="R4001" s="9" t="str">
        <f t="shared" si="374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7"/>
        <v>0</v>
      </c>
      <c r="P4002">
        <f t="shared" si="373"/>
        <v>10</v>
      </c>
      <c r="Q4002" s="7" t="str">
        <f t="shared" si="378"/>
        <v>theater</v>
      </c>
      <c r="R4002" s="9" t="str">
        <f t="shared" si="374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7"/>
        <v>38</v>
      </c>
      <c r="P4003">
        <f t="shared" si="373"/>
        <v>32.36</v>
      </c>
      <c r="Q4003" s="7" t="str">
        <f t="shared" si="378"/>
        <v>theater</v>
      </c>
      <c r="R4003" s="9" t="str">
        <f t="shared" si="374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7"/>
        <v>2</v>
      </c>
      <c r="P4004">
        <f t="shared" si="373"/>
        <v>5.75</v>
      </c>
      <c r="Q4004" s="7" t="str">
        <f t="shared" si="378"/>
        <v>theater</v>
      </c>
      <c r="R4004" s="9" t="str">
        <f t="shared" si="374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7"/>
        <v>10</v>
      </c>
      <c r="P4005">
        <f t="shared" si="373"/>
        <v>100.5</v>
      </c>
      <c r="Q4005" s="7" t="str">
        <f t="shared" si="378"/>
        <v>theater</v>
      </c>
      <c r="R4005" s="9" t="str">
        <f t="shared" si="374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7"/>
        <v>0</v>
      </c>
      <c r="P4006">
        <f t="shared" si="373"/>
        <v>1</v>
      </c>
      <c r="Q4006" s="7" t="str">
        <f t="shared" si="378"/>
        <v>theater</v>
      </c>
      <c r="R4006" s="9" t="str">
        <f t="shared" si="374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7"/>
        <v>1</v>
      </c>
      <c r="P4007">
        <f t="shared" si="373"/>
        <v>20</v>
      </c>
      <c r="Q4007" s="7" t="str">
        <f t="shared" si="378"/>
        <v>theater</v>
      </c>
      <c r="R4007" s="9" t="str">
        <f t="shared" si="374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7"/>
        <v>0</v>
      </c>
      <c r="P4008">
        <f t="shared" si="373"/>
        <v>2</v>
      </c>
      <c r="Q4008" s="7" t="str">
        <f t="shared" si="378"/>
        <v>theater</v>
      </c>
      <c r="R4008" s="9" t="str">
        <f t="shared" si="374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7"/>
        <v>0</v>
      </c>
      <c r="P4009">
        <f t="shared" si="373"/>
        <v>5</v>
      </c>
      <c r="Q4009" s="7" t="str">
        <f t="shared" si="378"/>
        <v>theater</v>
      </c>
      <c r="R4009" s="9" t="str">
        <f t="shared" si="374"/>
        <v>plays</v>
      </c>
      <c r="S4009" s="13">
        <f t="shared" si="375"/>
        <v>41848.772928240738</v>
      </c>
      <c r="T4009" s="13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7"/>
        <v>6</v>
      </c>
      <c r="P4010">
        <f t="shared" si="373"/>
        <v>15</v>
      </c>
      <c r="Q4010" s="7" t="str">
        <f t="shared" si="378"/>
        <v>theater</v>
      </c>
      <c r="R4010" s="9" t="str">
        <f t="shared" si="374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7"/>
        <v>4</v>
      </c>
      <c r="P4011">
        <f t="shared" si="373"/>
        <v>25</v>
      </c>
      <c r="Q4011" s="7" t="str">
        <f t="shared" si="378"/>
        <v>theater</v>
      </c>
      <c r="R4011" s="9" t="str">
        <f t="shared" si="374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7"/>
        <v>24</v>
      </c>
      <c r="P4012">
        <f t="shared" si="373"/>
        <v>45.84</v>
      </c>
      <c r="Q4012" s="7" t="str">
        <f t="shared" si="378"/>
        <v>theater</v>
      </c>
      <c r="R4012" s="9" t="str">
        <f t="shared" si="374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7"/>
        <v>8</v>
      </c>
      <c r="P4013">
        <f t="shared" si="373"/>
        <v>4.75</v>
      </c>
      <c r="Q4013" s="7" t="str">
        <f t="shared" si="378"/>
        <v>theater</v>
      </c>
      <c r="R4013" s="9" t="str">
        <f t="shared" si="374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7"/>
        <v>0</v>
      </c>
      <c r="P4014">
        <f t="shared" si="373"/>
        <v>0</v>
      </c>
      <c r="Q4014" s="7" t="str">
        <f t="shared" si="378"/>
        <v>theater</v>
      </c>
      <c r="R4014" s="9" t="str">
        <f t="shared" si="374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7"/>
        <v>1</v>
      </c>
      <c r="P4015">
        <f t="shared" si="373"/>
        <v>13</v>
      </c>
      <c r="Q4015" s="7" t="str">
        <f t="shared" si="378"/>
        <v>theater</v>
      </c>
      <c r="R4015" s="9" t="str">
        <f t="shared" si="374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7"/>
        <v>0</v>
      </c>
      <c r="P4016">
        <f t="shared" si="373"/>
        <v>0</v>
      </c>
      <c r="Q4016" s="7" t="str">
        <f t="shared" si="378"/>
        <v>theater</v>
      </c>
      <c r="R4016" s="9" t="str">
        <f t="shared" si="374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7"/>
        <v>0</v>
      </c>
      <c r="P4017">
        <f t="shared" si="373"/>
        <v>1</v>
      </c>
      <c r="Q4017" s="7" t="str">
        <f t="shared" si="378"/>
        <v>theater</v>
      </c>
      <c r="R4017" s="9" t="str">
        <f t="shared" si="374"/>
        <v>plays</v>
      </c>
      <c r="S4017" s="13">
        <f t="shared" si="375"/>
        <v>42174.780821759254</v>
      </c>
      <c r="T4017" s="13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7"/>
        <v>14</v>
      </c>
      <c r="P4018">
        <f t="shared" si="373"/>
        <v>10</v>
      </c>
      <c r="Q4018" s="7" t="str">
        <f t="shared" si="378"/>
        <v>theater</v>
      </c>
      <c r="R4018" s="9" t="str">
        <f t="shared" si="374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7"/>
        <v>1</v>
      </c>
      <c r="P4019">
        <f t="shared" si="373"/>
        <v>52.5</v>
      </c>
      <c r="Q4019" s="7" t="str">
        <f t="shared" si="378"/>
        <v>theater</v>
      </c>
      <c r="R4019" s="9" t="str">
        <f t="shared" si="374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7"/>
        <v>9</v>
      </c>
      <c r="P4020">
        <f t="shared" si="373"/>
        <v>32.5</v>
      </c>
      <c r="Q4020" s="7" t="str">
        <f t="shared" si="378"/>
        <v>theater</v>
      </c>
      <c r="R4020" s="9" t="str">
        <f t="shared" si="374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7"/>
        <v>1</v>
      </c>
      <c r="P4021">
        <f t="shared" si="373"/>
        <v>7.25</v>
      </c>
      <c r="Q4021" s="7" t="str">
        <f t="shared" si="378"/>
        <v>theater</v>
      </c>
      <c r="R4021" s="9" t="str">
        <f t="shared" si="374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7"/>
        <v>17</v>
      </c>
      <c r="P4022">
        <f t="shared" si="373"/>
        <v>33.33</v>
      </c>
      <c r="Q4022" s="7" t="str">
        <f t="shared" si="378"/>
        <v>theater</v>
      </c>
      <c r="R4022" s="9" t="str">
        <f t="shared" si="374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7"/>
        <v>1</v>
      </c>
      <c r="P4023">
        <f t="shared" si="373"/>
        <v>62.5</v>
      </c>
      <c r="Q4023" s="7" t="str">
        <f t="shared" si="378"/>
        <v>theater</v>
      </c>
      <c r="R4023" s="9" t="str">
        <f t="shared" si="374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7"/>
        <v>70</v>
      </c>
      <c r="P4024">
        <f t="shared" si="373"/>
        <v>63.56</v>
      </c>
      <c r="Q4024" s="7" t="str">
        <f t="shared" si="378"/>
        <v>theater</v>
      </c>
      <c r="R4024" s="9" t="str">
        <f t="shared" si="374"/>
        <v>plays</v>
      </c>
      <c r="S4024" s="13">
        <f t="shared" si="375"/>
        <v>41990.584108796291</v>
      </c>
      <c r="T4024" s="13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7"/>
        <v>0</v>
      </c>
      <c r="P4025">
        <f t="shared" si="373"/>
        <v>0</v>
      </c>
      <c r="Q4025" s="7" t="str">
        <f t="shared" si="378"/>
        <v>theater</v>
      </c>
      <c r="R4025" s="9" t="str">
        <f t="shared" si="374"/>
        <v>plays</v>
      </c>
      <c r="S4025" s="13">
        <f t="shared" si="375"/>
        <v>42408.999571759254</v>
      </c>
      <c r="T4025" s="13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7"/>
        <v>1</v>
      </c>
      <c r="P4026">
        <f t="shared" si="373"/>
        <v>10</v>
      </c>
      <c r="Q4026" s="7" t="str">
        <f t="shared" si="378"/>
        <v>theater</v>
      </c>
      <c r="R4026" s="9" t="str">
        <f t="shared" si="374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7"/>
        <v>5</v>
      </c>
      <c r="P4027">
        <f t="shared" si="373"/>
        <v>62.5</v>
      </c>
      <c r="Q4027" s="7" t="str">
        <f t="shared" si="378"/>
        <v>theater</v>
      </c>
      <c r="R4027" s="9" t="str">
        <f t="shared" si="374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7"/>
        <v>0</v>
      </c>
      <c r="P4028">
        <f t="shared" si="373"/>
        <v>0</v>
      </c>
      <c r="Q4028" s="7" t="str">
        <f t="shared" si="378"/>
        <v>theater</v>
      </c>
      <c r="R4028" s="9" t="str">
        <f t="shared" si="374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7"/>
        <v>7</v>
      </c>
      <c r="P4029">
        <f t="shared" si="373"/>
        <v>30.71</v>
      </c>
      <c r="Q4029" s="7" t="str">
        <f t="shared" si="378"/>
        <v>theater</v>
      </c>
      <c r="R4029" s="9" t="str">
        <f t="shared" si="374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7"/>
        <v>28</v>
      </c>
      <c r="P4030">
        <f t="shared" si="373"/>
        <v>51</v>
      </c>
      <c r="Q4030" s="7" t="str">
        <f t="shared" si="378"/>
        <v>theater</v>
      </c>
      <c r="R4030" s="9" t="str">
        <f t="shared" si="374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7"/>
        <v>0</v>
      </c>
      <c r="P4031">
        <f t="shared" si="373"/>
        <v>0</v>
      </c>
      <c r="Q4031" s="7" t="str">
        <f t="shared" si="378"/>
        <v>theater</v>
      </c>
      <c r="R4031" s="9" t="str">
        <f t="shared" si="374"/>
        <v>plays</v>
      </c>
      <c r="S4031" s="13">
        <f t="shared" si="375"/>
        <v>42322.025115740747</v>
      </c>
      <c r="T4031" s="13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7"/>
        <v>16</v>
      </c>
      <c r="P4032">
        <f t="shared" si="373"/>
        <v>66.67</v>
      </c>
      <c r="Q4032" s="7" t="str">
        <f t="shared" si="378"/>
        <v>theater</v>
      </c>
      <c r="R4032" s="9" t="str">
        <f t="shared" si="374"/>
        <v>plays</v>
      </c>
      <c r="S4032" s="13">
        <f t="shared" si="375"/>
        <v>42374.655081018514</v>
      </c>
      <c r="T4032" s="13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7"/>
        <v>0</v>
      </c>
      <c r="P4033">
        <f t="shared" si="373"/>
        <v>0</v>
      </c>
      <c r="Q4033" s="7" t="str">
        <f t="shared" si="378"/>
        <v>theater</v>
      </c>
      <c r="R4033" s="9" t="str">
        <f t="shared" si="374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377"/>
        <v>7</v>
      </c>
      <c r="P4034">
        <f t="shared" si="373"/>
        <v>59</v>
      </c>
      <c r="Q4034" s="7" t="str">
        <f t="shared" si="378"/>
        <v>theater</v>
      </c>
      <c r="R4034" s="9" t="str">
        <f t="shared" si="374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si="377"/>
        <v>26</v>
      </c>
      <c r="P4035">
        <f t="shared" ref="P4035:P4098" si="379">ROUND(IF(L4035=0,0, E4035/L4035),2)</f>
        <v>65.34</v>
      </c>
      <c r="Q4035" s="7" t="str">
        <f t="shared" si="378"/>
        <v>theater</v>
      </c>
      <c r="R4035" s="9" t="str">
        <f t="shared" ref="R4035:R4098" si="380">RIGHT(N4035,LEN(N4035)-SEARCH("/", N4035,SEARCH("/", N4035)-1))</f>
        <v>plays</v>
      </c>
      <c r="S4035" s="13">
        <f t="shared" ref="S4035:S4098" si="381">(((J4035/60)/60)/24)+DATE(1970,1,1)</f>
        <v>42614.268796296295</v>
      </c>
      <c r="T4035" s="13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ref="O4036:O4099" si="383">ROUND(E4036/D4036*100,0)</f>
        <v>1</v>
      </c>
      <c r="P4036">
        <f t="shared" si="379"/>
        <v>100</v>
      </c>
      <c r="Q4036" s="7" t="str">
        <f t="shared" si="378"/>
        <v>theater</v>
      </c>
      <c r="R4036" s="9" t="str">
        <f t="shared" si="380"/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83"/>
        <v>37</v>
      </c>
      <c r="P4037">
        <f t="shared" si="379"/>
        <v>147.4</v>
      </c>
      <c r="Q4037" s="7" t="str">
        <f t="shared" si="378"/>
        <v>theater</v>
      </c>
      <c r="R4037" s="9" t="str">
        <f t="shared" si="380"/>
        <v>plays</v>
      </c>
      <c r="S4037" s="13">
        <f t="shared" si="381"/>
        <v>41903.882951388885</v>
      </c>
      <c r="T4037" s="13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83"/>
        <v>47</v>
      </c>
      <c r="P4038">
        <f t="shared" si="379"/>
        <v>166.06</v>
      </c>
      <c r="Q4038" s="7" t="str">
        <f t="shared" si="378"/>
        <v>theater</v>
      </c>
      <c r="R4038" s="9" t="str">
        <f t="shared" si="380"/>
        <v>plays</v>
      </c>
      <c r="S4038" s="13">
        <f t="shared" si="381"/>
        <v>41804.937083333331</v>
      </c>
      <c r="T4038" s="13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83"/>
        <v>11</v>
      </c>
      <c r="P4039">
        <f t="shared" si="379"/>
        <v>40</v>
      </c>
      <c r="Q4039" s="7" t="str">
        <f t="shared" si="378"/>
        <v>theater</v>
      </c>
      <c r="R4039" s="9" t="str">
        <f t="shared" si="380"/>
        <v>plays</v>
      </c>
      <c r="S4039" s="13">
        <f t="shared" si="381"/>
        <v>42497.070775462969</v>
      </c>
      <c r="T4039" s="13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83"/>
        <v>12</v>
      </c>
      <c r="P4040">
        <f t="shared" si="379"/>
        <v>75.25</v>
      </c>
      <c r="Q4040" s="7" t="str">
        <f t="shared" si="378"/>
        <v>theater</v>
      </c>
      <c r="R4040" s="9" t="str">
        <f t="shared" si="380"/>
        <v>plays</v>
      </c>
      <c r="S4040" s="13">
        <f t="shared" si="381"/>
        <v>41869.798726851855</v>
      </c>
      <c r="T4040" s="13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83"/>
        <v>60</v>
      </c>
      <c r="P4041">
        <f t="shared" si="379"/>
        <v>60</v>
      </c>
      <c r="Q4041" s="7" t="str">
        <f t="shared" si="378"/>
        <v>theater</v>
      </c>
      <c r="R4041" s="9" t="str">
        <f t="shared" si="380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83"/>
        <v>31</v>
      </c>
      <c r="P4042">
        <f t="shared" si="379"/>
        <v>1250</v>
      </c>
      <c r="Q4042" s="7" t="str">
        <f t="shared" si="378"/>
        <v>theater</v>
      </c>
      <c r="R4042" s="9" t="str">
        <f t="shared" si="380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83"/>
        <v>0</v>
      </c>
      <c r="P4043">
        <f t="shared" si="379"/>
        <v>10.5</v>
      </c>
      <c r="Q4043" s="7" t="str">
        <f t="shared" si="378"/>
        <v>theater</v>
      </c>
      <c r="R4043" s="9" t="str">
        <f t="shared" si="380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83"/>
        <v>0</v>
      </c>
      <c r="P4044">
        <f t="shared" si="379"/>
        <v>7</v>
      </c>
      <c r="Q4044" s="7" t="str">
        <f t="shared" si="378"/>
        <v>theater</v>
      </c>
      <c r="R4044" s="9" t="str">
        <f t="shared" si="380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83"/>
        <v>0</v>
      </c>
      <c r="P4045">
        <f t="shared" si="379"/>
        <v>0</v>
      </c>
      <c r="Q4045" s="7" t="str">
        <f t="shared" si="378"/>
        <v>theater</v>
      </c>
      <c r="R4045" s="9" t="str">
        <f t="shared" si="380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83"/>
        <v>38</v>
      </c>
      <c r="P4046">
        <f t="shared" si="379"/>
        <v>56.25</v>
      </c>
      <c r="Q4046" s="7" t="str">
        <f t="shared" si="378"/>
        <v>theater</v>
      </c>
      <c r="R4046" s="9" t="str">
        <f t="shared" si="380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83"/>
        <v>0</v>
      </c>
      <c r="P4047">
        <f t="shared" si="379"/>
        <v>1</v>
      </c>
      <c r="Q4047" s="7" t="str">
        <f t="shared" si="378"/>
        <v>theater</v>
      </c>
      <c r="R4047" s="9" t="str">
        <f t="shared" si="380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83"/>
        <v>8</v>
      </c>
      <c r="P4048">
        <f t="shared" si="379"/>
        <v>38.33</v>
      </c>
      <c r="Q4048" s="7" t="str">
        <f t="shared" si="378"/>
        <v>theater</v>
      </c>
      <c r="R4048" s="9" t="str">
        <f t="shared" si="380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83"/>
        <v>2</v>
      </c>
      <c r="P4049">
        <f t="shared" si="379"/>
        <v>27.5</v>
      </c>
      <c r="Q4049" s="7" t="str">
        <f t="shared" si="378"/>
        <v>theater</v>
      </c>
      <c r="R4049" s="9" t="str">
        <f t="shared" si="380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83"/>
        <v>18</v>
      </c>
      <c r="P4050">
        <f t="shared" si="379"/>
        <v>32.979999999999997</v>
      </c>
      <c r="Q4050" s="7" t="str">
        <f t="shared" si="378"/>
        <v>theater</v>
      </c>
      <c r="R4050" s="9" t="str">
        <f t="shared" si="380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83"/>
        <v>0</v>
      </c>
      <c r="P4051">
        <f t="shared" si="379"/>
        <v>16</v>
      </c>
      <c r="Q4051" s="7" t="str">
        <f t="shared" si="378"/>
        <v>theater</v>
      </c>
      <c r="R4051" s="9" t="str">
        <f t="shared" si="380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83"/>
        <v>0</v>
      </c>
      <c r="P4052">
        <f t="shared" si="379"/>
        <v>1</v>
      </c>
      <c r="Q4052" s="7" t="str">
        <f t="shared" si="378"/>
        <v>theater</v>
      </c>
      <c r="R4052" s="9" t="str">
        <f t="shared" si="380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83"/>
        <v>0</v>
      </c>
      <c r="P4053">
        <f t="shared" si="379"/>
        <v>0</v>
      </c>
      <c r="Q4053" s="7" t="str">
        <f t="shared" si="378"/>
        <v>theater</v>
      </c>
      <c r="R4053" s="9" t="str">
        <f t="shared" si="380"/>
        <v>plays</v>
      </c>
      <c r="S4053" s="13">
        <f t="shared" si="381"/>
        <v>41761.810150462967</v>
      </c>
      <c r="T4053" s="13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83"/>
        <v>38</v>
      </c>
      <c r="P4054">
        <f t="shared" si="379"/>
        <v>86.62</v>
      </c>
      <c r="Q4054" s="7" t="str">
        <f t="shared" si="378"/>
        <v>theater</v>
      </c>
      <c r="R4054" s="9" t="str">
        <f t="shared" si="380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83"/>
        <v>22</v>
      </c>
      <c r="P4055">
        <f t="shared" si="379"/>
        <v>55</v>
      </c>
      <c r="Q4055" s="7" t="str">
        <f t="shared" si="378"/>
        <v>theater</v>
      </c>
      <c r="R4055" s="9" t="str">
        <f t="shared" si="380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83"/>
        <v>0</v>
      </c>
      <c r="P4056">
        <f t="shared" si="379"/>
        <v>0</v>
      </c>
      <c r="Q4056" s="7" t="str">
        <f t="shared" si="378"/>
        <v>theater</v>
      </c>
      <c r="R4056" s="9" t="str">
        <f t="shared" si="380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83"/>
        <v>18</v>
      </c>
      <c r="P4057">
        <f t="shared" si="379"/>
        <v>41.95</v>
      </c>
      <c r="Q4057" s="7" t="str">
        <f t="shared" si="378"/>
        <v>theater</v>
      </c>
      <c r="R4057" s="9" t="str">
        <f t="shared" si="380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83"/>
        <v>53</v>
      </c>
      <c r="P4058">
        <f t="shared" si="379"/>
        <v>88.33</v>
      </c>
      <c r="Q4058" s="7" t="str">
        <f t="shared" si="378"/>
        <v>theater</v>
      </c>
      <c r="R4058" s="9" t="str">
        <f t="shared" si="380"/>
        <v>plays</v>
      </c>
      <c r="S4058" s="13">
        <f t="shared" si="381"/>
        <v>42534.933321759265</v>
      </c>
      <c r="T4058" s="13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83"/>
        <v>22</v>
      </c>
      <c r="P4059">
        <f t="shared" si="379"/>
        <v>129.16999999999999</v>
      </c>
      <c r="Q4059" s="7" t="str">
        <f t="shared" si="378"/>
        <v>theater</v>
      </c>
      <c r="R4059" s="9" t="str">
        <f t="shared" si="380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83"/>
        <v>3</v>
      </c>
      <c r="P4060">
        <f t="shared" si="379"/>
        <v>23.75</v>
      </c>
      <c r="Q4060" s="7" t="str">
        <f t="shared" si="378"/>
        <v>theater</v>
      </c>
      <c r="R4060" s="9" t="str">
        <f t="shared" si="380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83"/>
        <v>3</v>
      </c>
      <c r="P4061">
        <f t="shared" si="379"/>
        <v>35.71</v>
      </c>
      <c r="Q4061" s="7" t="str">
        <f t="shared" si="378"/>
        <v>theater</v>
      </c>
      <c r="R4061" s="9" t="str">
        <f t="shared" si="380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83"/>
        <v>3</v>
      </c>
      <c r="P4062">
        <f t="shared" si="379"/>
        <v>57</v>
      </c>
      <c r="Q4062" s="7" t="str">
        <f t="shared" ref="Q4062:Q4115" si="384">LEFT(N4062, SEARCH("/", N4062,1) -1)</f>
        <v>theater</v>
      </c>
      <c r="R4062" s="9" t="str">
        <f t="shared" si="380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83"/>
        <v>0</v>
      </c>
      <c r="P4063">
        <f t="shared" si="379"/>
        <v>0</v>
      </c>
      <c r="Q4063" s="7" t="str">
        <f t="shared" si="384"/>
        <v>theater</v>
      </c>
      <c r="R4063" s="9" t="str">
        <f t="shared" si="380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83"/>
        <v>2</v>
      </c>
      <c r="P4064">
        <f t="shared" si="379"/>
        <v>163.33000000000001</v>
      </c>
      <c r="Q4064" s="7" t="str">
        <f t="shared" si="384"/>
        <v>theater</v>
      </c>
      <c r="R4064" s="9" t="str">
        <f t="shared" si="380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83"/>
        <v>1</v>
      </c>
      <c r="P4065">
        <f t="shared" si="379"/>
        <v>15</v>
      </c>
      <c r="Q4065" s="7" t="str">
        <f t="shared" si="384"/>
        <v>theater</v>
      </c>
      <c r="R4065" s="9" t="str">
        <f t="shared" si="380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83"/>
        <v>19</v>
      </c>
      <c r="P4066">
        <f t="shared" si="379"/>
        <v>64.17</v>
      </c>
      <c r="Q4066" s="7" t="str">
        <f t="shared" si="384"/>
        <v>theater</v>
      </c>
      <c r="R4066" s="9" t="str">
        <f t="shared" si="380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83"/>
        <v>1</v>
      </c>
      <c r="P4067">
        <f t="shared" si="379"/>
        <v>6.75</v>
      </c>
      <c r="Q4067" s="7" t="str">
        <f t="shared" si="384"/>
        <v>theater</v>
      </c>
      <c r="R4067" s="9" t="str">
        <f t="shared" si="380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83"/>
        <v>0</v>
      </c>
      <c r="P4068">
        <f t="shared" si="379"/>
        <v>25</v>
      </c>
      <c r="Q4068" s="7" t="str">
        <f t="shared" si="384"/>
        <v>theater</v>
      </c>
      <c r="R4068" s="9" t="str">
        <f t="shared" si="380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83"/>
        <v>61</v>
      </c>
      <c r="P4069">
        <f t="shared" si="379"/>
        <v>179.12</v>
      </c>
      <c r="Q4069" s="7" t="str">
        <f t="shared" si="384"/>
        <v>theater</v>
      </c>
      <c r="R4069" s="9" t="str">
        <f t="shared" si="380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83"/>
        <v>1</v>
      </c>
      <c r="P4070">
        <f t="shared" si="379"/>
        <v>34.950000000000003</v>
      </c>
      <c r="Q4070" s="7" t="str">
        <f t="shared" si="384"/>
        <v>theater</v>
      </c>
      <c r="R4070" s="9" t="str">
        <f t="shared" si="380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83"/>
        <v>34</v>
      </c>
      <c r="P4071">
        <f t="shared" si="379"/>
        <v>33.08</v>
      </c>
      <c r="Q4071" s="7" t="str">
        <f t="shared" si="384"/>
        <v>theater</v>
      </c>
      <c r="R4071" s="9" t="str">
        <f t="shared" si="380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83"/>
        <v>17</v>
      </c>
      <c r="P4072">
        <f t="shared" si="379"/>
        <v>27.5</v>
      </c>
      <c r="Q4072" s="7" t="str">
        <f t="shared" si="384"/>
        <v>theater</v>
      </c>
      <c r="R4072" s="9" t="str">
        <f t="shared" si="380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83"/>
        <v>0</v>
      </c>
      <c r="P4073">
        <f t="shared" si="379"/>
        <v>0</v>
      </c>
      <c r="Q4073" s="7" t="str">
        <f t="shared" si="384"/>
        <v>theater</v>
      </c>
      <c r="R4073" s="9" t="str">
        <f t="shared" si="380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83"/>
        <v>0</v>
      </c>
      <c r="P4074">
        <f t="shared" si="379"/>
        <v>2</v>
      </c>
      <c r="Q4074" s="7" t="str">
        <f t="shared" si="384"/>
        <v>theater</v>
      </c>
      <c r="R4074" s="9" t="str">
        <f t="shared" si="380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83"/>
        <v>1</v>
      </c>
      <c r="P4075">
        <f t="shared" si="379"/>
        <v>18.5</v>
      </c>
      <c r="Q4075" s="7" t="str">
        <f t="shared" si="384"/>
        <v>theater</v>
      </c>
      <c r="R4075" s="9" t="str">
        <f t="shared" si="380"/>
        <v>plays</v>
      </c>
      <c r="S4075" s="13">
        <f t="shared" si="381"/>
        <v>42078.34520833334</v>
      </c>
      <c r="T4075" s="13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83"/>
        <v>27</v>
      </c>
      <c r="P4076">
        <f t="shared" si="379"/>
        <v>35</v>
      </c>
      <c r="Q4076" s="7" t="str">
        <f t="shared" si="384"/>
        <v>theater</v>
      </c>
      <c r="R4076" s="9" t="str">
        <f t="shared" si="380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83"/>
        <v>29</v>
      </c>
      <c r="P4077">
        <f t="shared" si="379"/>
        <v>44.31</v>
      </c>
      <c r="Q4077" s="7" t="str">
        <f t="shared" si="384"/>
        <v>theater</v>
      </c>
      <c r="R4077" s="9" t="str">
        <f t="shared" si="380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83"/>
        <v>0</v>
      </c>
      <c r="P4078">
        <f t="shared" si="379"/>
        <v>0</v>
      </c>
      <c r="Q4078" s="7" t="str">
        <f t="shared" si="384"/>
        <v>theater</v>
      </c>
      <c r="R4078" s="9" t="str">
        <f t="shared" si="380"/>
        <v>plays</v>
      </c>
      <c r="S4078" s="13">
        <f t="shared" si="381"/>
        <v>41905.795706018522</v>
      </c>
      <c r="T4078" s="13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83"/>
        <v>9</v>
      </c>
      <c r="P4079">
        <f t="shared" si="379"/>
        <v>222.5</v>
      </c>
      <c r="Q4079" s="7" t="str">
        <f t="shared" si="384"/>
        <v>theater</v>
      </c>
      <c r="R4079" s="9" t="str">
        <f t="shared" si="380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83"/>
        <v>0</v>
      </c>
      <c r="P4080">
        <f t="shared" si="379"/>
        <v>0</v>
      </c>
      <c r="Q4080" s="7" t="str">
        <f t="shared" si="384"/>
        <v>theater</v>
      </c>
      <c r="R4080" s="9" t="str">
        <f t="shared" si="380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83"/>
        <v>0</v>
      </c>
      <c r="P4081">
        <f t="shared" si="379"/>
        <v>5</v>
      </c>
      <c r="Q4081" s="7" t="str">
        <f t="shared" si="384"/>
        <v>theater</v>
      </c>
      <c r="R4081" s="9" t="str">
        <f t="shared" si="380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83"/>
        <v>0</v>
      </c>
      <c r="P4082">
        <f t="shared" si="379"/>
        <v>0</v>
      </c>
      <c r="Q4082" s="7" t="str">
        <f t="shared" si="384"/>
        <v>theater</v>
      </c>
      <c r="R4082" s="9" t="str">
        <f t="shared" si="380"/>
        <v>plays</v>
      </c>
      <c r="S4082" s="13">
        <f t="shared" si="381"/>
        <v>42511.698101851856</v>
      </c>
      <c r="T4082" s="13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83"/>
        <v>16</v>
      </c>
      <c r="P4083">
        <f t="shared" si="379"/>
        <v>29.17</v>
      </c>
      <c r="Q4083" s="7" t="str">
        <f t="shared" si="384"/>
        <v>theater</v>
      </c>
      <c r="R4083" s="9" t="str">
        <f t="shared" si="380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83"/>
        <v>2</v>
      </c>
      <c r="P4084">
        <f t="shared" si="379"/>
        <v>1.5</v>
      </c>
      <c r="Q4084" s="7" t="str">
        <f t="shared" si="384"/>
        <v>theater</v>
      </c>
      <c r="R4084" s="9" t="str">
        <f t="shared" si="380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83"/>
        <v>22</v>
      </c>
      <c r="P4085">
        <f t="shared" si="379"/>
        <v>126.5</v>
      </c>
      <c r="Q4085" s="7" t="str">
        <f t="shared" si="384"/>
        <v>theater</v>
      </c>
      <c r="R4085" s="9" t="str">
        <f t="shared" si="380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83"/>
        <v>0</v>
      </c>
      <c r="P4086">
        <f t="shared" si="379"/>
        <v>10</v>
      </c>
      <c r="Q4086" s="7" t="str">
        <f t="shared" si="384"/>
        <v>theater</v>
      </c>
      <c r="R4086" s="9" t="str">
        <f t="shared" si="380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83"/>
        <v>0</v>
      </c>
      <c r="P4087">
        <f t="shared" si="379"/>
        <v>10</v>
      </c>
      <c r="Q4087" s="7" t="str">
        <f t="shared" si="384"/>
        <v>theater</v>
      </c>
      <c r="R4087" s="9" t="str">
        <f t="shared" si="380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83"/>
        <v>5</v>
      </c>
      <c r="P4088">
        <f t="shared" si="379"/>
        <v>9.4</v>
      </c>
      <c r="Q4088" s="7" t="str">
        <f t="shared" si="384"/>
        <v>theater</v>
      </c>
      <c r="R4088" s="9" t="str">
        <f t="shared" si="380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83"/>
        <v>0</v>
      </c>
      <c r="P4089">
        <f t="shared" si="379"/>
        <v>0</v>
      </c>
      <c r="Q4089" s="7" t="str">
        <f t="shared" si="384"/>
        <v>theater</v>
      </c>
      <c r="R4089" s="9" t="str">
        <f t="shared" si="380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83"/>
        <v>11</v>
      </c>
      <c r="P4090">
        <f t="shared" si="379"/>
        <v>72</v>
      </c>
      <c r="Q4090" s="7" t="str">
        <f t="shared" si="384"/>
        <v>theater</v>
      </c>
      <c r="R4090" s="9" t="str">
        <f t="shared" si="380"/>
        <v>plays</v>
      </c>
      <c r="S4090" s="13">
        <f t="shared" si="381"/>
        <v>41990.612546296295</v>
      </c>
      <c r="T4090" s="13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83"/>
        <v>5</v>
      </c>
      <c r="P4091">
        <f t="shared" si="379"/>
        <v>30</v>
      </c>
      <c r="Q4091" s="7" t="str">
        <f t="shared" si="384"/>
        <v>theater</v>
      </c>
      <c r="R4091" s="9" t="str">
        <f t="shared" si="380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83"/>
        <v>3</v>
      </c>
      <c r="P4092">
        <f t="shared" si="379"/>
        <v>10.67</v>
      </c>
      <c r="Q4092" s="7" t="str">
        <f t="shared" si="384"/>
        <v>theater</v>
      </c>
      <c r="R4092" s="9" t="str">
        <f t="shared" si="380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83"/>
        <v>13</v>
      </c>
      <c r="P4093">
        <f t="shared" si="379"/>
        <v>25.5</v>
      </c>
      <c r="Q4093" s="7" t="str">
        <f t="shared" si="384"/>
        <v>theater</v>
      </c>
      <c r="R4093" s="9" t="str">
        <f t="shared" si="380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83"/>
        <v>0</v>
      </c>
      <c r="P4094">
        <f t="shared" si="379"/>
        <v>20</v>
      </c>
      <c r="Q4094" s="7" t="str">
        <f t="shared" si="384"/>
        <v>theater</v>
      </c>
      <c r="R4094" s="9" t="str">
        <f t="shared" si="380"/>
        <v>plays</v>
      </c>
      <c r="S4094" s="13">
        <f t="shared" si="381"/>
        <v>42039.194988425923</v>
      </c>
      <c r="T4094" s="13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83"/>
        <v>2</v>
      </c>
      <c r="P4095">
        <f t="shared" si="379"/>
        <v>15</v>
      </c>
      <c r="Q4095" s="7" t="str">
        <f t="shared" si="384"/>
        <v>theater</v>
      </c>
      <c r="R4095" s="9" t="str">
        <f t="shared" si="380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83"/>
        <v>37</v>
      </c>
      <c r="P4096">
        <f t="shared" si="379"/>
        <v>91.25</v>
      </c>
      <c r="Q4096" s="7" t="str">
        <f t="shared" si="384"/>
        <v>theater</v>
      </c>
      <c r="R4096" s="9" t="str">
        <f t="shared" si="380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83"/>
        <v>3</v>
      </c>
      <c r="P4097">
        <f t="shared" si="379"/>
        <v>800</v>
      </c>
      <c r="Q4097" s="7" t="str">
        <f t="shared" si="384"/>
        <v>theater</v>
      </c>
      <c r="R4097" s="9" t="str">
        <f t="shared" si="380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383"/>
        <v>11</v>
      </c>
      <c r="P4098">
        <f t="shared" si="379"/>
        <v>80</v>
      </c>
      <c r="Q4098" s="7" t="str">
        <f t="shared" si="384"/>
        <v>theater</v>
      </c>
      <c r="R4098" s="9" t="str">
        <f t="shared" si="380"/>
        <v>plays</v>
      </c>
      <c r="S4098" s="13">
        <f t="shared" si="381"/>
        <v>42750.530312499999</v>
      </c>
      <c r="T4098" s="13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si="383"/>
        <v>0</v>
      </c>
      <c r="P4099">
        <f t="shared" ref="P4099:P4115" si="385">ROUND(IF(L4099=0,0, E4099/L4099),2)</f>
        <v>0</v>
      </c>
      <c r="Q4099" s="7" t="str">
        <f t="shared" si="384"/>
        <v>theater</v>
      </c>
      <c r="R4099" s="9" t="str">
        <f t="shared" ref="R4099:R4115" si="386">RIGHT(N4099,LEN(N4099)-SEARCH("/", N4099,SEARCH("/", N4099)-1))</f>
        <v>plays</v>
      </c>
      <c r="S4099" s="13">
        <f t="shared" ref="S4099:S4115" si="387">(((J4099/60)/60)/24)+DATE(1970,1,1)</f>
        <v>42344.824502314819</v>
      </c>
      <c r="T4099" s="13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ref="O4100:O4115" si="389">ROUND(E4100/D4100*100,0)</f>
        <v>0</v>
      </c>
      <c r="P4100">
        <f t="shared" si="385"/>
        <v>0</v>
      </c>
      <c r="Q4100" s="7" t="str">
        <f t="shared" si="384"/>
        <v>theater</v>
      </c>
      <c r="R4100" s="9" t="str">
        <f t="shared" si="386"/>
        <v>plays</v>
      </c>
      <c r="S4100" s="13">
        <f t="shared" si="387"/>
        <v>42495.722187499996</v>
      </c>
      <c r="T4100" s="13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9"/>
        <v>1</v>
      </c>
      <c r="P4101">
        <f t="shared" si="385"/>
        <v>50</v>
      </c>
      <c r="Q4101" s="7" t="str">
        <f t="shared" si="384"/>
        <v>theater</v>
      </c>
      <c r="R4101" s="9" t="str">
        <f t="shared" si="386"/>
        <v>plays</v>
      </c>
      <c r="S4101" s="13">
        <f t="shared" si="387"/>
        <v>42570.850381944445</v>
      </c>
      <c r="T4101" s="13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9"/>
        <v>0</v>
      </c>
      <c r="P4102">
        <f t="shared" si="385"/>
        <v>0</v>
      </c>
      <c r="Q4102" s="7" t="str">
        <f t="shared" si="384"/>
        <v>theater</v>
      </c>
      <c r="R4102" s="9" t="str">
        <f t="shared" si="386"/>
        <v>plays</v>
      </c>
      <c r="S4102" s="13">
        <f t="shared" si="387"/>
        <v>41927.124884259261</v>
      </c>
      <c r="T4102" s="13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9"/>
        <v>0</v>
      </c>
      <c r="P4103">
        <f t="shared" si="385"/>
        <v>0</v>
      </c>
      <c r="Q4103" s="7" t="str">
        <f t="shared" si="384"/>
        <v>theater</v>
      </c>
      <c r="R4103" s="9" t="str">
        <f t="shared" si="386"/>
        <v>plays</v>
      </c>
      <c r="S4103" s="13">
        <f t="shared" si="387"/>
        <v>42730.903726851851</v>
      </c>
      <c r="T4103" s="13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9"/>
        <v>27</v>
      </c>
      <c r="P4104">
        <f t="shared" si="385"/>
        <v>22.83</v>
      </c>
      <c r="Q4104" s="7" t="str">
        <f t="shared" si="384"/>
        <v>theater</v>
      </c>
      <c r="R4104" s="9" t="str">
        <f t="shared" si="386"/>
        <v>plays</v>
      </c>
      <c r="S4104" s="13">
        <f t="shared" si="387"/>
        <v>42475.848067129627</v>
      </c>
      <c r="T4104" s="13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9"/>
        <v>10</v>
      </c>
      <c r="P4105">
        <f t="shared" si="385"/>
        <v>16.670000000000002</v>
      </c>
      <c r="Q4105" s="7" t="str">
        <f t="shared" si="384"/>
        <v>theater</v>
      </c>
      <c r="R4105" s="9" t="str">
        <f t="shared" si="386"/>
        <v>plays</v>
      </c>
      <c r="S4105" s="13">
        <f t="shared" si="387"/>
        <v>42188.83293981482</v>
      </c>
      <c r="T4105" s="13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9"/>
        <v>21</v>
      </c>
      <c r="P4106">
        <f t="shared" si="385"/>
        <v>45.79</v>
      </c>
      <c r="Q4106" s="7" t="str">
        <f t="shared" si="384"/>
        <v>theater</v>
      </c>
      <c r="R4106" s="9" t="str">
        <f t="shared" si="386"/>
        <v>plays</v>
      </c>
      <c r="S4106" s="13">
        <f t="shared" si="387"/>
        <v>42640.278171296297</v>
      </c>
      <c r="T4106" s="13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9"/>
        <v>7</v>
      </c>
      <c r="P4107">
        <f t="shared" si="385"/>
        <v>383.33</v>
      </c>
      <c r="Q4107" s="7" t="str">
        <f t="shared" si="384"/>
        <v>theater</v>
      </c>
      <c r="R4107" s="9" t="str">
        <f t="shared" si="386"/>
        <v>plays</v>
      </c>
      <c r="S4107" s="13">
        <f t="shared" si="387"/>
        <v>42697.010520833333</v>
      </c>
      <c r="T4107" s="13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9"/>
        <v>71</v>
      </c>
      <c r="P4108">
        <f t="shared" si="385"/>
        <v>106.97</v>
      </c>
      <c r="Q4108" s="7" t="str">
        <f t="shared" si="384"/>
        <v>theater</v>
      </c>
      <c r="R4108" s="9" t="str">
        <f t="shared" si="386"/>
        <v>plays</v>
      </c>
      <c r="S4108" s="13">
        <f t="shared" si="387"/>
        <v>42053.049375000002</v>
      </c>
      <c r="T4108" s="13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9"/>
        <v>2</v>
      </c>
      <c r="P4109">
        <f t="shared" si="385"/>
        <v>10.25</v>
      </c>
      <c r="Q4109" s="7" t="str">
        <f t="shared" si="384"/>
        <v>theater</v>
      </c>
      <c r="R4109" s="9" t="str">
        <f t="shared" si="386"/>
        <v>plays</v>
      </c>
      <c r="S4109" s="13">
        <f t="shared" si="387"/>
        <v>41883.916678240741</v>
      </c>
      <c r="T4109" s="13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9"/>
        <v>2</v>
      </c>
      <c r="P4110">
        <f t="shared" si="385"/>
        <v>59</v>
      </c>
      <c r="Q4110" s="7" t="str">
        <f t="shared" si="384"/>
        <v>theater</v>
      </c>
      <c r="R4110" s="9" t="str">
        <f t="shared" si="386"/>
        <v>plays</v>
      </c>
      <c r="S4110" s="13">
        <f t="shared" si="387"/>
        <v>42767.031678240746</v>
      </c>
      <c r="T4110" s="13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9"/>
        <v>0</v>
      </c>
      <c r="P4111">
        <f t="shared" si="385"/>
        <v>0</v>
      </c>
      <c r="Q4111" s="7" t="str">
        <f t="shared" si="384"/>
        <v>theater</v>
      </c>
      <c r="R4111" s="9" t="str">
        <f t="shared" si="386"/>
        <v>plays</v>
      </c>
      <c r="S4111" s="13">
        <f t="shared" si="387"/>
        <v>42307.539398148147</v>
      </c>
      <c r="T4111" s="13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9"/>
        <v>29</v>
      </c>
      <c r="P4112">
        <f t="shared" si="385"/>
        <v>14.33</v>
      </c>
      <c r="Q4112" s="7" t="str">
        <f t="shared" si="384"/>
        <v>theater</v>
      </c>
      <c r="R4112" s="9" t="str">
        <f t="shared" si="386"/>
        <v>plays</v>
      </c>
      <c r="S4112" s="13">
        <f t="shared" si="387"/>
        <v>42512.626747685179</v>
      </c>
      <c r="T4112" s="13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9"/>
        <v>3</v>
      </c>
      <c r="P4113">
        <f t="shared" si="385"/>
        <v>15.67</v>
      </c>
      <c r="Q4113" s="7" t="str">
        <f t="shared" si="384"/>
        <v>theater</v>
      </c>
      <c r="R4113" s="9" t="str">
        <f t="shared" si="386"/>
        <v>plays</v>
      </c>
      <c r="S4113" s="13">
        <f t="shared" si="387"/>
        <v>42029.135879629626</v>
      </c>
      <c r="T4113" s="13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9"/>
        <v>0</v>
      </c>
      <c r="P4114">
        <f t="shared" si="385"/>
        <v>1</v>
      </c>
      <c r="Q4114" s="7" t="str">
        <f t="shared" si="384"/>
        <v>theater</v>
      </c>
      <c r="R4114" s="9" t="str">
        <f t="shared" si="386"/>
        <v>plays</v>
      </c>
      <c r="S4114" s="13">
        <f t="shared" si="387"/>
        <v>42400.946597222224</v>
      </c>
      <c r="T4114" s="13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9"/>
        <v>0</v>
      </c>
      <c r="P4115">
        <f t="shared" si="385"/>
        <v>1</v>
      </c>
      <c r="Q4115" s="7" t="str">
        <f t="shared" si="384"/>
        <v>theater</v>
      </c>
      <c r="R4115" s="9" t="str">
        <f t="shared" si="386"/>
        <v>plays</v>
      </c>
      <c r="S4115" s="13">
        <f t="shared" si="387"/>
        <v>42358.573182870372</v>
      </c>
      <c r="T4115" s="13">
        <f t="shared" si="388"/>
        <v>42377.273611111115</v>
      </c>
    </row>
    <row r="4116" spans="1:20" x14ac:dyDescent="0.3">
      <c r="O4116" s="17"/>
      <c r="Q4116" s="7"/>
      <c r="R4116" s="9"/>
      <c r="S4116" s="8"/>
    </row>
    <row r="4117" spans="1:20" x14ac:dyDescent="0.3">
      <c r="O4117" s="17"/>
      <c r="Q4117" s="7"/>
      <c r="S4117" s="8"/>
    </row>
    <row r="4118" spans="1:20" x14ac:dyDescent="0.3">
      <c r="O4118" s="17"/>
      <c r="Q4118" s="7"/>
      <c r="S4118" s="8"/>
    </row>
    <row r="4119" spans="1:20" x14ac:dyDescent="0.3">
      <c r="O4119" s="17"/>
      <c r="Q4119" s="7"/>
      <c r="S4119" s="8"/>
    </row>
    <row r="4120" spans="1:20" x14ac:dyDescent="0.3">
      <c r="O4120" s="17"/>
      <c r="Q4120" s="7"/>
      <c r="S4120" s="8"/>
    </row>
    <row r="4121" spans="1:20" x14ac:dyDescent="0.3">
      <c r="O4121" s="17"/>
      <c r="Q4121" s="7"/>
      <c r="S4121" s="8"/>
    </row>
    <row r="4122" spans="1:20" x14ac:dyDescent="0.3">
      <c r="O4122" s="17"/>
      <c r="Q4122" s="7"/>
      <c r="S4122" s="8"/>
    </row>
    <row r="4123" spans="1:20" x14ac:dyDescent="0.3">
      <c r="O4123" s="17"/>
      <c r="Q4123" s="7"/>
      <c r="S4123" s="8"/>
    </row>
    <row r="4124" spans="1:20" x14ac:dyDescent="0.3">
      <c r="O4124" s="17"/>
      <c r="Q4124" s="7"/>
      <c r="S4124" s="8"/>
    </row>
    <row r="4125" spans="1:20" x14ac:dyDescent="0.3">
      <c r="O4125" s="17"/>
      <c r="Q4125" s="7"/>
      <c r="S4125" s="8"/>
    </row>
    <row r="4126" spans="1:20" x14ac:dyDescent="0.3">
      <c r="O4126" s="17"/>
      <c r="Q4126" s="7"/>
      <c r="S4126" s="8"/>
    </row>
    <row r="4127" spans="1:20" x14ac:dyDescent="0.3">
      <c r="O4127" s="17"/>
      <c r="Q4127" s="7"/>
      <c r="S4127" s="8"/>
    </row>
    <row r="4128" spans="1:20" x14ac:dyDescent="0.3">
      <c r="O4128" s="17"/>
      <c r="Q4128" s="7"/>
      <c r="S4128" s="8"/>
    </row>
    <row r="4129" spans="15:19" x14ac:dyDescent="0.3">
      <c r="O4129" s="17"/>
      <c r="Q4129" s="7"/>
      <c r="S4129" s="8"/>
    </row>
    <row r="4130" spans="15:19" x14ac:dyDescent="0.3">
      <c r="O4130" s="17"/>
      <c r="Q4130" s="7"/>
      <c r="S4130" s="8"/>
    </row>
    <row r="4131" spans="15:19" x14ac:dyDescent="0.3">
      <c r="O4131" s="17"/>
      <c r="Q4131" s="7"/>
      <c r="S4131" s="8"/>
    </row>
    <row r="4132" spans="15:19" x14ac:dyDescent="0.3">
      <c r="O4132" s="17"/>
      <c r="Q4132" s="7"/>
      <c r="S4132" s="8"/>
    </row>
    <row r="4133" spans="15:19" x14ac:dyDescent="0.3">
      <c r="O4133" s="17"/>
      <c r="Q4133" s="7"/>
      <c r="S4133" s="8"/>
    </row>
    <row r="4134" spans="15:19" x14ac:dyDescent="0.3">
      <c r="O4134" s="17"/>
      <c r="Q4134" s="7"/>
      <c r="S4134" s="8"/>
    </row>
    <row r="4135" spans="15:19" x14ac:dyDescent="0.3">
      <c r="O4135" s="17"/>
      <c r="Q4135" s="7"/>
      <c r="S4135" s="8"/>
    </row>
    <row r="4136" spans="15:19" x14ac:dyDescent="0.3">
      <c r="O4136" s="17"/>
      <c r="Q4136" s="7"/>
      <c r="S4136" s="8"/>
    </row>
    <row r="4137" spans="15:19" x14ac:dyDescent="0.3">
      <c r="O4137" s="17"/>
      <c r="Q4137" s="7"/>
      <c r="S4137" s="8"/>
    </row>
    <row r="4138" spans="15:19" x14ac:dyDescent="0.3">
      <c r="O4138" s="17"/>
      <c r="Q4138" s="7"/>
      <c r="S4138" s="8"/>
    </row>
    <row r="4139" spans="15:19" x14ac:dyDescent="0.3">
      <c r="O4139" s="17"/>
      <c r="Q4139" s="7"/>
      <c r="S4139" s="8"/>
    </row>
    <row r="4140" spans="15:19" x14ac:dyDescent="0.3">
      <c r="O4140" s="17"/>
      <c r="Q4140" s="7"/>
      <c r="S4140" s="8"/>
    </row>
    <row r="4141" spans="15:19" x14ac:dyDescent="0.3">
      <c r="O4141" s="17"/>
      <c r="Q4141" s="7"/>
      <c r="S4141" s="8"/>
    </row>
    <row r="4142" spans="15:19" x14ac:dyDescent="0.3">
      <c r="O4142" s="17"/>
      <c r="Q4142" s="7"/>
      <c r="S4142" s="8"/>
    </row>
    <row r="4143" spans="15:19" x14ac:dyDescent="0.3">
      <c r="O4143" s="17"/>
      <c r="Q4143" s="7"/>
      <c r="S4143" s="8"/>
    </row>
    <row r="4144" spans="15:19" x14ac:dyDescent="0.3">
      <c r="O4144" s="17"/>
      <c r="Q4144" s="7"/>
      <c r="S4144" s="8"/>
    </row>
    <row r="4145" spans="15:19" x14ac:dyDescent="0.3">
      <c r="O4145" s="17"/>
      <c r="Q4145" s="7"/>
      <c r="S4145" s="8"/>
    </row>
    <row r="4146" spans="15:19" x14ac:dyDescent="0.3">
      <c r="O4146" s="17"/>
      <c r="Q4146" s="7"/>
      <c r="S4146" s="8"/>
    </row>
    <row r="4147" spans="15:19" x14ac:dyDescent="0.3">
      <c r="O4147" s="17"/>
      <c r="Q4147" s="7"/>
      <c r="S4147" s="8"/>
    </row>
    <row r="4148" spans="15:19" x14ac:dyDescent="0.3">
      <c r="O4148" s="17"/>
      <c r="Q4148" s="7"/>
      <c r="S4148" s="8"/>
    </row>
    <row r="4149" spans="15:19" x14ac:dyDescent="0.3">
      <c r="O4149" s="17"/>
      <c r="Q4149" s="7"/>
      <c r="S4149" s="8"/>
    </row>
    <row r="4150" spans="15:19" x14ac:dyDescent="0.3">
      <c r="O4150" s="17"/>
      <c r="Q4150" s="7"/>
      <c r="S4150" s="8"/>
    </row>
    <row r="4151" spans="15:19" x14ac:dyDescent="0.3">
      <c r="O4151" s="17"/>
      <c r="Q4151" s="7"/>
      <c r="S4151" s="8"/>
    </row>
    <row r="4152" spans="15:19" x14ac:dyDescent="0.3">
      <c r="O4152" s="17"/>
      <c r="Q4152" s="7"/>
      <c r="S4152" s="8"/>
    </row>
    <row r="4153" spans="15:19" x14ac:dyDescent="0.3">
      <c r="O4153" s="17"/>
      <c r="Q4153" s="7"/>
      <c r="S4153" s="8"/>
    </row>
    <row r="4154" spans="15:19" x14ac:dyDescent="0.3">
      <c r="O4154" s="17"/>
      <c r="Q4154" s="7"/>
      <c r="S4154" s="8"/>
    </row>
    <row r="4155" spans="15:19" x14ac:dyDescent="0.3">
      <c r="O4155" s="17"/>
      <c r="Q4155" s="7"/>
      <c r="S4155" s="8"/>
    </row>
    <row r="4156" spans="15:19" x14ac:dyDescent="0.3">
      <c r="O4156" s="17"/>
      <c r="Q4156" s="7"/>
      <c r="S4156" s="8"/>
    </row>
    <row r="4157" spans="15:19" x14ac:dyDescent="0.3">
      <c r="O4157" s="17"/>
      <c r="Q4157" s="7"/>
      <c r="S4157" s="8"/>
    </row>
    <row r="4158" spans="15:19" x14ac:dyDescent="0.3">
      <c r="O4158" s="17"/>
      <c r="Q4158" s="7"/>
      <c r="S4158" s="8"/>
    </row>
    <row r="4159" spans="15:19" x14ac:dyDescent="0.3">
      <c r="O4159" s="17"/>
      <c r="Q4159" s="7"/>
      <c r="S4159" s="8"/>
    </row>
    <row r="4160" spans="15:19" x14ac:dyDescent="0.3">
      <c r="O4160" s="17"/>
      <c r="Q4160" s="7"/>
      <c r="S4160" s="8"/>
    </row>
    <row r="4161" spans="15:19" x14ac:dyDescent="0.3">
      <c r="O4161" s="17"/>
      <c r="Q4161" s="7"/>
      <c r="S4161" s="8"/>
    </row>
    <row r="4162" spans="15:19" x14ac:dyDescent="0.3">
      <c r="O4162" s="17"/>
      <c r="Q4162" s="7"/>
      <c r="S4162" s="8"/>
    </row>
    <row r="4163" spans="15:19" x14ac:dyDescent="0.3">
      <c r="O4163" s="17"/>
      <c r="Q4163" s="7"/>
      <c r="S4163" s="8"/>
    </row>
    <row r="4164" spans="15:19" x14ac:dyDescent="0.3">
      <c r="O4164" s="17"/>
      <c r="Q4164" s="7"/>
      <c r="S4164" s="8"/>
    </row>
    <row r="4165" spans="15:19" x14ac:dyDescent="0.3">
      <c r="O4165" s="17"/>
      <c r="Q4165" s="7"/>
      <c r="S4165" s="8"/>
    </row>
    <row r="4166" spans="15:19" x14ac:dyDescent="0.3">
      <c r="O4166" s="17"/>
      <c r="Q4166" s="7"/>
      <c r="S4166" s="8"/>
    </row>
    <row r="4167" spans="15:19" x14ac:dyDescent="0.3">
      <c r="O4167" s="17"/>
      <c r="Q4167" s="7"/>
      <c r="S4167" s="8"/>
    </row>
    <row r="4168" spans="15:19" x14ac:dyDescent="0.3">
      <c r="O4168" s="17"/>
      <c r="Q4168" s="7"/>
      <c r="S4168" s="8"/>
    </row>
    <row r="4169" spans="15:19" x14ac:dyDescent="0.3">
      <c r="O4169" s="17"/>
      <c r="Q4169" s="7"/>
      <c r="S4169" s="8"/>
    </row>
    <row r="4170" spans="15:19" x14ac:dyDescent="0.3">
      <c r="O4170" s="17"/>
      <c r="Q4170" s="7"/>
      <c r="S4170" s="8"/>
    </row>
    <row r="4171" spans="15:19" x14ac:dyDescent="0.3">
      <c r="O4171" s="17"/>
      <c r="Q4171" s="7"/>
      <c r="S4171" s="8"/>
    </row>
    <row r="4172" spans="15:19" x14ac:dyDescent="0.3">
      <c r="O4172" s="17"/>
      <c r="Q4172" s="7"/>
      <c r="S4172" s="8"/>
    </row>
    <row r="4173" spans="15:19" x14ac:dyDescent="0.3">
      <c r="O4173" s="17"/>
      <c r="Q4173" s="7"/>
      <c r="S4173" s="8"/>
    </row>
    <row r="4174" spans="15:19" x14ac:dyDescent="0.3">
      <c r="O4174" s="17"/>
      <c r="Q4174" s="7"/>
      <c r="S4174" s="8"/>
    </row>
    <row r="4175" spans="15:19" x14ac:dyDescent="0.3">
      <c r="O4175" s="17"/>
      <c r="Q4175" s="7"/>
      <c r="S4175" s="8"/>
    </row>
    <row r="4176" spans="15:19" x14ac:dyDescent="0.3">
      <c r="O4176" s="17"/>
      <c r="S4176" s="8"/>
    </row>
    <row r="4177" spans="15:19" x14ac:dyDescent="0.3">
      <c r="O4177" s="17"/>
      <c r="S4177" s="8"/>
    </row>
    <row r="4178" spans="15:19" x14ac:dyDescent="0.3">
      <c r="O4178" s="17"/>
      <c r="S4178" s="8"/>
    </row>
    <row r="4179" spans="15:19" x14ac:dyDescent="0.3">
      <c r="O4179" s="17"/>
      <c r="S4179" s="8"/>
    </row>
    <row r="4180" spans="15:19" x14ac:dyDescent="0.3">
      <c r="O4180" s="17"/>
      <c r="S4180" s="8"/>
    </row>
    <row r="4181" spans="15:19" x14ac:dyDescent="0.3">
      <c r="O4181" s="17"/>
      <c r="S4181" s="8"/>
    </row>
    <row r="4182" spans="15:19" x14ac:dyDescent="0.3">
      <c r="O4182" s="17"/>
      <c r="S4182" s="8"/>
    </row>
    <row r="4183" spans="15:19" x14ac:dyDescent="0.3">
      <c r="O4183" s="17"/>
      <c r="S4183" s="8"/>
    </row>
    <row r="4184" spans="15:19" x14ac:dyDescent="0.3">
      <c r="O4184" s="17"/>
    </row>
    <row r="4185" spans="15:19" x14ac:dyDescent="0.3">
      <c r="O4185" s="17"/>
    </row>
    <row r="4186" spans="15:19" x14ac:dyDescent="0.3">
      <c r="O4186" s="17"/>
    </row>
    <row r="4187" spans="15:19" x14ac:dyDescent="0.3">
      <c r="O4187" s="17"/>
    </row>
    <row r="4188" spans="15:19" x14ac:dyDescent="0.3">
      <c r="O4188" s="17"/>
    </row>
    <row r="4189" spans="15:19" x14ac:dyDescent="0.3">
      <c r="O4189" s="17"/>
    </row>
  </sheetData>
  <conditionalFormatting sqref="F1:F1048576">
    <cfRule type="cellIs" dxfId="31" priority="14" operator="equal">
      <formula>"live"</formula>
    </cfRule>
    <cfRule type="cellIs" dxfId="30" priority="18" operator="equal">
      <formula>"canceled"</formula>
    </cfRule>
    <cfRule type="cellIs" dxfId="29" priority="19" operator="equal">
      <formula>"failed"</formula>
    </cfRule>
    <cfRule type="cellIs" dxfId="28" priority="20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01A5-613A-4616-A0C1-40D6FE28753E}">
  <dimension ref="A2:F15"/>
  <sheetViews>
    <sheetView zoomScale="90" zoomScaleNormal="90" workbookViewId="0">
      <selection activeCell="F24" sqref="F24"/>
    </sheetView>
  </sheetViews>
  <sheetFormatPr defaultRowHeight="14.4" x14ac:dyDescent="0.3"/>
  <cols>
    <col min="1" max="1" width="13.44140625" bestFit="1" customWidth="1"/>
    <col min="2" max="2" width="16.109375" bestFit="1" customWidth="1"/>
    <col min="3" max="3" width="4.21875" bestFit="1" customWidth="1"/>
    <col min="4" max="4" width="5.88671875" bestFit="1" customWidth="1"/>
    <col min="5" max="5" width="8.77734375" bestFit="1" customWidth="1"/>
    <col min="6" max="6" width="11.21875" bestFit="1" customWidth="1"/>
  </cols>
  <sheetData>
    <row r="2" spans="1:6" x14ac:dyDescent="0.3">
      <c r="A2" s="10" t="s">
        <v>8223</v>
      </c>
      <c r="B2" t="s">
        <v>8321</v>
      </c>
    </row>
    <row r="4" spans="1:6" x14ac:dyDescent="0.3">
      <c r="A4" s="10" t="s">
        <v>8322</v>
      </c>
      <c r="B4" s="10" t="s">
        <v>8309</v>
      </c>
    </row>
    <row r="5" spans="1:6" x14ac:dyDescent="0.3">
      <c r="A5" s="10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3">
      <c r="A6" s="11" t="s">
        <v>8312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3">
      <c r="A7" s="11" t="s">
        <v>8313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3">
      <c r="A8" s="11" t="s">
        <v>8314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3">
      <c r="A9" s="11" t="s">
        <v>8315</v>
      </c>
      <c r="B9" s="12"/>
      <c r="C9" s="12"/>
      <c r="D9" s="12"/>
      <c r="E9" s="12">
        <v>24</v>
      </c>
      <c r="F9" s="12">
        <v>24</v>
      </c>
    </row>
    <row r="10" spans="1:6" x14ac:dyDescent="0.3">
      <c r="A10" s="11" t="s">
        <v>8316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3">
      <c r="A11" s="11" t="s">
        <v>8317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3">
      <c r="A12" s="11" t="s">
        <v>8318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3">
      <c r="A13" s="11" t="s">
        <v>8319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3">
      <c r="A14" s="11" t="s">
        <v>8320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3">
      <c r="A15" s="11" t="s">
        <v>8310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31BF-E9D2-4ECD-A763-3A7A4DDF2537}">
  <dimension ref="A1:F47"/>
  <sheetViews>
    <sheetView workbookViewId="0">
      <selection activeCell="B2" sqref="B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8321</v>
      </c>
    </row>
    <row r="2" spans="1:6" x14ac:dyDescent="0.3">
      <c r="A2" s="10" t="s">
        <v>8343</v>
      </c>
      <c r="B2" t="s">
        <v>8321</v>
      </c>
    </row>
    <row r="4" spans="1:6" x14ac:dyDescent="0.3">
      <c r="A4" s="10" t="s">
        <v>8327</v>
      </c>
      <c r="B4" s="10" t="s">
        <v>8309</v>
      </c>
    </row>
    <row r="5" spans="1:6" x14ac:dyDescent="0.3">
      <c r="A5" s="10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3">
      <c r="A6" s="11" t="s">
        <v>8377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1" t="s">
        <v>8378</v>
      </c>
      <c r="B7" s="12"/>
      <c r="C7" s="12"/>
      <c r="D7" s="12"/>
      <c r="E7" s="12">
        <v>20</v>
      </c>
      <c r="F7" s="12">
        <v>20</v>
      </c>
    </row>
    <row r="8" spans="1:6" x14ac:dyDescent="0.3">
      <c r="A8" s="11" t="s">
        <v>8379</v>
      </c>
      <c r="B8" s="12"/>
      <c r="C8" s="12"/>
      <c r="D8" s="12"/>
      <c r="E8" s="12">
        <v>24</v>
      </c>
      <c r="F8" s="12">
        <v>24</v>
      </c>
    </row>
    <row r="9" spans="1:6" x14ac:dyDescent="0.3">
      <c r="A9" s="11" t="s">
        <v>8380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8381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8382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8383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1" t="s">
        <v>8384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8385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">
      <c r="A15" s="11" t="s">
        <v>8386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1" t="s">
        <v>8387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">
      <c r="A17" s="11" t="s">
        <v>8388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1" t="s">
        <v>8389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8390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">
      <c r="A20" s="11" t="s">
        <v>8391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1" t="s">
        <v>8392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">
      <c r="A22" s="11" t="s">
        <v>8393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8394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1" t="s">
        <v>8395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">
      <c r="A25" s="11" t="s">
        <v>8323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1" t="s">
        <v>8396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8324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1" t="s">
        <v>8325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">
      <c r="A29" s="11" t="s">
        <v>8326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1" t="s">
        <v>8397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">
      <c r="A31" s="11" t="s">
        <v>8398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8399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8400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1" t="s">
        <v>8401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8402</v>
      </c>
      <c r="B35" s="12"/>
      <c r="C35" s="12"/>
      <c r="D35" s="12"/>
      <c r="E35" s="12">
        <v>40</v>
      </c>
      <c r="F35" s="12">
        <v>40</v>
      </c>
    </row>
    <row r="36" spans="1:6" x14ac:dyDescent="0.3">
      <c r="A36" s="11" t="s">
        <v>8403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8404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">
      <c r="A38" s="11" t="s">
        <v>8405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">
      <c r="A39" s="11" t="s">
        <v>8406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">
      <c r="A40" s="11" t="s">
        <v>8407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8408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8409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">
      <c r="A43" s="11" t="s">
        <v>8410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1" t="s">
        <v>8411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">
      <c r="A45" s="11" t="s">
        <v>8412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">
      <c r="A46" s="11" t="s">
        <v>8413</v>
      </c>
      <c r="B46" s="12"/>
      <c r="C46" s="12"/>
      <c r="D46" s="12"/>
      <c r="E46" s="12">
        <v>20</v>
      </c>
      <c r="F46" s="12">
        <v>20</v>
      </c>
    </row>
    <row r="47" spans="1:6" x14ac:dyDescent="0.3">
      <c r="A47" s="11" t="s">
        <v>8310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CE65-1733-4CF0-A420-163655FBF415}">
  <dimension ref="A1:E18"/>
  <sheetViews>
    <sheetView workbookViewId="0">
      <selection activeCell="P27" sqref="P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8307</v>
      </c>
      <c r="B1" t="s">
        <v>8321</v>
      </c>
    </row>
    <row r="2" spans="1:5" x14ac:dyDescent="0.3">
      <c r="A2" s="10" t="s">
        <v>8342</v>
      </c>
      <c r="B2" t="s">
        <v>8321</v>
      </c>
    </row>
    <row r="4" spans="1:5" x14ac:dyDescent="0.3">
      <c r="A4" s="10" t="s">
        <v>8322</v>
      </c>
      <c r="B4" s="10" t="s">
        <v>8309</v>
      </c>
    </row>
    <row r="5" spans="1:5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14" t="s">
        <v>8336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4" t="s">
        <v>8337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4" t="s">
        <v>8338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4" t="s">
        <v>8339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4" t="s">
        <v>8330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4" t="s">
        <v>8340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4" t="s">
        <v>8331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4" t="s">
        <v>8332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4" t="s">
        <v>8333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4" t="s">
        <v>8334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4" t="s">
        <v>8335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4" t="s">
        <v>8341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4" t="s">
        <v>8310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2B08-7661-4875-87A7-EAC01F979418}">
  <dimension ref="A1:H13"/>
  <sheetViews>
    <sheetView workbookViewId="0">
      <selection activeCell="B2" sqref="B2"/>
    </sheetView>
  </sheetViews>
  <sheetFormatPr defaultRowHeight="14.4" x14ac:dyDescent="0.3"/>
  <cols>
    <col min="1" max="1" width="26.5546875" customWidth="1"/>
    <col min="2" max="2" width="35.44140625" customWidth="1"/>
    <col min="3" max="3" width="12.88671875" customWidth="1"/>
    <col min="4" max="4" width="17.6640625" customWidth="1"/>
    <col min="5" max="5" width="14.109375" customWidth="1"/>
    <col min="6" max="6" width="20.77734375" customWidth="1"/>
    <col min="7" max="8" width="18.109375" customWidth="1"/>
  </cols>
  <sheetData>
    <row r="1" spans="1:8" x14ac:dyDescent="0.3">
      <c r="A1" t="s">
        <v>8344</v>
      </c>
      <c r="B1" t="s">
        <v>8345</v>
      </c>
      <c r="C1" t="s">
        <v>8346</v>
      </c>
      <c r="D1" t="s">
        <v>8347</v>
      </c>
      <c r="E1" t="s">
        <v>8348</v>
      </c>
      <c r="F1" t="s">
        <v>8349</v>
      </c>
      <c r="G1" t="s">
        <v>8350</v>
      </c>
      <c r="H1" t="s">
        <v>8351</v>
      </c>
    </row>
    <row r="2" spans="1:8" x14ac:dyDescent="0.3">
      <c r="A2" t="s">
        <v>8352</v>
      </c>
      <c r="B2" s="15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8353</v>
      </c>
      <c r="B3" s="15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8354</v>
      </c>
      <c r="B4" s="15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8355</v>
      </c>
      <c r="B5" s="1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8356</v>
      </c>
      <c r="B6" s="15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8357</v>
      </c>
      <c r="B7" s="15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8358</v>
      </c>
      <c r="B8" s="15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8359</v>
      </c>
      <c r="B9" s="15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8360</v>
      </c>
      <c r="B10" s="15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8361</v>
      </c>
      <c r="B11" s="15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8362</v>
      </c>
      <c r="B12" s="15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8363</v>
      </c>
      <c r="B13" s="15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88F5-54AE-49CA-8739-CE31AC7AF9FF}">
  <dimension ref="A1:I2192"/>
  <sheetViews>
    <sheetView tabSelected="1" workbookViewId="0">
      <selection activeCell="K5" sqref="K5"/>
    </sheetView>
  </sheetViews>
  <sheetFormatPr defaultRowHeight="14.4" x14ac:dyDescent="0.3"/>
  <cols>
    <col min="1" max="1" width="15.77734375" customWidth="1"/>
    <col min="2" max="2" width="13" customWidth="1"/>
    <col min="3" max="3" width="15.77734375" customWidth="1"/>
    <col min="4" max="4" width="10.44140625" customWidth="1"/>
    <col min="7" max="7" width="21.21875" customWidth="1"/>
    <col min="8" max="8" width="15.44140625" customWidth="1"/>
    <col min="9" max="9" width="13.77734375" customWidth="1"/>
  </cols>
  <sheetData>
    <row r="1" spans="1:9" x14ac:dyDescent="0.3">
      <c r="A1" t="s">
        <v>8368</v>
      </c>
      <c r="B1" t="s">
        <v>8364</v>
      </c>
      <c r="C1" t="s">
        <v>8369</v>
      </c>
      <c r="D1" t="s">
        <v>8364</v>
      </c>
    </row>
    <row r="2" spans="1:9" x14ac:dyDescent="0.3">
      <c r="A2" t="s">
        <v>8219</v>
      </c>
      <c r="B2">
        <v>182</v>
      </c>
      <c r="C2" t="s">
        <v>8221</v>
      </c>
      <c r="D2">
        <v>0</v>
      </c>
    </row>
    <row r="3" spans="1:9" x14ac:dyDescent="0.3">
      <c r="A3" t="s">
        <v>8219</v>
      </c>
      <c r="B3">
        <v>79</v>
      </c>
      <c r="C3" t="s">
        <v>8221</v>
      </c>
      <c r="D3">
        <v>1</v>
      </c>
    </row>
    <row r="4" spans="1:9" x14ac:dyDescent="0.3">
      <c r="A4" t="s">
        <v>8219</v>
      </c>
      <c r="B4">
        <v>35</v>
      </c>
      <c r="C4" t="s">
        <v>8221</v>
      </c>
      <c r="D4">
        <v>10</v>
      </c>
    </row>
    <row r="5" spans="1:9" x14ac:dyDescent="0.3">
      <c r="A5" t="s">
        <v>8219</v>
      </c>
      <c r="B5">
        <v>150</v>
      </c>
      <c r="C5" t="s">
        <v>8221</v>
      </c>
      <c r="D5">
        <v>0</v>
      </c>
      <c r="H5" s="22" t="s">
        <v>8414</v>
      </c>
    </row>
    <row r="6" spans="1:9" x14ac:dyDescent="0.3">
      <c r="A6" t="s">
        <v>8219</v>
      </c>
      <c r="B6">
        <v>284</v>
      </c>
      <c r="C6" t="s">
        <v>8221</v>
      </c>
      <c r="D6">
        <v>7</v>
      </c>
      <c r="G6" s="20"/>
      <c r="H6" s="21" t="s">
        <v>8375</v>
      </c>
      <c r="I6" s="21" t="s">
        <v>8376</v>
      </c>
    </row>
    <row r="7" spans="1:9" x14ac:dyDescent="0.3">
      <c r="A7" t="s">
        <v>8219</v>
      </c>
      <c r="B7">
        <v>47</v>
      </c>
      <c r="C7" t="s">
        <v>8221</v>
      </c>
      <c r="D7">
        <v>0</v>
      </c>
      <c r="G7" s="20" t="s">
        <v>8365</v>
      </c>
      <c r="H7" s="20">
        <f>MIN(B2:B2186)</f>
        <v>1</v>
      </c>
      <c r="I7" s="20">
        <f>MIN(D2:D1531)</f>
        <v>0</v>
      </c>
    </row>
    <row r="8" spans="1:9" x14ac:dyDescent="0.3">
      <c r="A8" t="s">
        <v>8219</v>
      </c>
      <c r="B8">
        <v>58</v>
      </c>
      <c r="C8" t="s">
        <v>8221</v>
      </c>
      <c r="D8">
        <v>1</v>
      </c>
      <c r="G8" s="20" t="s">
        <v>8366</v>
      </c>
      <c r="H8" s="20">
        <f>MAX(B2:B2186)</f>
        <v>26457</v>
      </c>
      <c r="I8" s="20">
        <f>MAX(D2:D1531)</f>
        <v>1293</v>
      </c>
    </row>
    <row r="9" spans="1:9" x14ac:dyDescent="0.3">
      <c r="A9" t="s">
        <v>8219</v>
      </c>
      <c r="B9">
        <v>57</v>
      </c>
      <c r="C9" t="s">
        <v>8221</v>
      </c>
      <c r="D9">
        <v>2</v>
      </c>
      <c r="G9" s="20" t="s">
        <v>8367</v>
      </c>
      <c r="H9" s="20">
        <f>AVERAGE(B2:B2186)</f>
        <v>194.42517162471395</v>
      </c>
      <c r="I9" s="20">
        <f>AVERAGE(D2:D1531)</f>
        <v>17.709803921568628</v>
      </c>
    </row>
    <row r="10" spans="1:9" x14ac:dyDescent="0.3">
      <c r="A10" t="s">
        <v>8219</v>
      </c>
      <c r="B10">
        <v>12</v>
      </c>
      <c r="C10" t="s">
        <v>8221</v>
      </c>
      <c r="D10">
        <v>3</v>
      </c>
      <c r="G10" s="20" t="s">
        <v>8370</v>
      </c>
      <c r="H10" s="20">
        <f>MEDIAN(B2:B2186)</f>
        <v>62</v>
      </c>
      <c r="I10" s="20">
        <f>MEDIAN(D2:D1531)</f>
        <v>4</v>
      </c>
    </row>
    <row r="11" spans="1:9" x14ac:dyDescent="0.3">
      <c r="A11" t="s">
        <v>8219</v>
      </c>
      <c r="B11">
        <v>20</v>
      </c>
      <c r="C11" t="s">
        <v>8221</v>
      </c>
      <c r="D11">
        <v>10</v>
      </c>
      <c r="G11" s="20" t="s">
        <v>8371</v>
      </c>
      <c r="H11" s="20">
        <f>_xlfn.VAR.P(B2:B2186)</f>
        <v>712840.9867348104</v>
      </c>
      <c r="I11" s="20">
        <f>_xlfn.VAR.P(D2:D1531)</f>
        <v>3773.2216685890044</v>
      </c>
    </row>
    <row r="12" spans="1:9" x14ac:dyDescent="0.3">
      <c r="A12" t="s">
        <v>8219</v>
      </c>
      <c r="B12">
        <v>19</v>
      </c>
      <c r="C12" t="s">
        <v>8221</v>
      </c>
      <c r="D12">
        <v>10</v>
      </c>
      <c r="G12" s="20" t="s">
        <v>8372</v>
      </c>
      <c r="H12" s="20">
        <f>_xlfn.STDEV.P(B2:B2186)</f>
        <v>844.29910975602149</v>
      </c>
      <c r="I12" s="20">
        <f>_xlfn.STDEV.P(D2:D1531)</f>
        <v>61.426555076684906</v>
      </c>
    </row>
    <row r="13" spans="1:9" x14ac:dyDescent="0.3">
      <c r="A13" t="s">
        <v>8219</v>
      </c>
      <c r="B13">
        <v>75</v>
      </c>
      <c r="C13" t="s">
        <v>8221</v>
      </c>
      <c r="D13">
        <v>1</v>
      </c>
    </row>
    <row r="14" spans="1:9" x14ac:dyDescent="0.3">
      <c r="A14" t="s">
        <v>8219</v>
      </c>
      <c r="B14">
        <v>827</v>
      </c>
      <c r="C14" t="s">
        <v>8221</v>
      </c>
      <c r="D14">
        <v>0</v>
      </c>
    </row>
    <row r="15" spans="1:9" x14ac:dyDescent="0.3">
      <c r="A15" t="s">
        <v>8219</v>
      </c>
      <c r="B15">
        <v>51</v>
      </c>
      <c r="C15" t="s">
        <v>8221</v>
      </c>
      <c r="D15">
        <v>0</v>
      </c>
    </row>
    <row r="16" spans="1:9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4" x14ac:dyDescent="0.3">
      <c r="A2177" t="s">
        <v>8219</v>
      </c>
      <c r="B2177">
        <v>9</v>
      </c>
    </row>
    <row r="2178" spans="1:4" x14ac:dyDescent="0.3">
      <c r="A2178" t="s">
        <v>8219</v>
      </c>
      <c r="B2178">
        <v>9</v>
      </c>
    </row>
    <row r="2179" spans="1:4" x14ac:dyDescent="0.3">
      <c r="A2179" t="s">
        <v>8219</v>
      </c>
      <c r="B2179">
        <v>20</v>
      </c>
    </row>
    <row r="2180" spans="1:4" x14ac:dyDescent="0.3">
      <c r="A2180" t="s">
        <v>8219</v>
      </c>
      <c r="B2180">
        <v>57</v>
      </c>
    </row>
    <row r="2181" spans="1:4" x14ac:dyDescent="0.3">
      <c r="A2181" t="s">
        <v>8219</v>
      </c>
      <c r="B2181">
        <v>8</v>
      </c>
    </row>
    <row r="2182" spans="1:4" x14ac:dyDescent="0.3">
      <c r="A2182" t="s">
        <v>8219</v>
      </c>
      <c r="B2182">
        <v>14</v>
      </c>
    </row>
    <row r="2183" spans="1:4" x14ac:dyDescent="0.3">
      <c r="A2183" t="s">
        <v>8219</v>
      </c>
      <c r="B2183">
        <v>17</v>
      </c>
    </row>
    <row r="2184" spans="1:4" x14ac:dyDescent="0.3">
      <c r="A2184" t="s">
        <v>8219</v>
      </c>
      <c r="B2184">
        <v>100</v>
      </c>
    </row>
    <row r="2185" spans="1:4" x14ac:dyDescent="0.3">
      <c r="A2185" t="s">
        <v>8219</v>
      </c>
      <c r="B2185">
        <v>32</v>
      </c>
    </row>
    <row r="2186" spans="1:4" x14ac:dyDescent="0.3">
      <c r="A2186" t="s">
        <v>8219</v>
      </c>
      <c r="B2186">
        <v>3</v>
      </c>
    </row>
    <row r="2187" spans="1:4" x14ac:dyDescent="0.3">
      <c r="A2187" t="s">
        <v>8365</v>
      </c>
      <c r="B2187">
        <f>MIN(B2:B2186)</f>
        <v>1</v>
      </c>
      <c r="D2187">
        <f>MIN(D2:D1531)</f>
        <v>0</v>
      </c>
    </row>
    <row r="2188" spans="1:4" x14ac:dyDescent="0.3">
      <c r="A2188" t="s">
        <v>8366</v>
      </c>
      <c r="B2188">
        <f>MAX(B2:B2186)</f>
        <v>26457</v>
      </c>
      <c r="D2188">
        <f>MAX(D2:D1531)</f>
        <v>1293</v>
      </c>
    </row>
    <row r="2189" spans="1:4" x14ac:dyDescent="0.3">
      <c r="A2189" t="s">
        <v>8367</v>
      </c>
      <c r="B2189">
        <f>AVERAGE(B2:B2186)</f>
        <v>194.42517162471395</v>
      </c>
      <c r="D2189">
        <f>AVERAGE(D2:D1531)</f>
        <v>17.709803921568628</v>
      </c>
    </row>
    <row r="2190" spans="1:4" x14ac:dyDescent="0.3">
      <c r="A2190" t="s">
        <v>8370</v>
      </c>
      <c r="B2190">
        <f>MEDIAN(B2:B2186)</f>
        <v>62</v>
      </c>
      <c r="D2190">
        <f>MEDIAN(D2:D1531)</f>
        <v>4</v>
      </c>
    </row>
    <row r="2191" spans="1:4" x14ac:dyDescent="0.3">
      <c r="A2191" t="s">
        <v>8371</v>
      </c>
      <c r="B2191">
        <f>_xlfn.VAR.P(B2:B2186)</f>
        <v>712840.9867348104</v>
      </c>
      <c r="D2191">
        <f>_xlfn.VAR.P(D2:D1531)</f>
        <v>3773.2216685890044</v>
      </c>
    </row>
    <row r="2192" spans="1:4" x14ac:dyDescent="0.3">
      <c r="A2192" t="s">
        <v>8374</v>
      </c>
      <c r="B2192">
        <f>_xlfn.STDEV.P(B2:B2186)</f>
        <v>844.29910975602149</v>
      </c>
      <c r="D2192">
        <f>_xlfn.STDEV.P(D2:D1531)</f>
        <v>61.426555076684906</v>
      </c>
    </row>
  </sheetData>
  <conditionalFormatting sqref="A2:A2190 A2192">
    <cfRule type="cellIs" dxfId="27" priority="22" operator="equal">
      <formula>"live"</formula>
    </cfRule>
    <cfRule type="cellIs" dxfId="26" priority="23" operator="equal">
      <formula>"'live'"</formula>
    </cfRule>
    <cfRule type="cellIs" dxfId="25" priority="24" operator="equal">
      <formula>" is currently live"</formula>
    </cfRule>
    <cfRule type="cellIs" dxfId="24" priority="25" operator="equal">
      <formula>"canceled"</formula>
    </cfRule>
    <cfRule type="cellIs" dxfId="23" priority="26" operator="equal">
      <formula>"failed"</formula>
    </cfRule>
    <cfRule type="cellIs" dxfId="22" priority="27" operator="equal">
      <formula>"successful"</formula>
    </cfRule>
    <cfRule type="cellIs" dxfId="21" priority="28" operator="equal">
      <formula>"'successful'"</formula>
    </cfRule>
  </conditionalFormatting>
  <conditionalFormatting sqref="C2:C1531">
    <cfRule type="cellIs" dxfId="20" priority="15" operator="equal">
      <formula>"live"</formula>
    </cfRule>
    <cfRule type="cellIs" dxfId="19" priority="16" operator="equal">
      <formula>"'live'"</formula>
    </cfRule>
    <cfRule type="cellIs" dxfId="18" priority="17" operator="equal">
      <formula>" is currently live"</formula>
    </cfRule>
    <cfRule type="cellIs" dxfId="17" priority="18" operator="equal">
      <formula>"canceled"</formula>
    </cfRule>
    <cfRule type="cellIs" dxfId="16" priority="19" operator="equal">
      <formula>"failed"</formula>
    </cfRule>
    <cfRule type="cellIs" dxfId="15" priority="20" operator="equal">
      <formula>"successful"</formula>
    </cfRule>
    <cfRule type="cellIs" dxfId="14" priority="21" operator="equal">
      <formula>"'successful'"</formula>
    </cfRule>
  </conditionalFormatting>
  <conditionalFormatting sqref="G7:G10">
    <cfRule type="cellIs" dxfId="13" priority="1" operator="equal">
      <formula>"live"</formula>
    </cfRule>
    <cfRule type="cellIs" dxfId="12" priority="2" operator="equal">
      <formula>"'live'"</formula>
    </cfRule>
    <cfRule type="cellIs" dxfId="11" priority="3" operator="equal">
      <formula>" is currently 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dxfId="7" priority="7" operator="equal">
      <formula>"'successful'"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Campaign_Pivot_Category</vt:lpstr>
      <vt:lpstr>Campaign_Pivot_sub_Category</vt:lpstr>
      <vt:lpstr>Campaign_Pivot_Line_Category</vt:lpstr>
      <vt:lpstr>Bonas goal</vt:lpstr>
      <vt:lpstr>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edris gemtessa</cp:lastModifiedBy>
  <dcterms:created xsi:type="dcterms:W3CDTF">2017-04-20T15:17:24Z</dcterms:created>
  <dcterms:modified xsi:type="dcterms:W3CDTF">2021-01-09T00:56:56Z</dcterms:modified>
</cp:coreProperties>
</file>