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Questa_cartella_di_lavoro"/>
  <xr:revisionPtr revIDLastSave="0" documentId="13_ncr:1_{8BD3C96D-B3F6-4E6B-A668-2560D5784ACA}" xr6:coauthVersionLast="36" xr6:coauthVersionMax="40" xr10:uidLastSave="{00000000-0000-0000-0000-000000000000}"/>
  <bookViews>
    <workbookView xWindow="0" yWindow="0" windowWidth="23040" windowHeight="8985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Main!$A$1:$H$34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6" i="1"/>
  <c r="F5" i="1"/>
  <c r="F7" i="1"/>
  <c r="F8" i="1"/>
  <c r="F9" i="1"/>
  <c r="F10" i="1"/>
  <c r="F11" i="1"/>
  <c r="F12" i="1"/>
  <c r="F13" i="1"/>
  <c r="F14" i="1"/>
  <c r="F15" i="1"/>
  <c r="F16" i="1" s="1"/>
  <c r="F20" i="1"/>
  <c r="F22" i="1" s="1"/>
  <c r="F23" i="1"/>
  <c r="F24" i="1"/>
  <c r="F26" i="1" s="1"/>
  <c r="F27" i="1"/>
  <c r="F28" i="1"/>
  <c r="F30" i="1" s="1"/>
  <c r="F34" i="1"/>
  <c r="F2" i="1"/>
  <c r="E10" i="1"/>
  <c r="E13" i="1"/>
  <c r="E2" i="1"/>
  <c r="E3" i="1"/>
  <c r="E4" i="1"/>
  <c r="E6" i="1"/>
  <c r="E5" i="1"/>
  <c r="E7" i="1"/>
  <c r="E8" i="1"/>
  <c r="E9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18" i="1" l="1"/>
  <c r="F17" i="1"/>
  <c r="F19" i="1"/>
  <c r="F29" i="1"/>
  <c r="F33" i="1"/>
  <c r="F32" i="1"/>
  <c r="F31" i="1"/>
  <c r="F21" i="1"/>
  <c r="F25" i="1"/>
</calcChain>
</file>

<file path=xl/sharedStrings.xml><?xml version="1.0" encoding="utf-8"?>
<sst xmlns="http://schemas.openxmlformats.org/spreadsheetml/2006/main" count="211" uniqueCount="140">
  <si>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</si>
  <si>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</si>
  <si>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</si>
  <si>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</si>
  <si>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</si>
  <si>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</si>
  <si>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</si>
  <si>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</si>
  <si>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</si>
  <si>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</si>
  <si>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</si>
  <si>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</si>
  <si>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</si>
  <si>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</si>
  <si>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</si>
  <si>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</si>
  <si>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</si>
  <si>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</si>
  <si>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M100</t>
  </si>
  <si>
    <t>M110</t>
  </si>
  <si>
    <t>M111</t>
  </si>
  <si>
    <t>M112</t>
  </si>
  <si>
    <t>M113</t>
  </si>
  <si>
    <t>M114</t>
  </si>
  <si>
    <t>M120</t>
  </si>
  <si>
    <t>M121</t>
  </si>
  <si>
    <t>M122</t>
  </si>
  <si>
    <t>M200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</si>
  <si>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</si>
  <si>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</si>
  <si>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</si>
  <si>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</si>
  <si>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</si>
  <si>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</si>
  <si>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</si>
  <si>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</si>
  <si>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</si>
  <si>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</si>
  <si>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M212</t>
  </si>
  <si>
    <t>M220</t>
  </si>
  <si>
    <t>M300</t>
  </si>
  <si>
    <t>M310</t>
  </si>
  <si>
    <t>M320</t>
  </si>
  <si>
    <t>M340</t>
  </si>
  <si>
    <t>M330</t>
  </si>
  <si>
    <t>M350</t>
  </si>
  <si>
    <t>M400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</si>
  <si>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</si>
  <si>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</si>
  <si>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</si>
  <si>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</si>
  <si>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</si>
  <si>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</si>
  <si>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</si>
  <si>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</si>
  <si>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</si>
  <si>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</si>
  <si>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</si>
  <si>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</si>
  <si>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</si>
  <si>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</si>
  <si>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</si>
  <si>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</si>
  <si>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</si>
  <si>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</si>
  <si>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</si>
  <si>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</si>
  <si>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</si>
  <si>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</si>
  <si>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</si>
  <si>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</si>
  <si>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Azione veloce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</si>
  <si>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</si>
  <si>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</si>
  <si>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</si>
  <si>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</si>
  <si>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</si>
  <si>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</si>
  <si>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</si>
  <si>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</si>
  <si>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</si>
  <si>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</si>
  <si>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</si>
  <si>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</si>
  <si>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our_team</t>
  </si>
  <si>
    <t>Benvenuto</t>
  </si>
  <si>
    <t>login</t>
  </si>
  <si>
    <t>Accedi al Gestionale</t>
  </si>
  <si>
    <t>Registrazione ASD effettuata</t>
  </si>
  <si>
    <t>login_done</t>
  </si>
  <si>
    <t>homepage</t>
  </si>
  <si>
    <t>view</t>
  </si>
  <si>
    <t>Login fallito</t>
  </si>
  <si>
    <t>Registrazione socio fondatore</t>
  </si>
  <si>
    <t>Registrazione finita</t>
  </si>
  <si>
    <t>boot_socio</t>
  </si>
  <si>
    <t>boot_finished</t>
  </si>
  <si>
    <t>login_failure</t>
  </si>
  <si>
    <t>Redirect</t>
  </si>
  <si>
    <t>Login effettuato</t>
  </si>
  <si>
    <t>settings_account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</si>
  <si>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</si>
  <si>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</si>
  <si>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</si>
  <si>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</si>
  <si>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</si>
  <si>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</si>
  <si>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</si>
  <si>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</si>
  <si>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</si>
  <si>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</si>
  <si>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</si>
  <si>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</si>
  <si>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</si>
  <si>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</si>
  <si>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</si>
  <si>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</si>
  <si>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</si>
  <si>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</si>
  <si>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</si>
  <si>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</si>
  <si>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</si>
  <si>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</si>
  <si>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</si>
  <si>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</si>
  <si>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</si>
  <si>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</si>
  <si>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</si>
  <si>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</si>
  <si>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</si>
  <si>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</si>
  <si>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</si>
  <si>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</si>
  <si>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</si>
  <si>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</si>
  <si>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</si>
  <si>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</si>
  <si>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</si>
  <si>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boot_asd_done</t>
  </si>
  <si>
    <t>A025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</si>
</sst>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34" dataDxfId="13">
  <autoFilter ref="A1:H34" xr:uid="{34684D11-7ACD-45A4-AA96-0CE6C7239D98}"/>
  <tableColumns count="8">
    <tableColumn id="1" xr3:uid="{E7D98D43-EB7B-46CE-B0B0-C555D83773A6}" name="Codice gabbia logica" dataDxfId="11" totalsRowDxfId="12"/>
    <tableColumn id="2" xr3:uid="{DB39DBBD-231C-4393-B53A-31DA54EF2B6B}" name="Tipo" dataDxfId="9" totalsRowDxfId="10"/>
    <tableColumn id="3" xr3:uid="{267C913B-0C60-4A11-8D31-6129F6A6699A}" name="Nome gabbia logica" dataDxfId="7" totalsRowDxfId="8"/>
    <tableColumn id="5" xr3:uid="{251AE08F-697F-47EC-9FB6-7CEF1CCB916E}" name="view" dataDxfId="5" totalsRowDxfId="6"/>
    <tableColumn id="6" xr3:uid="{E87D751D-6B30-48F2-95B8-E2DCF4172ECA}" name="Nome file" dataDxfId="4">
      <calculatedColumnFormula>IF($D2="Da definire",$D2,_xlfn.CONCAT($D2,".blade.php"))</calculatedColumnFormula>
    </tableColumn>
    <tableColumn id="8" xr3:uid="{CAF26B0C-D3E2-4A71-A7C5-519E983C334C}" name="Rotta" dataDxfId="3">
      <calculatedColumnFormula>"/" &amp; D2</calculatedColumnFormula>
    </tableColumn>
    <tableColumn id="9" xr3:uid="{C8498EB6-2C5F-47B9-B993-99AA78B7EEAA}" name="Controller" dataDxfId="2"/>
    <tableColumn id="10" xr3:uid="{E6E3AEA2-F019-429B-B8B1-54C1BCAF6687}" name="Commento" dataDxfId="0" totalsRowDxfId="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8" totalsRowShown="0" headerRowDxfId="16" tableBorderDxfId="15">
  <autoFilter ref="B1:B8" xr:uid="{B0803B6A-3448-4A89-AC43-1127F3DBD833}"/>
  <sortState ref="B2:B8">
    <sortCondition ref="B1:B8"/>
  </sortState>
  <tableColumns count="1">
    <tableColumn id="1" xr3:uid="{95A47413-48BC-4507-BE9E-0DFA740DC4DC}" name="Tipi di pagina" dataDxfId="1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9" totalsRowShown="0">
  <autoFilter ref="D1:F9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35"/>
  <sheetViews>
    <sheetView tabSelected="1" zoomScaleNormal="100" workbookViewId="0">
      <selection activeCell="H5" sqref="H5"/>
    </sheetView>
  </sheetViews>
  <sheetFormatPr defaultColWidth="8.85546875" defaultRowHeight="15" outlineLevelRow="3" x14ac:dyDescent="0.25"/>
  <cols>
    <col min="1" max="1" width="20.5703125" style="14" bestFit="1" customWidth="1"/>
    <col min="2" max="2" width="13" style="12" customWidth="1"/>
    <col min="3" max="3" width="35.5703125" style="11" bestFit="1" customWidth="1"/>
    <col min="4" max="4" width="14.28515625" style="15" customWidth="1"/>
    <col min="5" max="5" width="24.42578125" style="13" bestFit="1" customWidth="1"/>
    <col min="6" max="6" width="29.28515625" style="13" bestFit="1" customWidth="1"/>
    <col min="7" max="7" width="17" style="13" bestFit="1" customWidth="1"/>
    <col min="8" max="8" width="89.7109375" style="11" bestFit="1" customWidth="1"/>
    <col min="9" max="9" width="28.7109375" style="13" customWidth="1"/>
    <col min="10" max="11" width="8.85546875" style="13"/>
    <col min="12" max="12" width="19" style="13" bestFit="1" customWidth="1"/>
    <col min="13" max="16384" width="8.85546875" style="13"/>
  </cols>
  <sheetData>
    <row r="1" spans="1:9" x14ac:dyDescent="0.25">
      <c r="A1" s="11" t="s">
        <v>1</v>
      </c>
      <c r="B1" s="12" t="s">
        <v>67</v>
      </c>
      <c r="C1" s="11" t="s">
        <v>0</v>
      </c>
      <c r="D1" s="13" t="s">
        <v>91</v>
      </c>
      <c r="E1" s="13" t="s">
        <v>79</v>
      </c>
      <c r="F1" s="13" t="s">
        <v>82</v>
      </c>
      <c r="G1" s="13" t="s">
        <v>73</v>
      </c>
      <c r="H1" s="11" t="s">
        <v>2</v>
      </c>
    </row>
    <row r="2" spans="1:9" ht="19.899999999999999" customHeight="1" x14ac:dyDescent="0.25">
      <c r="A2" s="18" t="s">
        <v>48</v>
      </c>
      <c r="B2" s="18" t="s">
        <v>68</v>
      </c>
      <c r="C2" s="19" t="s">
        <v>85</v>
      </c>
      <c r="D2" s="20" t="s">
        <v>66</v>
      </c>
      <c r="E2" s="18" t="str">
        <f t="shared" ref="E2:E34" si="0">IF($D2="Da definire",$D2,_xlfn.CONCAT($D2,".blade.php"))</f>
        <v>welcome.blade.php</v>
      </c>
      <c r="F2" s="18" t="str">
        <f>"/" &amp; D2</f>
        <v>/welcome</v>
      </c>
      <c r="G2" s="18" t="s">
        <v>76</v>
      </c>
      <c r="H2" s="19" t="s">
        <v>133</v>
      </c>
    </row>
    <row r="3" spans="1:9" ht="19.899999999999999" customHeight="1" x14ac:dyDescent="0.25">
      <c r="A3" s="18" t="s">
        <v>49</v>
      </c>
      <c r="B3" s="18" t="s">
        <v>68</v>
      </c>
      <c r="C3" s="19" t="s">
        <v>3</v>
      </c>
      <c r="D3" s="20" t="s">
        <v>80</v>
      </c>
      <c r="E3" s="18" t="str">
        <f t="shared" si="0"/>
        <v>boot.blade.php</v>
      </c>
      <c r="F3" s="18" t="str">
        <f t="shared" ref="F3:F34" si="1">"/" &amp; D3</f>
        <v>/boot</v>
      </c>
      <c r="G3" s="18" t="s">
        <v>76</v>
      </c>
      <c r="H3" s="19" t="s">
        <v>134</v>
      </c>
    </row>
    <row r="4" spans="1:9" ht="19.899999999999999" customHeight="1" x14ac:dyDescent="0.25">
      <c r="A4" s="18" t="s">
        <v>58</v>
      </c>
      <c r="B4" s="18" t="s">
        <v>68</v>
      </c>
      <c r="C4" s="19" t="s">
        <v>88</v>
      </c>
      <c r="D4" s="20" t="s">
        <v>138</v>
      </c>
      <c r="E4" s="18" t="str">
        <f t="shared" si="0"/>
        <v>boot_asd_done.blade.php</v>
      </c>
      <c r="F4" s="18" t="str">
        <f t="shared" si="1"/>
        <v>/boot_asd_done</v>
      </c>
      <c r="G4" s="18" t="s">
        <v>76</v>
      </c>
      <c r="H4" s="19" t="s">
        <v>135</v>
      </c>
    </row>
    <row r="5" spans="1:9" ht="19.899999999999999" customHeight="1" x14ac:dyDescent="0.25">
      <c r="A5" s="18" t="s">
        <v>139</v>
      </c>
      <c r="B5" s="18" t="s">
        <v>68</v>
      </c>
      <c r="C5" s="19" t="s">
        <v>93</v>
      </c>
      <c r="D5" s="20" t="s">
        <v>95</v>
      </c>
      <c r="E5" s="18" t="str">
        <f>IF($D5="Da definire",$D5,_xlfn.CONCAT($D5,".blade.php"))</f>
        <v>boot_socio.blade.php</v>
      </c>
      <c r="F5" s="18" t="str">
        <f>"/" &amp; D5</f>
        <v>/boot_socio</v>
      </c>
      <c r="G5" s="18" t="s">
        <v>76</v>
      </c>
      <c r="H5" s="19" t="s">
        <v>136</v>
      </c>
    </row>
    <row r="6" spans="1:9" ht="19.899999999999999" customHeight="1" x14ac:dyDescent="0.25">
      <c r="A6" s="18" t="s">
        <v>50</v>
      </c>
      <c r="B6" s="18" t="s">
        <v>68</v>
      </c>
      <c r="C6" s="19" t="s">
        <v>94</v>
      </c>
      <c r="D6" s="20" t="s">
        <v>96</v>
      </c>
      <c r="E6" s="18" t="str">
        <f t="shared" si="0"/>
        <v>boot_finished.blade.php</v>
      </c>
      <c r="F6" s="18" t="str">
        <f t="shared" si="1"/>
        <v>/boot_finished</v>
      </c>
      <c r="G6" s="18" t="s">
        <v>76</v>
      </c>
      <c r="H6" s="19" t="s">
        <v>137</v>
      </c>
    </row>
    <row r="7" spans="1:9" ht="19.899999999999999" customHeight="1" x14ac:dyDescent="0.25">
      <c r="A7" s="18" t="s">
        <v>52</v>
      </c>
      <c r="B7" s="18" t="s">
        <v>68</v>
      </c>
      <c r="C7" s="19" t="s">
        <v>87</v>
      </c>
      <c r="D7" s="20" t="s">
        <v>86</v>
      </c>
      <c r="E7" s="18" t="str">
        <f t="shared" si="0"/>
        <v>login.blade.php</v>
      </c>
      <c r="F7" s="18" t="str">
        <f t="shared" si="1"/>
        <v>/login</v>
      </c>
      <c r="G7" s="18" t="s">
        <v>76</v>
      </c>
      <c r="H7" s="19" t="s">
        <v>53</v>
      </c>
      <c r="I7" s="12"/>
    </row>
    <row r="8" spans="1:9" ht="19.899999999999999" customHeight="1" x14ac:dyDescent="0.25">
      <c r="A8" s="18" t="s">
        <v>54</v>
      </c>
      <c r="B8" s="18" t="s">
        <v>68</v>
      </c>
      <c r="C8" s="19" t="s">
        <v>99</v>
      </c>
      <c r="D8" s="20" t="s">
        <v>89</v>
      </c>
      <c r="E8" s="18" t="str">
        <f t="shared" si="0"/>
        <v>login_done.blade.php</v>
      </c>
      <c r="F8" s="18" t="str">
        <f t="shared" si="1"/>
        <v>/login_done</v>
      </c>
      <c r="G8" s="18" t="s">
        <v>76</v>
      </c>
      <c r="H8" s="19" t="s">
        <v>55</v>
      </c>
      <c r="I8" s="12"/>
    </row>
    <row r="9" spans="1:9" ht="19.899999999999999" customHeight="1" x14ac:dyDescent="0.25">
      <c r="A9" s="18" t="s">
        <v>56</v>
      </c>
      <c r="B9" s="18" t="s">
        <v>68</v>
      </c>
      <c r="C9" s="19" t="s">
        <v>92</v>
      </c>
      <c r="D9" s="20" t="s">
        <v>97</v>
      </c>
      <c r="E9" s="18" t="str">
        <f t="shared" si="0"/>
        <v>login_failure.blade.php</v>
      </c>
      <c r="F9" s="18" t="str">
        <f t="shared" si="1"/>
        <v>/login_failure</v>
      </c>
      <c r="G9" s="18" t="s">
        <v>76</v>
      </c>
      <c r="H9" s="19" t="s">
        <v>57</v>
      </c>
      <c r="I9" s="12"/>
    </row>
    <row r="10" spans="1:9" ht="19.899999999999999" customHeight="1" x14ac:dyDescent="0.25">
      <c r="A10" s="18" t="s">
        <v>59</v>
      </c>
      <c r="B10" s="18" t="s">
        <v>68</v>
      </c>
      <c r="C10" s="19" t="s">
        <v>9</v>
      </c>
      <c r="D10" s="20" t="s">
        <v>84</v>
      </c>
      <c r="E10" s="18" t="str">
        <f t="shared" si="0"/>
        <v>our_team.blade.php</v>
      </c>
      <c r="F10" s="18" t="str">
        <f t="shared" si="1"/>
        <v>/our_team</v>
      </c>
      <c r="G10" s="18" t="s">
        <v>76</v>
      </c>
      <c r="H10" s="19" t="s">
        <v>60</v>
      </c>
    </row>
    <row r="11" spans="1:9" ht="19.899999999999999" customHeight="1" x14ac:dyDescent="0.25">
      <c r="A11" s="18" t="s">
        <v>62</v>
      </c>
      <c r="B11" s="18" t="s">
        <v>68</v>
      </c>
      <c r="C11" s="19" t="s">
        <v>10</v>
      </c>
      <c r="D11" s="20" t="s">
        <v>83</v>
      </c>
      <c r="E11" s="18" t="str">
        <f t="shared" si="0"/>
        <v>contacts.blade.php</v>
      </c>
      <c r="F11" s="18" t="str">
        <f t="shared" si="1"/>
        <v>/contacts</v>
      </c>
      <c r="G11" s="18" t="s">
        <v>76</v>
      </c>
      <c r="H11" s="19" t="s">
        <v>61</v>
      </c>
    </row>
    <row r="12" spans="1:9" ht="19.899999999999999" customHeight="1" x14ac:dyDescent="0.25">
      <c r="A12" s="18" t="s">
        <v>63</v>
      </c>
      <c r="B12" s="18" t="s">
        <v>68</v>
      </c>
      <c r="C12" s="19" t="s">
        <v>64</v>
      </c>
      <c r="D12" s="20" t="s">
        <v>100</v>
      </c>
      <c r="E12" s="18" t="str">
        <f t="shared" si="0"/>
        <v>settings_account.blade.php</v>
      </c>
      <c r="F12" s="18" t="str">
        <f t="shared" si="1"/>
        <v>/settings_account</v>
      </c>
      <c r="G12" s="18" t="s">
        <v>76</v>
      </c>
      <c r="H12" s="19" t="s">
        <v>65</v>
      </c>
    </row>
    <row r="13" spans="1:9" ht="19.899999999999999" customHeight="1" x14ac:dyDescent="0.25">
      <c r="A13" s="28" t="s">
        <v>47</v>
      </c>
      <c r="B13" s="28" t="s">
        <v>68</v>
      </c>
      <c r="C13" s="24" t="s">
        <v>4</v>
      </c>
      <c r="D13" s="28" t="s">
        <v>90</v>
      </c>
      <c r="E13" s="28" t="str">
        <f t="shared" si="0"/>
        <v>homepage.blade.php</v>
      </c>
      <c r="F13" s="28" t="str">
        <f t="shared" si="1"/>
        <v>/homepage</v>
      </c>
      <c r="G13" s="28" t="s">
        <v>76</v>
      </c>
      <c r="H13" s="24" t="s">
        <v>5</v>
      </c>
    </row>
    <row r="14" spans="1:9" ht="19.899999999999999" hidden="1" customHeight="1" outlineLevel="1" x14ac:dyDescent="0.25">
      <c r="A14" s="26" t="s">
        <v>18</v>
      </c>
      <c r="B14" s="26" t="s">
        <v>69</v>
      </c>
      <c r="C14" s="23" t="s">
        <v>101</v>
      </c>
      <c r="D14" s="26" t="s">
        <v>104</v>
      </c>
      <c r="E14" s="26" t="str">
        <f t="shared" si="0"/>
        <v>managment.blade.php</v>
      </c>
      <c r="F14" s="26" t="str">
        <f t="shared" si="1"/>
        <v>/managment</v>
      </c>
      <c r="G14" s="26" t="s">
        <v>107</v>
      </c>
      <c r="H14" s="23" t="s">
        <v>51</v>
      </c>
    </row>
    <row r="15" spans="1:9" ht="19.899999999999999" hidden="1" customHeight="1" outlineLevel="2" x14ac:dyDescent="0.25">
      <c r="A15" s="27" t="s">
        <v>19</v>
      </c>
      <c r="B15" s="27" t="s">
        <v>108</v>
      </c>
      <c r="C15" s="21" t="s">
        <v>102</v>
      </c>
      <c r="D15" s="27" t="s">
        <v>111</v>
      </c>
      <c r="E15" s="27" t="str">
        <f t="shared" si="0"/>
        <v>staff.blade.php</v>
      </c>
      <c r="F15" s="27" t="str">
        <f t="shared" si="1"/>
        <v>/staff</v>
      </c>
      <c r="G15" s="27" t="s">
        <v>112</v>
      </c>
      <c r="H15" s="21" t="s">
        <v>51</v>
      </c>
    </row>
    <row r="16" spans="1:9" ht="19.899999999999999" hidden="1" customHeight="1" outlineLevel="2" x14ac:dyDescent="0.25">
      <c r="A16" s="25" t="s">
        <v>20</v>
      </c>
      <c r="B16" s="25" t="s">
        <v>68</v>
      </c>
      <c r="C16" s="22" t="s">
        <v>12</v>
      </c>
      <c r="D16" s="25" t="s">
        <v>113</v>
      </c>
      <c r="E16" s="25" t="str">
        <f t="shared" si="0"/>
        <v>collab-int.blade.php</v>
      </c>
      <c r="F16" s="25" t="str">
        <f>$F$15 &amp; "/" &amp; D16</f>
        <v>/staff/collab-int</v>
      </c>
      <c r="G16" s="25" t="s">
        <v>112</v>
      </c>
      <c r="H16" s="22"/>
    </row>
    <row r="17" spans="1:8" ht="19.899999999999999" hidden="1" customHeight="1" outlineLevel="2" x14ac:dyDescent="0.25">
      <c r="A17" s="25" t="s">
        <v>21</v>
      </c>
      <c r="B17" s="25" t="s">
        <v>68</v>
      </c>
      <c r="C17" s="22" t="s">
        <v>13</v>
      </c>
      <c r="D17" s="25" t="s">
        <v>114</v>
      </c>
      <c r="E17" s="25" t="str">
        <f t="shared" si="0"/>
        <v>collab-ext.blade.php</v>
      </c>
      <c r="F17" s="25" t="str">
        <f t="shared" ref="F17:F18" si="2">$F$15 &amp; "/" &amp; D17</f>
        <v>/staff/collab-ext</v>
      </c>
      <c r="G17" s="25" t="s">
        <v>112</v>
      </c>
      <c r="H17" s="22"/>
    </row>
    <row r="18" spans="1:8" ht="19.899999999999999" hidden="1" customHeight="1" outlineLevel="2" x14ac:dyDescent="0.25">
      <c r="A18" s="25" t="s">
        <v>22</v>
      </c>
      <c r="B18" s="25" t="s">
        <v>68</v>
      </c>
      <c r="C18" s="22" t="s">
        <v>14</v>
      </c>
      <c r="D18" s="25" t="s">
        <v>115</v>
      </c>
      <c r="E18" s="25" t="str">
        <f t="shared" si="0"/>
        <v>trainee.blade.php</v>
      </c>
      <c r="F18" s="25" t="str">
        <f t="shared" si="2"/>
        <v>/staff/trainee</v>
      </c>
      <c r="G18" s="25" t="s">
        <v>112</v>
      </c>
      <c r="H18" s="22"/>
    </row>
    <row r="19" spans="1:8" ht="19.899999999999999" hidden="1" customHeight="1" outlineLevel="2" x14ac:dyDescent="0.25">
      <c r="A19" s="25" t="s">
        <v>23</v>
      </c>
      <c r="B19" s="25" t="s">
        <v>68</v>
      </c>
      <c r="C19" s="22" t="s">
        <v>15</v>
      </c>
      <c r="D19" s="25" t="s">
        <v>116</v>
      </c>
      <c r="E19" s="25" t="str">
        <f t="shared" si="0"/>
        <v>teacher.blade.php</v>
      </c>
      <c r="F19" s="25" t="str">
        <f>$F$15 &amp; "/" &amp; D19</f>
        <v>/staff/teacher</v>
      </c>
      <c r="G19" s="25" t="s">
        <v>112</v>
      </c>
      <c r="H19" s="22"/>
    </row>
    <row r="20" spans="1:8" ht="19.899999999999999" hidden="1" customHeight="1" outlineLevel="2" collapsed="1" x14ac:dyDescent="0.25">
      <c r="A20" s="27" t="s">
        <v>24</v>
      </c>
      <c r="B20" s="27" t="s">
        <v>108</v>
      </c>
      <c r="C20" s="21" t="s">
        <v>11</v>
      </c>
      <c r="D20" s="27" t="s">
        <v>119</v>
      </c>
      <c r="E20" s="27" t="str">
        <f t="shared" si="0"/>
        <v>payments.blade.php</v>
      </c>
      <c r="F20" s="27" t="str">
        <f t="shared" si="1"/>
        <v>/payments</v>
      </c>
      <c r="G20" s="27" t="s">
        <v>130</v>
      </c>
      <c r="H20" s="21" t="s">
        <v>51</v>
      </c>
    </row>
    <row r="21" spans="1:8" ht="19.899999999999999" hidden="1" customHeight="1" outlineLevel="2" x14ac:dyDescent="0.25">
      <c r="A21" s="25" t="s">
        <v>25</v>
      </c>
      <c r="B21" s="25" t="s">
        <v>68</v>
      </c>
      <c r="C21" s="22" t="s">
        <v>16</v>
      </c>
      <c r="D21" s="25" t="s">
        <v>118</v>
      </c>
      <c r="E21" s="25" t="str">
        <f t="shared" si="0"/>
        <v>outflow.blade.php</v>
      </c>
      <c r="F21" s="25" t="str">
        <f>$F$20 &amp; "/" &amp; D21</f>
        <v>/payments/outflow</v>
      </c>
      <c r="G21" s="25" t="s">
        <v>130</v>
      </c>
      <c r="H21" s="22"/>
    </row>
    <row r="22" spans="1:8" ht="19.899999999999999" hidden="1" customHeight="1" outlineLevel="2" x14ac:dyDescent="0.25">
      <c r="A22" s="25" t="s">
        <v>26</v>
      </c>
      <c r="B22" s="25" t="s">
        <v>68</v>
      </c>
      <c r="C22" s="22" t="s">
        <v>17</v>
      </c>
      <c r="D22" s="25" t="s">
        <v>117</v>
      </c>
      <c r="E22" s="25" t="str">
        <f t="shared" si="0"/>
        <v>earn.blade.php</v>
      </c>
      <c r="F22" s="25" t="str">
        <f>$F$20 &amp; "/" &amp; D22</f>
        <v>/payments/earn</v>
      </c>
      <c r="G22" s="25" t="s">
        <v>130</v>
      </c>
      <c r="H22" s="22"/>
    </row>
    <row r="23" spans="1:8" ht="19.899999999999999" hidden="1" customHeight="1" outlineLevel="1" collapsed="1" x14ac:dyDescent="0.25">
      <c r="A23" s="26" t="s">
        <v>27</v>
      </c>
      <c r="B23" s="26" t="s">
        <v>69</v>
      </c>
      <c r="C23" s="23" t="s">
        <v>6</v>
      </c>
      <c r="D23" s="26" t="s">
        <v>105</v>
      </c>
      <c r="E23" s="26" t="str">
        <f t="shared" si="0"/>
        <v>secretariat.blade.php</v>
      </c>
      <c r="F23" s="26" t="str">
        <f t="shared" si="1"/>
        <v>/secretariat</v>
      </c>
      <c r="G23" s="26" t="s">
        <v>107</v>
      </c>
      <c r="H23" s="23" t="s">
        <v>51</v>
      </c>
    </row>
    <row r="24" spans="1:8" ht="19.899999999999999" hidden="1" customHeight="1" outlineLevel="2" x14ac:dyDescent="0.25">
      <c r="A24" s="27" t="s">
        <v>28</v>
      </c>
      <c r="B24" s="27" t="s">
        <v>108</v>
      </c>
      <c r="C24" s="21" t="s">
        <v>103</v>
      </c>
      <c r="D24" s="27" t="s">
        <v>120</v>
      </c>
      <c r="E24" s="27" t="str">
        <f t="shared" si="0"/>
        <v>subscribers.blade.php</v>
      </c>
      <c r="F24" s="27" t="str">
        <f t="shared" si="1"/>
        <v>/subscribers</v>
      </c>
      <c r="G24" s="27" t="s">
        <v>129</v>
      </c>
      <c r="H24" s="21" t="s">
        <v>51</v>
      </c>
    </row>
    <row r="25" spans="1:8" ht="19.899999999999999" hidden="1" customHeight="1" outlineLevel="3" x14ac:dyDescent="0.25">
      <c r="A25" s="25" t="s">
        <v>37</v>
      </c>
      <c r="B25" s="25" t="s">
        <v>68</v>
      </c>
      <c r="C25" s="22" t="s">
        <v>34</v>
      </c>
      <c r="D25" s="25" t="s">
        <v>121</v>
      </c>
      <c r="E25" s="25" t="str">
        <f t="shared" si="0"/>
        <v>students.blade.php</v>
      </c>
      <c r="F25" s="25" t="str">
        <f>$F$24 &amp; "/" &amp; D25</f>
        <v>/subscribers/students</v>
      </c>
      <c r="G25" s="25" t="s">
        <v>129</v>
      </c>
      <c r="H25" s="22"/>
    </row>
    <row r="26" spans="1:8" ht="19.899999999999999" hidden="1" customHeight="1" outlineLevel="3" x14ac:dyDescent="0.25">
      <c r="A26" s="25" t="s">
        <v>38</v>
      </c>
      <c r="B26" s="25" t="s">
        <v>68</v>
      </c>
      <c r="C26" s="22" t="s">
        <v>35</v>
      </c>
      <c r="D26" s="25" t="s">
        <v>122</v>
      </c>
      <c r="E26" s="25" t="str">
        <f t="shared" si="0"/>
        <v>cards.blade.php</v>
      </c>
      <c r="F26" s="25" t="str">
        <f>$F$24 &amp; "/" &amp; D26</f>
        <v>/subscribers/cards</v>
      </c>
      <c r="G26" s="25" t="s">
        <v>129</v>
      </c>
      <c r="H26" s="22"/>
    </row>
    <row r="27" spans="1:8" ht="19.899999999999999" hidden="1" customHeight="1" outlineLevel="2" x14ac:dyDescent="0.25">
      <c r="A27" s="27" t="s">
        <v>39</v>
      </c>
      <c r="B27" s="27" t="s">
        <v>68</v>
      </c>
      <c r="C27" s="21" t="s">
        <v>36</v>
      </c>
      <c r="D27" s="27" t="s">
        <v>123</v>
      </c>
      <c r="E27" s="27" t="str">
        <f t="shared" si="0"/>
        <v>vendors.blade.php</v>
      </c>
      <c r="F27" s="27" t="str">
        <f t="shared" si="1"/>
        <v>/vendors</v>
      </c>
      <c r="G27" s="27" t="s">
        <v>131</v>
      </c>
      <c r="H27" s="21"/>
    </row>
    <row r="28" spans="1:8" ht="19.899999999999999" hidden="1" customHeight="1" outlineLevel="1" collapsed="1" x14ac:dyDescent="0.25">
      <c r="A28" s="26" t="s">
        <v>40</v>
      </c>
      <c r="B28" s="26" t="s">
        <v>69</v>
      </c>
      <c r="C28" s="23" t="s">
        <v>7</v>
      </c>
      <c r="D28" s="26" t="s">
        <v>106</v>
      </c>
      <c r="E28" s="26" t="str">
        <f t="shared" si="0"/>
        <v>mng_activity.blade.php</v>
      </c>
      <c r="F28" s="26" t="str">
        <f t="shared" si="1"/>
        <v>/mng_activity</v>
      </c>
      <c r="G28" s="26" t="s">
        <v>107</v>
      </c>
      <c r="H28" s="23" t="s">
        <v>51</v>
      </c>
    </row>
    <row r="29" spans="1:8" ht="19.899999999999999" hidden="1" customHeight="1" outlineLevel="2" x14ac:dyDescent="0.25">
      <c r="A29" s="25" t="s">
        <v>41</v>
      </c>
      <c r="B29" s="25" t="s">
        <v>68</v>
      </c>
      <c r="C29" s="22" t="s">
        <v>29</v>
      </c>
      <c r="D29" s="25" t="s">
        <v>124</v>
      </c>
      <c r="E29" s="25" t="str">
        <f t="shared" si="0"/>
        <v>disciplines.blade.php</v>
      </c>
      <c r="F29" s="25" t="str">
        <f>$F$28 &amp; "/" &amp; D29</f>
        <v>/mng_activity/disciplines</v>
      </c>
      <c r="G29" s="25" t="s">
        <v>132</v>
      </c>
      <c r="H29" s="22"/>
    </row>
    <row r="30" spans="1:8" ht="19.899999999999999" hidden="1" customHeight="1" outlineLevel="2" x14ac:dyDescent="0.25">
      <c r="A30" s="25" t="s">
        <v>42</v>
      </c>
      <c r="B30" s="25" t="s">
        <v>68</v>
      </c>
      <c r="C30" s="22" t="s">
        <v>30</v>
      </c>
      <c r="D30" s="25" t="s">
        <v>125</v>
      </c>
      <c r="E30" s="25" t="str">
        <f t="shared" si="0"/>
        <v>courses.blade.php</v>
      </c>
      <c r="F30" s="25" t="str">
        <f t="shared" ref="F30:F33" si="3">$F$28 &amp; "/" &amp; D30</f>
        <v>/mng_activity/courses</v>
      </c>
      <c r="G30" s="25" t="s">
        <v>132</v>
      </c>
      <c r="H30" s="22"/>
    </row>
    <row r="31" spans="1:8" ht="19.899999999999999" hidden="1" customHeight="1" outlineLevel="2" x14ac:dyDescent="0.25">
      <c r="A31" s="25" t="s">
        <v>44</v>
      </c>
      <c r="B31" s="25" t="s">
        <v>68</v>
      </c>
      <c r="C31" s="22" t="s">
        <v>31</v>
      </c>
      <c r="D31" s="25" t="s">
        <v>127</v>
      </c>
      <c r="E31" s="25" t="str">
        <f t="shared" si="0"/>
        <v>packages.blade.php</v>
      </c>
      <c r="F31" s="25" t="str">
        <f t="shared" si="3"/>
        <v>/mng_activity/packages</v>
      </c>
      <c r="G31" s="25" t="s">
        <v>132</v>
      </c>
      <c r="H31" s="22"/>
    </row>
    <row r="32" spans="1:8" ht="19.899999999999999" hidden="1" customHeight="1" outlineLevel="2" x14ac:dyDescent="0.25">
      <c r="A32" s="25" t="s">
        <v>43</v>
      </c>
      <c r="B32" s="25" t="s">
        <v>68</v>
      </c>
      <c r="C32" s="22" t="s">
        <v>32</v>
      </c>
      <c r="D32" s="25" t="s">
        <v>126</v>
      </c>
      <c r="E32" s="25" t="str">
        <f t="shared" si="0"/>
        <v>rooms.blade.php</v>
      </c>
      <c r="F32" s="25" t="str">
        <f t="shared" si="3"/>
        <v>/mng_activity/rooms</v>
      </c>
      <c r="G32" s="25" t="s">
        <v>132</v>
      </c>
      <c r="H32" s="22"/>
    </row>
    <row r="33" spans="1:8" ht="19.899999999999999" hidden="1" customHeight="1" outlineLevel="2" x14ac:dyDescent="0.25">
      <c r="A33" s="25" t="s">
        <v>45</v>
      </c>
      <c r="B33" s="25" t="s">
        <v>68</v>
      </c>
      <c r="C33" s="22" t="s">
        <v>33</v>
      </c>
      <c r="D33" s="25" t="s">
        <v>128</v>
      </c>
      <c r="E33" s="25" t="str">
        <f t="shared" si="0"/>
        <v>scheduling.blade.php</v>
      </c>
      <c r="F33" s="25" t="str">
        <f t="shared" si="3"/>
        <v>/mng_activity/scheduling</v>
      </c>
      <c r="G33" s="25" t="s">
        <v>132</v>
      </c>
      <c r="H33" s="22"/>
    </row>
    <row r="34" spans="1:8" ht="19.899999999999999" hidden="1" customHeight="1" outlineLevel="1" collapsed="1" x14ac:dyDescent="0.25">
      <c r="A34" s="26" t="s">
        <v>46</v>
      </c>
      <c r="B34" s="26" t="s">
        <v>68</v>
      </c>
      <c r="C34" s="23" t="s">
        <v>8</v>
      </c>
      <c r="D34" s="26" t="s">
        <v>109</v>
      </c>
      <c r="E34" s="26" t="str">
        <f t="shared" si="0"/>
        <v>report_stats.blade.php</v>
      </c>
      <c r="F34" s="26" t="str">
        <f t="shared" si="1"/>
        <v>/report_stats</v>
      </c>
      <c r="G34" s="26" t="s">
        <v>107</v>
      </c>
      <c r="H34" s="23" t="s">
        <v>110</v>
      </c>
    </row>
    <row r="35" spans="1:8" collapsed="1" x14ac:dyDescent="0.25"/>
  </sheetData>
  <dataConsolidate/>
  <dataValidations count="3">
    <dataValidation type="list" allowBlank="1" showInputMessage="1" showErrorMessage="1" sqref="F36" xr:uid="{C7F42672-59D8-4A95-9804-4B94DD14E8F6}">
      <formula1>RefView_route</formula1>
    </dataValidation>
    <dataValidation type="list" showInputMessage="1" showErrorMessage="1" sqref="B7:B34 B2:B6" xr:uid="{F340BA2D-9D43-4A9F-86F9-B281B429D2E7}">
      <formula1>RefTipo</formula1>
    </dataValidation>
    <dataValidation type="list" allowBlank="1" showInputMessage="1" showErrorMessage="1" sqref="G7:G34 G2:G6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F17" sqref="F17"/>
    </sheetView>
  </sheetViews>
  <sheetFormatPr defaultRowHeight="15" x14ac:dyDescent="0.25"/>
  <cols>
    <col min="2" max="6" width="25.140625" customWidth="1"/>
    <col min="7" max="7" width="24.7109375" bestFit="1" customWidth="1"/>
    <col min="8" max="8" width="19" bestFit="1" customWidth="1"/>
    <col min="9" max="9" width="17.7109375" bestFit="1" customWidth="1"/>
    <col min="10" max="10" width="10.42578125" bestFit="1" customWidth="1"/>
    <col min="13" max="13" width="9.7109375" bestFit="1" customWidth="1"/>
  </cols>
  <sheetData>
    <row r="1" spans="2:7" x14ac:dyDescent="0.25">
      <c r="B1" s="1" t="s">
        <v>74</v>
      </c>
      <c r="D1" t="s">
        <v>75</v>
      </c>
      <c r="E1" t="s">
        <v>78</v>
      </c>
      <c r="F1" t="s">
        <v>77</v>
      </c>
    </row>
    <row r="2" spans="2:7" ht="15.75" thickBot="1" x14ac:dyDescent="0.3">
      <c r="B2" s="3" t="s">
        <v>72</v>
      </c>
      <c r="D2" t="s">
        <v>81</v>
      </c>
      <c r="E2" s="5"/>
    </row>
    <row r="3" spans="2:7" x14ac:dyDescent="0.25">
      <c r="B3" s="2" t="s">
        <v>71</v>
      </c>
      <c r="D3" s="5" t="s">
        <v>76</v>
      </c>
      <c r="E3" s="5"/>
    </row>
    <row r="4" spans="2:7" x14ac:dyDescent="0.25">
      <c r="B4" s="3" t="s">
        <v>70</v>
      </c>
      <c r="D4" s="5" t="s">
        <v>107</v>
      </c>
      <c r="E4" s="5"/>
    </row>
    <row r="5" spans="2:7" x14ac:dyDescent="0.25">
      <c r="B5" s="3" t="s">
        <v>69</v>
      </c>
      <c r="D5" t="s">
        <v>112</v>
      </c>
    </row>
    <row r="6" spans="2:7" x14ac:dyDescent="0.25">
      <c r="B6" s="4" t="s">
        <v>68</v>
      </c>
      <c r="D6" t="s">
        <v>130</v>
      </c>
    </row>
    <row r="7" spans="2:7" x14ac:dyDescent="0.25">
      <c r="B7" s="4" t="s">
        <v>98</v>
      </c>
      <c r="D7" t="s">
        <v>129</v>
      </c>
    </row>
    <row r="8" spans="2:7" x14ac:dyDescent="0.25">
      <c r="B8" s="4" t="s">
        <v>108</v>
      </c>
      <c r="D8" t="s">
        <v>131</v>
      </c>
    </row>
    <row r="9" spans="2:7" x14ac:dyDescent="0.25">
      <c r="D9" t="s">
        <v>132</v>
      </c>
    </row>
    <row r="14" spans="2:7" x14ac:dyDescent="0.25">
      <c r="B14" s="6"/>
      <c r="C14" s="6"/>
    </row>
    <row r="15" spans="2:7" x14ac:dyDescent="0.25">
      <c r="B15" s="17"/>
      <c r="C15" s="16"/>
      <c r="D15" s="16"/>
      <c r="E15" s="16"/>
    </row>
    <row r="16" spans="2:7" x14ac:dyDescent="0.25">
      <c r="B16" s="9"/>
      <c r="C16" s="6"/>
      <c r="D16" s="6"/>
      <c r="E16" s="10"/>
      <c r="F16" s="10"/>
      <c r="G16" s="8"/>
    </row>
    <row r="17" spans="2:7" x14ac:dyDescent="0.25">
      <c r="B17" s="9"/>
      <c r="C17" s="6"/>
      <c r="D17" s="7"/>
      <c r="E17" s="10"/>
      <c r="F17" s="10"/>
      <c r="G17" s="8"/>
    </row>
    <row r="18" spans="2:7" x14ac:dyDescent="0.25">
      <c r="B18" s="9"/>
      <c r="C18" s="6"/>
      <c r="D18" s="6"/>
      <c r="E18" s="10"/>
      <c r="F18" s="10"/>
      <c r="G18" s="8"/>
    </row>
    <row r="19" spans="2:7" x14ac:dyDescent="0.25">
      <c r="B19" s="9"/>
      <c r="C19" s="6"/>
      <c r="D19" s="7"/>
      <c r="E19" s="10"/>
      <c r="F19" s="10"/>
      <c r="G19" s="8"/>
    </row>
    <row r="20" spans="2:7" x14ac:dyDescent="0.25">
      <c r="B20" s="9"/>
      <c r="C20" s="6"/>
      <c r="D20" s="7"/>
      <c r="E20" s="10"/>
      <c r="F20" s="10"/>
      <c r="G20" s="8"/>
    </row>
    <row r="21" spans="2:7" x14ac:dyDescent="0.25">
      <c r="B21" s="9"/>
      <c r="C21" s="6"/>
      <c r="D21" s="7"/>
      <c r="E21" s="10"/>
      <c r="F21" s="10"/>
      <c r="G21" s="8"/>
    </row>
    <row r="22" spans="2:7" x14ac:dyDescent="0.25">
      <c r="B22" s="9"/>
      <c r="C22" s="6"/>
      <c r="D22" s="7"/>
      <c r="E22" s="10"/>
      <c r="F22" s="10"/>
      <c r="G22" s="8"/>
    </row>
    <row r="23" spans="2:7" x14ac:dyDescent="0.25">
      <c r="B23" s="9"/>
      <c r="C23" s="6"/>
      <c r="D23" s="7"/>
      <c r="E23" s="10"/>
      <c r="F23" s="10"/>
      <c r="G23" s="8"/>
    </row>
    <row r="24" spans="2:7" x14ac:dyDescent="0.25">
      <c r="B24" s="9"/>
      <c r="C24" s="6"/>
      <c r="D24" s="6"/>
      <c r="E24" s="10"/>
      <c r="F24" s="10"/>
      <c r="G24" s="8"/>
    </row>
    <row r="25" spans="2:7" x14ac:dyDescent="0.25">
      <c r="B25" s="9"/>
      <c r="C25" s="6"/>
      <c r="D25" s="7"/>
      <c r="E25" s="10"/>
      <c r="F25" s="10"/>
      <c r="G25" s="8"/>
    </row>
    <row r="26" spans="2:7" x14ac:dyDescent="0.25">
      <c r="B26" s="9"/>
      <c r="C26" s="6"/>
      <c r="D26" s="7"/>
      <c r="E26" s="10"/>
      <c r="F26" s="10"/>
      <c r="G26" s="8"/>
    </row>
    <row r="27" spans="2:7" x14ac:dyDescent="0.25">
      <c r="B27" s="9"/>
      <c r="C27" s="6"/>
      <c r="D27" s="7"/>
      <c r="E27" s="10"/>
      <c r="F27" s="10"/>
      <c r="G27" s="8"/>
    </row>
    <row r="28" spans="2:7" x14ac:dyDescent="0.25">
      <c r="D28" s="7"/>
      <c r="E28" s="10"/>
      <c r="F28" s="10"/>
    </row>
  </sheetData>
  <sortState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2019-01-30T16:27:39Z</dcterms:modified>
</cp:coreProperties>
</file>