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cadmin\Desktop\"/>
    </mc:Choice>
  </mc:AlternateContent>
  <xr:revisionPtr revIDLastSave="0" documentId="8_{6C064B0D-FF9E-43D9-8F90-EE6BB33D2E7F}" xr6:coauthVersionLast="45" xr6:coauthVersionMax="45" xr10:uidLastSave="{00000000-0000-0000-0000-000000000000}"/>
  <bookViews>
    <workbookView xWindow="3045" yWindow="705" windowWidth="20325" windowHeight="14445" activeTab="6" xr2:uid="{00000000-000D-0000-FFFF-FFFF00000000}"/>
  </bookViews>
  <sheets>
    <sheet name="Q1" sheetId="4" r:id="rId1"/>
    <sheet name="Q2" sheetId="17" r:id="rId2"/>
    <sheet name="Q3" sheetId="13" r:id="rId3"/>
    <sheet name="Q4" sheetId="18" r:id="rId4"/>
    <sheet name="Q5" sheetId="14" r:id="rId5"/>
    <sheet name="Q6" sheetId="5" r:id="rId6"/>
    <sheet name="Q7" sheetId="6" r:id="rId7"/>
    <sheet name="Result" sheetId="15" r:id="rId8"/>
    <sheet name="Mr Nho" sheetId="19" r:id="rId9"/>
    <sheet name="Ms Lea" sheetId="20" r:id="rId10"/>
    <sheet name="Mr La" sheetId="21" r:id="rId11"/>
    <sheet name="Mr Em" sheetId="22" r:id="rId12"/>
    <sheet name="Mr Kong" sheetId="23" r:id="rId13"/>
  </sheets>
  <definedNames>
    <definedName name="_xlnm.Print_Area" localSheetId="0">'Q1'!$A$1:$L$25</definedName>
    <definedName name="_xlnm.Print_Area" localSheetId="1">'Q2'!$A$1:$J$24</definedName>
    <definedName name="_xlnm.Print_Area" localSheetId="2">'Q3'!$A$1:$I$32</definedName>
    <definedName name="_xlnm.Print_Area" localSheetId="3">'Q4'!$A$1:$G$19</definedName>
    <definedName name="_xlnm.Print_Area" localSheetId="4">'Q5'!$A$1:$I$29</definedName>
    <definedName name="_xlnm.Print_Area" localSheetId="5">'Q6'!$A$1:$J$30</definedName>
    <definedName name="_xlnm.Print_Area" localSheetId="6">'Q7'!$A$1:$I$28</definedName>
    <definedName name="_xlnm.Print_Area" localSheetId="7">Result!$A$1:$M$25</definedName>
  </definedNames>
  <calcPr calcId="181029"/>
</workbook>
</file>

<file path=xl/calcChain.xml><?xml version="1.0" encoding="utf-8"?>
<calcChain xmlns="http://schemas.openxmlformats.org/spreadsheetml/2006/main">
  <c r="A33" i="21" l="1"/>
  <c r="A43" i="21"/>
  <c r="A47" i="21"/>
  <c r="A51" i="21"/>
  <c r="A56" i="21"/>
  <c r="A61" i="21"/>
  <c r="A70" i="21"/>
</calcChain>
</file>

<file path=xl/sharedStrings.xml><?xml version="1.0" encoding="utf-8"?>
<sst xmlns="http://schemas.openxmlformats.org/spreadsheetml/2006/main" count="563" uniqueCount="362">
  <si>
    <t>except</t>
  </si>
  <si>
    <t>req_no</t>
  </si>
  <si>
    <t>req_qty</t>
  </si>
  <si>
    <t>in_qty</t>
  </si>
  <si>
    <t>out_qty</t>
  </si>
  <si>
    <t>20190104LE2086.1</t>
  </si>
  <si>
    <t>20190104LE2086.2</t>
  </si>
  <si>
    <t>20190104LE2086.3</t>
  </si>
  <si>
    <t>20190104LE2086.4</t>
  </si>
  <si>
    <t>ioty</t>
  </si>
  <si>
    <t>qty</t>
  </si>
  <si>
    <t xml:space="preserve">One ROW contains in and out data together. </t>
    <phoneticPr fontId="1" type="noConversion"/>
  </si>
  <si>
    <t>The user wants to see the data in and out separately.</t>
  </si>
  <si>
    <t>Make a query using the table below.</t>
    <phoneticPr fontId="1" type="noConversion"/>
  </si>
  <si>
    <t>Table TST100</t>
    <phoneticPr fontId="1" type="noConversion"/>
  </si>
  <si>
    <t>in</t>
    <phoneticPr fontId="1" type="noConversion"/>
  </si>
  <si>
    <t>out</t>
    <phoneticPr fontId="1" type="noConversion"/>
  </si>
  <si>
    <t>Result</t>
    <phoneticPr fontId="1" type="noConversion"/>
  </si>
  <si>
    <t>Table TST201</t>
    <phoneticPr fontId="1" type="noConversion"/>
  </si>
  <si>
    <t>2012-LCF-120001</t>
  </si>
  <si>
    <t>2012-LCF-120002</t>
  </si>
  <si>
    <t>2012-LCF-120003</t>
  </si>
  <si>
    <t>2013-LCF-020009</t>
  </si>
  <si>
    <t>stat</t>
    <phoneticPr fontId="1" type="noConversion"/>
  </si>
  <si>
    <t>Termination</t>
    <phoneticPr fontId="1" type="noConversion"/>
  </si>
  <si>
    <t>Table TST202</t>
    <phoneticPr fontId="1" type="noConversion"/>
  </si>
  <si>
    <t>2012-LCF-120022</t>
    <phoneticPr fontId="1" type="noConversion"/>
  </si>
  <si>
    <t>Nomal</t>
    <phoneticPr fontId="1" type="noConversion"/>
  </si>
  <si>
    <t>Find the contract number at the same time in both tables of the termination on the contract master.</t>
  </si>
  <si>
    <t>TST201 : Contract master table</t>
    <phoneticPr fontId="1" type="noConversion"/>
  </si>
  <si>
    <t>TST202 : Termination Detail Table</t>
    <phoneticPr fontId="1" type="noConversion"/>
  </si>
  <si>
    <t>Find the contract number on the TST201 that was terminated by the contract master.</t>
  </si>
  <si>
    <t>3KPA341ABJE118029</t>
  </si>
  <si>
    <t>KMFZCZ7BAJU513599</t>
  </si>
  <si>
    <t>KMJWA37HAEU618542</t>
  </si>
  <si>
    <t>vin_no</t>
    <phoneticPr fontId="1" type="noConversion"/>
  </si>
  <si>
    <t>date</t>
    <phoneticPr fontId="1" type="noConversion"/>
  </si>
  <si>
    <t>amt</t>
    <phoneticPr fontId="1" type="noConversion"/>
  </si>
  <si>
    <t>Table TST401</t>
    <phoneticPr fontId="1" type="noConversion"/>
  </si>
  <si>
    <t>Result</t>
    <phoneticPr fontId="1" type="noConversion"/>
  </si>
  <si>
    <t>TST401 Sales Master</t>
    <phoneticPr fontId="1" type="noConversion"/>
  </si>
  <si>
    <t>Find a vehicle sold more than once</t>
  </si>
  <si>
    <t>Find the latest vehicle sold more than once.</t>
  </si>
  <si>
    <t>TST601 Collection Master</t>
    <phoneticPr fontId="1" type="noConversion"/>
  </si>
  <si>
    <t>TST602 Collection Detail</t>
    <phoneticPr fontId="1" type="noConversion"/>
  </si>
  <si>
    <t>19-00517CB00491</t>
  </si>
  <si>
    <t>Table TST601</t>
    <phoneticPr fontId="1" type="noConversion"/>
  </si>
  <si>
    <t>19-00517CB00492</t>
  </si>
  <si>
    <t>19-00517CB00493</t>
  </si>
  <si>
    <t>bill_no</t>
    <phoneticPr fontId="1" type="noConversion"/>
  </si>
  <si>
    <t>amt1</t>
    <phoneticPr fontId="1" type="noConversion"/>
  </si>
  <si>
    <t>amt2</t>
    <phoneticPr fontId="1" type="noConversion"/>
  </si>
  <si>
    <t>Find the difference between amount of the master table TST601 and sum amount of the detail table TST602</t>
    <phoneticPr fontId="1" type="noConversion"/>
  </si>
  <si>
    <t>Table TST602</t>
    <phoneticPr fontId="1" type="noConversion"/>
  </si>
  <si>
    <t>DM270021</t>
  </si>
  <si>
    <t>DM270025</t>
  </si>
  <si>
    <t>DM270012</t>
  </si>
  <si>
    <t>Hyundai</t>
    <phoneticPr fontId="1" type="noConversion"/>
  </si>
  <si>
    <t>KIA</t>
  </si>
  <si>
    <t>KIA</t>
    <phoneticPr fontId="1" type="noConversion"/>
  </si>
  <si>
    <t>DAEHAN</t>
  </si>
  <si>
    <t>DAEHAN</t>
    <phoneticPr fontId="1" type="noConversion"/>
  </si>
  <si>
    <t>Others</t>
    <phoneticPr fontId="1" type="noConversion"/>
  </si>
  <si>
    <t>DM270021 - Hyundai</t>
    <phoneticPr fontId="1" type="noConversion"/>
  </si>
  <si>
    <t>DM270025 - KIA</t>
    <phoneticPr fontId="1" type="noConversion"/>
  </si>
  <si>
    <t>DM270012 - DAEHAN</t>
    <phoneticPr fontId="1" type="noConversion"/>
  </si>
  <si>
    <t>KL100A0649159</t>
  </si>
  <si>
    <t>DM270026</t>
  </si>
  <si>
    <t>KOLAO</t>
  </si>
  <si>
    <t>KMCDB18CPGC092970</t>
  </si>
  <si>
    <t>HYUNDAI</t>
  </si>
  <si>
    <t>3KPA341AAKE193070</t>
  </si>
  <si>
    <t>LSCAB93T4EE001098</t>
  </si>
  <si>
    <t>MMBSTA13AFH003295</t>
  </si>
  <si>
    <t>DM270031</t>
  </si>
  <si>
    <t>MITSUBISHI</t>
  </si>
  <si>
    <t>WBAKR010700J02437</t>
  </si>
  <si>
    <t>DM270002</t>
  </si>
  <si>
    <t>BMW</t>
  </si>
  <si>
    <t>LVVDB12B5GB105797</t>
  </si>
  <si>
    <t>DM270007</t>
  </si>
  <si>
    <t>CHERY</t>
  </si>
  <si>
    <t>code</t>
    <phoneticPr fontId="1" type="noConversion"/>
  </si>
  <si>
    <t>code name</t>
    <phoneticPr fontId="1" type="noConversion"/>
  </si>
  <si>
    <t>newGroup</t>
    <phoneticPr fontId="1" type="noConversion"/>
  </si>
  <si>
    <t>USER wants to see the code as a new classifier.</t>
  </si>
  <si>
    <t>Other than Hyundai, KIA and DAEHAN, Should be OTHERS.</t>
  </si>
  <si>
    <t>Table TST701</t>
    <phoneticPr fontId="1" type="noConversion"/>
  </si>
  <si>
    <t>Mr nho</t>
  </si>
  <si>
    <t>Ms lea</t>
  </si>
  <si>
    <t>Mr la</t>
  </si>
  <si>
    <t>Mr em</t>
  </si>
  <si>
    <t>Mr kong</t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</si>
  <si>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</si>
  <si>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</si>
  <si>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</si>
  <si>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</si>
  <si>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</si>
  <si>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</si>
  <si>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</si>
  <si>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A</t>
    <phoneticPr fontId="1" type="noConversion"/>
  </si>
  <si>
    <t>collect</t>
    <phoneticPr fontId="1" type="noConversion"/>
  </si>
  <si>
    <t>B</t>
    <phoneticPr fontId="1" type="noConversion"/>
  </si>
  <si>
    <t>not collect can solve</t>
    <phoneticPr fontId="1" type="noConversion"/>
  </si>
  <si>
    <t>C</t>
    <phoneticPr fontId="1" type="noConversion"/>
  </si>
  <si>
    <t>can not solve</t>
    <phoneticPr fontId="1" type="noConversion"/>
  </si>
  <si>
    <t>--1. union all</t>
  </si>
  <si>
    <t>select req_no, ioty='in', req_qty, qty=in_qty</t>
  </si>
  <si>
    <t xml:space="preserve">  from tst101</t>
  </si>
  <si>
    <t xml:space="preserve"> union all</t>
  </si>
  <si>
    <t>select req_no, ioty='out', req_qty, out_qty</t>
  </si>
  <si>
    <t>--2. Intersect or join</t>
  </si>
  <si>
    <t>select cntr_no from tst201 where stat='termination'</t>
  </si>
  <si>
    <t>Intersect</t>
  </si>
  <si>
    <t>select cntr_no from tst202</t>
  </si>
  <si>
    <t>select *</t>
  </si>
  <si>
    <t xml:space="preserve">  from tst201 a</t>
  </si>
  <si>
    <t xml:space="preserve">  join tst202 b on a.cntr_no=b.cntr_no</t>
  </si>
  <si>
    <t xml:space="preserve"> where stat='termination'</t>
  </si>
  <si>
    <t>--3 except , not in , not exists</t>
  </si>
  <si>
    <t xml:space="preserve">select cntr_no </t>
  </si>
  <si>
    <t xml:space="preserve">  from tst201 </t>
  </si>
  <si>
    <t xml:space="preserve">   and cntr_no not in (select cntr_no </t>
  </si>
  <si>
    <t xml:space="preserve">                         from tst202)</t>
  </si>
  <si>
    <t xml:space="preserve">   and not exists(select b.cntr_no </t>
  </si>
  <si>
    <t xml:space="preserve">                    from tst202 b</t>
  </si>
  <si>
    <t xml:space="preserve">                   where b.cntr_no=a.cntr_no)</t>
  </si>
  <si>
    <t>--4 group by &amp; having</t>
  </si>
  <si>
    <t>select vin_no, count(*)</t>
  </si>
  <si>
    <t xml:space="preserve">  from TST401</t>
  </si>
  <si>
    <t xml:space="preserve"> group by vin_no</t>
  </si>
  <si>
    <t>having count(*)&gt;1</t>
  </si>
  <si>
    <t>--5. group by &amp; max</t>
  </si>
  <si>
    <t>select a.*</t>
  </si>
  <si>
    <t xml:space="preserve">  from TST401 a</t>
  </si>
  <si>
    <t xml:space="preserve">  join (</t>
  </si>
  <si>
    <t xml:space="preserve">        select vin_no</t>
  </si>
  <si>
    <t xml:space="preserve">          from TST401</t>
  </si>
  <si>
    <t xml:space="preserve">         group by vin_no</t>
  </si>
  <si>
    <t xml:space="preserve">        having count(*)&gt;1</t>
  </si>
  <si>
    <t xml:space="preserve">       ) b on a.vin_no=b.vin_no</t>
  </si>
  <si>
    <t xml:space="preserve"> where a.book_dt=(select max(book_dt) </t>
  </si>
  <si>
    <t xml:space="preserve">                    from TST401 </t>
  </si>
  <si>
    <t xml:space="preserve">                   where 1=1</t>
  </si>
  <si>
    <t xml:space="preserve">                     and vin_no=a.vin_no</t>
  </si>
  <si>
    <t xml:space="preserve">                   group by vin_no)</t>
  </si>
  <si>
    <t>--6. compare two table (do not use join, left join)</t>
  </si>
  <si>
    <t>select bill_no, amt_601=sum(amt_601), amt_602=sum(amt_602)</t>
  </si>
  <si>
    <t xml:space="preserve">  from (</t>
  </si>
  <si>
    <t xml:space="preserve">        select bill_no, amt_601=ex_amt, amt_602=0</t>
  </si>
  <si>
    <t xml:space="preserve">          from tst601 a</t>
  </si>
  <si>
    <t xml:space="preserve">         union all</t>
  </si>
  <si>
    <t xml:space="preserve">        select bill_no, amt_601=0, amt_602=sum(amt)</t>
  </si>
  <si>
    <t xml:space="preserve">          from tst602 a</t>
  </si>
  <si>
    <t xml:space="preserve">         group by bill_no</t>
  </si>
  <si>
    <t xml:space="preserve">       ) a</t>
  </si>
  <si>
    <t xml:space="preserve"> where 1=1</t>
  </si>
  <si>
    <t xml:space="preserve"> group by bill_no</t>
  </si>
  <si>
    <t>having sum(amt_601) &lt;&gt; sum(amt_602)</t>
  </si>
  <si>
    <t xml:space="preserve">--7. case when </t>
  </si>
  <si>
    <t xml:space="preserve">select vin_no, code, code_nm,      </t>
  </si>
  <si>
    <t xml:space="preserve">       newGroup=(case when code_nm ='HYUNDAI' then 'HYUNDAI'</t>
  </si>
  <si>
    <t xml:space="preserve">                      when code_nm ='KIA' then 'KIA'</t>
  </si>
  <si>
    <t xml:space="preserve">                      when code_nm ='DAEHAN' then 'DAEHAN'</t>
  </si>
  <si>
    <t xml:space="preserve">                      else 'Others'</t>
  </si>
  <si>
    <t xml:space="preserve">                 end)</t>
  </si>
  <si>
    <t xml:space="preserve"> From tst701</t>
  </si>
  <si>
    <t>cntr_no</t>
    <phoneticPr fontId="1" type="noConversion"/>
  </si>
  <si>
    <t>19-00517CB00494</t>
    <phoneticPr fontId="1" type="noConversion"/>
  </si>
  <si>
    <t>19-00517CB00495</t>
    <phoneticPr fontId="1" type="noConversion"/>
  </si>
  <si>
    <t>Time</t>
    <phoneticPr fontId="1" type="noConversion"/>
  </si>
  <si>
    <t>08:22 ~ 09:22</t>
  </si>
  <si>
    <t>Each question was explained for 5 minutes and tested for 5 minutes.</t>
  </si>
  <si>
    <t>Blind</t>
    <phoneticPr fontId="1" type="noConversion"/>
  </si>
  <si>
    <t>Open Book</t>
    <phoneticPr fontId="1" type="noConversion"/>
  </si>
  <si>
    <t>09:30 ~ 11:30</t>
    <phoneticPr fontId="1" type="noConversion"/>
  </si>
  <si>
    <t>TEST was done with all possible references. They did not allow each other to talk about solutions.</t>
  </si>
  <si>
    <t>● Blind TEST</t>
    <phoneticPr fontId="1" type="noConversion"/>
  </si>
  <si>
    <t>● Open Book TEST</t>
    <phoneticPr fontId="1" type="noConversion"/>
  </si>
  <si>
    <t>[오전 8:29, 2019. 11. 30.] 노 bmd: select * from (</t>
  </si>
  <si>
    <t>select req_no,ioty='in',req_qty=SUM(req_qty),qty=sum(in_qty) from TST101 a group by req_no</t>
  </si>
  <si>
    <t>union</t>
  </si>
  <si>
    <t>select req_no,ioty='out',req_qty=sum(req_qty),qty=sum(out_qty)  from TST101 b group by req_no)  a</t>
  </si>
  <si>
    <t>[오전 8:38, 2019. 11. 30.] 노 bmd: 2.</t>
  </si>
  <si>
    <t xml:space="preserve">[오전 8:38, 2019. 11. 30.] 노 bmd: select b.cntr_no </t>
  </si>
  <si>
    <t xml:space="preserve">  from tst201 a </t>
  </si>
  <si>
    <t xml:space="preserve">  join tst202 b </t>
  </si>
  <si>
    <t>on a.cntr_no=b.cntr_no</t>
  </si>
  <si>
    <t>where stat='Termination'</t>
  </si>
  <si>
    <t>[오전 8:48, 2019. 11. 30.] 노 bmd: 3.</t>
  </si>
  <si>
    <t>[오전 8:48, 2019. 11. 30.] 노 bmd: select a.cntr_no , b.cntr_no</t>
  </si>
  <si>
    <t xml:space="preserve">  left join  tst202 b </t>
  </si>
  <si>
    <t>where a.cntr_no not in (select cntr_no from tst202)</t>
  </si>
  <si>
    <t>[오전 8:56, 2019. 11. 30.] 노 bmd: 4.</t>
  </si>
  <si>
    <t>[오전 8:56, 2019. 11. 30.] 노 bmd: select vin_no,qty=COUNT(vin_no) from TST401 group by vin_no having COUNT(vin_no)&gt;1</t>
  </si>
  <si>
    <t>[오전 8:59, 2019. 11. 30.] 노 bmd: 5.</t>
  </si>
  <si>
    <t>[오전 8:59, 2019. 11. 30.] 노 bmd: select * from TST401 a where book_dt in (select MAX(book_dt) from TST401 where vin_no=a.vin_no)</t>
  </si>
  <si>
    <t xml:space="preserve">                         and vin_no in (</t>
  </si>
  <si>
    <t>select vin_no from TST401 group by vin_no having COUNT(vin_no)&gt;1)</t>
  </si>
  <si>
    <t>[오전 9:01, 2019. 11. 30.] 노 bmd: 5.1</t>
  </si>
  <si>
    <t>[오전 9:01, 2019. 11. 30.] 노 bmd: select * from TST401 a where book_dt in (select MAX(book_dt) from TST401 where vin_no=a.vin_no)</t>
  </si>
  <si>
    <t>and amt in (select MAX(amt) from TST401 where vin_no=a.vin_no)</t>
  </si>
  <si>
    <t>[오전 9:10, 2019. 11. 30.] 노 bmd: 6.</t>
  </si>
  <si>
    <t xml:space="preserve">[오전 9:10, 2019. 11. 30.] 노 bmd: select a.bill_no,ex_amt,amt from </t>
  </si>
  <si>
    <t>(select bill_no,ex_amt from TST601) a</t>
  </si>
  <si>
    <t xml:space="preserve">      join</t>
  </si>
  <si>
    <t xml:space="preserve"> (</t>
  </si>
  <si>
    <t>select bill_no, amt=SUM(amt) from TST602  group by bill_no ) b</t>
  </si>
  <si>
    <t xml:space="preserve"> on a.bill_no=b.bill_no</t>
  </si>
  <si>
    <t xml:space="preserve"> where ex_amt&lt;&gt;amt</t>
  </si>
  <si>
    <t>[오전 9:18, 2019. 11. 30.] 노 bmd: 7.</t>
  </si>
  <si>
    <t>[오전 9:18, 2019. 11. 30.] 노 bmd: select *,newGroup=case when code='DM270021' then 'Hyundai'</t>
  </si>
  <si>
    <t xml:space="preserve">                       when code='DM270025' then 'KIA'</t>
  </si>
  <si>
    <t>when code='DM270012' then 'DAEHAN'</t>
  </si>
  <si>
    <t>else 'Others' end</t>
  </si>
  <si>
    <t xml:space="preserve">   from tst701</t>
  </si>
  <si>
    <t>[오전 8:34, 2019. 11. 30.] lea: select * from tst101</t>
  </si>
  <si>
    <t>select req_no,ioty='in', req_qty=sum(in_qty), sum(out_qty )  from tst101 group by req_no</t>
  </si>
  <si>
    <t xml:space="preserve">[오전 8:37, 2019. 11. 30.] lea: Q2: </t>
  </si>
  <si>
    <t>select a.cntr_no  from tst201 a inner join tst202 b on a.cntr_no =b.cntr_no</t>
  </si>
  <si>
    <t>[오전 8:46, 2019. 11. 30.] lea: Q3:</t>
  </si>
  <si>
    <t>select cntr_no from tst201 where cntr_no  not in (select cntr_no  from tst202 ) and stat ='Termination'</t>
  </si>
  <si>
    <t>[오전 8:55, 2019. 11. 30.] lea: Q:4</t>
  </si>
  <si>
    <t>select vin_no,count(vin_no)  from tst401 GROUP BY vin_no Having COUNT(vin_no) &gt; 1</t>
  </si>
  <si>
    <t>[오전 9:00, 2019. 11. 30.] lea: Q:5</t>
  </si>
  <si>
    <t xml:space="preserve">select * from TST401 </t>
  </si>
  <si>
    <t>where book_dt= (select book_dt=max(book_dt) from tst401)</t>
  </si>
  <si>
    <t>[오전 9:17, 2019. 11. 30.] lea: Q6:</t>
  </si>
  <si>
    <t xml:space="preserve">[오전 9:17, 2019. 11. 30.] lea: select a.bill_no,amt1=sum(a.ex_amt),amt2=sum(b.amt) </t>
  </si>
  <si>
    <t xml:space="preserve">  from tst601 a </t>
  </si>
  <si>
    <t xml:space="preserve">left join tst602 b on a.bill_no =b.bill_no </t>
  </si>
  <si>
    <t>GROUP BY  a.bill_no Having sum(a.ex_amt)&lt;&gt; sum(b.amt)</t>
  </si>
  <si>
    <t>[오전 9:19, 2019. 11. 30.] lea: Q:7</t>
  </si>
  <si>
    <t>select vin_no,code,</t>
  </si>
  <si>
    <t>code_nm=case when code ='DM270025' then 'KIA'</t>
  </si>
  <si>
    <t xml:space="preserve">             when code ='DM270021' then 'HYUNDAI'</t>
  </si>
  <si>
    <t xml:space="preserve"> when code ='DM270012' then 'DAEHAN'</t>
  </si>
  <si>
    <t>else 'Others'</t>
  </si>
  <si>
    <t>end</t>
  </si>
  <si>
    <t xml:space="preserve">  from tst701</t>
  </si>
  <si>
    <t>[오전 9:43, 2019. 11. 30.] lea: ----Q1:</t>
  </si>
  <si>
    <t>select * from tst101</t>
  </si>
  <si>
    <t xml:space="preserve">select req_no,ioty='in',req_qty,qty=in_qty  from tst101 </t>
  </si>
  <si>
    <t xml:space="preserve">union all </t>
  </si>
  <si>
    <t xml:space="preserve">select req_no,ioty='out',req_qty,qty=out_qty from tst101 </t>
  </si>
  <si>
    <t>---------------------------</t>
  </si>
  <si>
    <t>--Q2:</t>
  </si>
  <si>
    <t xml:space="preserve">select a.cntr_no  from tst201 a </t>
  </si>
  <si>
    <t>inner join tst202 b on a.cntr_no =b.cntr_no  and a.stat ='Termination'</t>
  </si>
  <si>
    <t>----------------------------</t>
  </si>
  <si>
    <t>--Q3:</t>
  </si>
  <si>
    <t xml:space="preserve">select a.cntr_no  </t>
  </si>
  <si>
    <t xml:space="preserve"> from tst201 a </t>
  </si>
  <si>
    <t xml:space="preserve">where a.cntr_no not in (select cntr_no  from tst202) </t>
  </si>
  <si>
    <t>and a.stat ='Termination'</t>
  </si>
  <si>
    <t>--Q4:</t>
  </si>
  <si>
    <t xml:space="preserve">select vin_no,count(vin_no)  </t>
  </si>
  <si>
    <t xml:space="preserve">  from tst401 </t>
  </si>
  <si>
    <t>GROUP BY vin_no Having COUNT(vin_no) &gt; 1</t>
  </si>
  <si>
    <t>--Q5:</t>
  </si>
  <si>
    <t xml:space="preserve">select a.vin_no,a.book_dt,a.amt  from TST401 a </t>
  </si>
  <si>
    <t>where book_dt= (select book_dt=max(book_dt) from tst401 where vin_no =a.vin_no)</t>
  </si>
  <si>
    <t>GROUP BY a.vin_no,a.book_dt,a.amt Havin…</t>
  </si>
  <si>
    <t>[오전 9:43, 2019. 11. 30.] lea: Complete.</t>
  </si>
  <si>
    <t>[오전 8:54, 2019. 11. 30.] 라: select a.cntr_no from tst201 a</t>
  </si>
  <si>
    <t xml:space="preserve">join tst202 b on a.cntr_no =b.cntr_no </t>
  </si>
  <si>
    <t>where a.cntr_no='2012-LCF-120002'</t>
  </si>
  <si>
    <t xml:space="preserve">[오전 9:05, 2019. 11. 30.] 라: select vin_no from tst401 </t>
  </si>
  <si>
    <t>group by vin_no</t>
  </si>
  <si>
    <t>having count(vin_no)&gt;=2</t>
  </si>
  <si>
    <t>[오전 9:05, 2019. 11. 30.] 라: 5 select vin_no,book_dt,amt from tst401 a</t>
  </si>
  <si>
    <t>where a.book_dt = (select max(book_dt) from tst401 )</t>
  </si>
  <si>
    <t>[오전 9:12, 2019. 11. 30.] 라: select a.bill_no, amt1=sum(amt1),amt2=sum(amt2) from (</t>
  </si>
  <si>
    <t>select bill_no,amt1=sum(ex_amt),amt2=0 from tst601</t>
  </si>
  <si>
    <t xml:space="preserve">group by bill_no </t>
  </si>
  <si>
    <t xml:space="preserve">union </t>
  </si>
  <si>
    <t>select bill_no,amt1=0,amt2=sum(ex_amt) from tst601</t>
  </si>
  <si>
    <t>group by bill_no )a</t>
  </si>
  <si>
    <t>where bill_no ='19-00517CB00493'</t>
  </si>
  <si>
    <t>group by a.bill_no</t>
  </si>
  <si>
    <t xml:space="preserve">[오전 9:21, 2019. 11. 30.] 라: 7 select vin_no,code,code_nm,newGroup=( case when code ='DM270021' then 'HYUNDAI' </t>
  </si>
  <si>
    <t xml:space="preserve">                                           when code ='DM270025' then 'KIA'</t>
  </si>
  <si>
    <t>when code ='DM270012' then 'DAEHAN'</t>
  </si>
  <si>
    <t>else 'Orters' end)</t>
  </si>
  <si>
    <t xml:space="preserve"> from tst701</t>
  </si>
  <si>
    <t>[오전 9:43, 2019. 11. 30.] 라: --1</t>
  </si>
  <si>
    <t>select req_no,ioty='in',req_qty  from tst101</t>
  </si>
  <si>
    <t>where 1=1</t>
  </si>
  <si>
    <t>and req_no in('20190104LE2086.1',</t>
  </si>
  <si>
    <t>'20190104LE2086.2',</t>
  </si>
  <si>
    <t>'20190104LE2086.3',</t>
  </si>
  <si>
    <t>'20190104LE2086.4')</t>
  </si>
  <si>
    <t>select req_no,ioty='out',req_qty  from tst101</t>
  </si>
  <si>
    <t xml:space="preserve">select a.cntr_no from tst201 a </t>
  </si>
  <si>
    <t xml:space="preserve">left join tst202 b on a.cntr_no =b.cntr_no </t>
  </si>
  <si>
    <t>select vin_no,book_dt,amt from tst401 a</t>
  </si>
  <si>
    <t xml:space="preserve">select vin_no from tst401 </t>
  </si>
  <si>
    <t>select a.bill_no, amt1=sum(amt1),amt2=sum(amt2) from (</t>
  </si>
  <si>
    <t>select bill_no,amt1=sum(ex_amt),amt2=0 fr…</t>
  </si>
  <si>
    <t>[오전 10:08, 2019. 11. 30.] 라: --2</t>
  </si>
  <si>
    <t>select cntr_no from tst201</t>
  </si>
  <si>
    <t>select cntr_no  from tst202</t>
  </si>
  <si>
    <t>intersect</t>
  </si>
  <si>
    <t>[오전 8:34, 2019. 11. 30.] mr am: select * from TST101</t>
  </si>
  <si>
    <t xml:space="preserve">select ioty='' , req_qty , in_qty  </t>
  </si>
  <si>
    <t>casse</t>
  </si>
  <si>
    <t xml:space="preserve">  from TST101 </t>
  </si>
  <si>
    <t xml:space="preserve">select ioty='' , req_qty , out_qty  </t>
  </si>
  <si>
    <t xml:space="preserve">SELECT ioty='' , req_qty , in_qty  </t>
  </si>
  <si>
    <t>CASE</t>
  </si>
  <si>
    <t xml:space="preserve">    WHEN  THEN "in_qty"</t>
  </si>
  <si>
    <t xml:space="preserve">    WHEN   THEN "out_qty</t>
  </si>
  <si>
    <t>FROM TST101</t>
  </si>
  <si>
    <t>[오전 8:40, 2019. 11. 30.] mr am: select * from tst201</t>
  </si>
  <si>
    <t>select* from  tst202</t>
  </si>
  <si>
    <t>sele</t>
  </si>
  <si>
    <t>select distinct a.cntr_no</t>
  </si>
  <si>
    <t>from tst201 a</t>
  </si>
  <si>
    <t xml:space="preserve">  left join tst202 b on a.cntr_no = b.cntr_no</t>
  </si>
  <si>
    <t xml:space="preserve">where </t>
  </si>
  <si>
    <t>group by a.cntr_no</t>
  </si>
  <si>
    <t>[오전 8:50, 2019. 11. 30.] mr am: select * from tst201 where cntr_no='2012-lcf-120002'</t>
  </si>
  <si>
    <t xml:space="preserve">select a.cntr_no </t>
  </si>
  <si>
    <t>from tst201  a</t>
  </si>
  <si>
    <t>left join tst202 b on a.cntr_no = b.cntr_no</t>
  </si>
  <si>
    <t>having a.cntr_no ='2012-lcf-120002'</t>
  </si>
  <si>
    <t>[오전 9:03, 2019. 11. 30.] mr am: select * from TST401</t>
  </si>
  <si>
    <t>select  a.vin_no</t>
  </si>
  <si>
    <t>from TST401 a</t>
  </si>
  <si>
    <t>left join TST401 b on a.vin_no = b.vin_no</t>
  </si>
  <si>
    <t xml:space="preserve">          (select max(mat) </t>
  </si>
  <si>
    <t xml:space="preserve">           </t>
  </si>
  <si>
    <t xml:space="preserve">              </t>
  </si>
  <si>
    <t>select max(book_dt)</t>
  </si>
  <si>
    <t>from TST401</t>
  </si>
  <si>
    <t>having amt between</t>
  </si>
  <si>
    <t>[오전 9:12, 2019. 11. 30.] mr am: select * from tst601</t>
  </si>
  <si>
    <t>select * from tst602</t>
  </si>
  <si>
    <t>select bill_no, amt</t>
  </si>
  <si>
    <t>from tst601  a</t>
  </si>
  <si>
    <t>left join tst602 b on a.bill_no = b. bill_no</t>
  </si>
  <si>
    <t>left join tst602 c</t>
  </si>
  <si>
    <t xml:space="preserve">                  where </t>
  </si>
  <si>
    <t xml:space="preserve">                   on a.bill_no = c. bill_no)</t>
  </si>
  <si>
    <t>[오전 9:20, 2019. 11. 30.] mr am: .</t>
  </si>
  <si>
    <t>select *  from tst701</t>
  </si>
  <si>
    <t>SELECT  vin_no, code , code_nm , newgroup=</t>
  </si>
  <si>
    <t xml:space="preserve">    WHEN code='DM270026'  THEN 'KOLAO'</t>
  </si>
  <si>
    <t xml:space="preserve">    WHEN  code='DM270021'  THEN  'HYUNDAI'</t>
  </si>
  <si>
    <t xml:space="preserve">     WHEN  code='DM270012'  THEN  'DAEHAN'</t>
  </si>
  <si>
    <t xml:space="preserve">    else 'other'</t>
  </si>
  <si>
    <t>FROM tst701</t>
  </si>
  <si>
    <t xml:space="preserve">[오전 8:39, 2019. 11. 30.] kong bmd: select b.cntr_no </t>
  </si>
  <si>
    <t xml:space="preserve">  from Tst201 a  join tst202 b on b.cntr_no =a.cntr_no</t>
  </si>
  <si>
    <t xml:space="preserve">[오전 8:50, 2019. 11. 30.] kong bmd: select a.cntr_no </t>
  </si>
  <si>
    <t xml:space="preserve">  From tst201 a right join tst202 b on a.cntr_no =b.cntr_no</t>
  </si>
  <si>
    <t>[오전 9:20, 2019. 11. 30.] kong bmd: select vin_no,code,code_nm,</t>
  </si>
  <si>
    <t xml:space="preserve">  case when code_nm ='HYUNDAI' then 'HYUNDAI'</t>
  </si>
  <si>
    <t xml:space="preserve">   when code_nm ='KIA' then 'KIA'</t>
  </si>
  <si>
    <t>when code_nm ='DAEHAN' then 'DAEHAN'</t>
  </si>
  <si>
    <t xml:space="preserve">    else 'Others'</t>
  </si>
  <si>
    <t>end as groupNew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</si>
</sst>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24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>
      <alignment vertical="center"/>
    </xf>
    <xf numFmtId="14" fontId="0" fillId="0" borderId="0" xfId="0" applyNumberFormat="1" applyAlignment="1">
      <alignment horizontal="left" vertical="center"/>
    </xf>
    <xf numFmtId="20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I32" sqref="I32"/>
    </sheetView>
  </sheetViews>
  <sheetFormatPr defaultRowHeight="15"/>
  <cols>
    <col min="1" max="1" width="5.140625" style="5" customWidth="1"/>
    <col min="2" max="2" width="17.42578125" bestFit="1" customWidth="1"/>
    <col min="3" max="3" width="7.5703125" bestFit="1" customWidth="1"/>
    <col min="4" max="4" width="6.42578125" bestFit="1" customWidth="1"/>
    <col min="5" max="5" width="7.7109375" bestFit="1" customWidth="1"/>
    <col min="6" max="8" width="3.28515625" customWidth="1"/>
    <col min="9" max="9" width="17.42578125" bestFit="1" customWidth="1"/>
    <col min="10" max="12" width="8.42578125" customWidth="1"/>
    <col min="21" max="21" width="4.5703125" bestFit="1" customWidth="1"/>
    <col min="22" max="22" width="7" bestFit="1" customWidth="1"/>
    <col min="23" max="23" width="10.140625" bestFit="1" customWidth="1"/>
    <col min="25" max="25" width="16" bestFit="1" customWidth="1"/>
    <col min="29" max="29" width="12.42578125" bestFit="1" customWidth="1"/>
  </cols>
  <sheetData>
    <row r="1" spans="1:12" ht="31.5">
      <c r="A1" s="6">
        <v>1</v>
      </c>
    </row>
    <row r="2" spans="1:12">
      <c r="B2" t="s">
        <v>11</v>
      </c>
    </row>
    <row r="3" spans="1:12">
      <c r="B3" t="s">
        <v>12</v>
      </c>
    </row>
    <row r="4" spans="1:12">
      <c r="B4" t="s">
        <v>13</v>
      </c>
    </row>
    <row r="6" spans="1:12">
      <c r="B6" t="s">
        <v>14</v>
      </c>
      <c r="I6" t="s">
        <v>17</v>
      </c>
    </row>
    <row r="7" spans="1:12">
      <c r="B7" s="3" t="s">
        <v>1</v>
      </c>
      <c r="C7" s="3" t="s">
        <v>2</v>
      </c>
      <c r="D7" s="3" t="s">
        <v>3</v>
      </c>
      <c r="E7" s="3" t="s">
        <v>4</v>
      </c>
      <c r="I7" s="3" t="s">
        <v>1</v>
      </c>
      <c r="J7" s="3" t="s">
        <v>9</v>
      </c>
      <c r="K7" s="3" t="s">
        <v>2</v>
      </c>
      <c r="L7" s="3" t="s">
        <v>10</v>
      </c>
    </row>
    <row r="8" spans="1:12">
      <c r="B8" s="1" t="s">
        <v>5</v>
      </c>
      <c r="C8" s="1">
        <v>1</v>
      </c>
      <c r="D8" s="1">
        <v>1</v>
      </c>
      <c r="E8" s="1">
        <v>1</v>
      </c>
      <c r="I8" s="1" t="s">
        <v>5</v>
      </c>
      <c r="J8" s="1" t="s">
        <v>15</v>
      </c>
      <c r="K8" s="1">
        <v>1</v>
      </c>
      <c r="L8" s="1">
        <v>1</v>
      </c>
    </row>
    <row r="9" spans="1:12">
      <c r="B9" s="1" t="s">
        <v>6</v>
      </c>
      <c r="C9" s="1">
        <v>6</v>
      </c>
      <c r="D9" s="1">
        <v>5</v>
      </c>
      <c r="E9" s="1">
        <v>5</v>
      </c>
      <c r="I9" s="1" t="s">
        <v>5</v>
      </c>
      <c r="J9" s="1" t="s">
        <v>16</v>
      </c>
      <c r="K9" s="1">
        <v>1</v>
      </c>
      <c r="L9" s="1">
        <v>1</v>
      </c>
    </row>
    <row r="10" spans="1:12">
      <c r="B10" s="1" t="s">
        <v>7</v>
      </c>
      <c r="C10" s="1">
        <v>8</v>
      </c>
      <c r="D10" s="1">
        <v>8</v>
      </c>
      <c r="E10" s="1">
        <v>8</v>
      </c>
      <c r="I10" s="1" t="s">
        <v>6</v>
      </c>
      <c r="J10" s="1" t="s">
        <v>15</v>
      </c>
      <c r="K10" s="1">
        <v>6</v>
      </c>
      <c r="L10" s="1">
        <v>5</v>
      </c>
    </row>
    <row r="11" spans="1:12">
      <c r="B11" s="1" t="s">
        <v>8</v>
      </c>
      <c r="C11" s="1">
        <v>2</v>
      </c>
      <c r="D11" s="1">
        <v>3</v>
      </c>
      <c r="E11" s="1">
        <v>3</v>
      </c>
      <c r="I11" s="1" t="s">
        <v>6</v>
      </c>
      <c r="J11" s="1" t="s">
        <v>16</v>
      </c>
      <c r="K11" s="1">
        <v>6</v>
      </c>
      <c r="L11" s="1">
        <v>5</v>
      </c>
    </row>
    <row r="12" spans="1:12">
      <c r="I12" s="1" t="s">
        <v>7</v>
      </c>
      <c r="J12" s="1" t="s">
        <v>15</v>
      </c>
      <c r="K12" s="1">
        <v>8</v>
      </c>
      <c r="L12" s="1">
        <v>8</v>
      </c>
    </row>
    <row r="13" spans="1:12">
      <c r="I13" s="1" t="s">
        <v>7</v>
      </c>
      <c r="J13" s="1" t="s">
        <v>16</v>
      </c>
      <c r="K13" s="1">
        <v>8</v>
      </c>
      <c r="L13" s="1">
        <v>8</v>
      </c>
    </row>
    <row r="14" spans="1:12">
      <c r="I14" s="1" t="s">
        <v>8</v>
      </c>
      <c r="J14" s="1" t="s">
        <v>15</v>
      </c>
      <c r="K14" s="1">
        <v>2</v>
      </c>
      <c r="L14" s="1">
        <v>3</v>
      </c>
    </row>
    <row r="15" spans="1:12">
      <c r="I15" s="1" t="s">
        <v>8</v>
      </c>
      <c r="J15" s="1" t="s">
        <v>16</v>
      </c>
      <c r="K15" s="1">
        <v>2</v>
      </c>
      <c r="L15" s="1">
        <v>3</v>
      </c>
    </row>
    <row r="19" spans="2:5">
      <c r="B19" s="12" t="s">
        <v>106</v>
      </c>
      <c r="C19" s="12"/>
      <c r="D19" s="12"/>
      <c r="E19" s="12"/>
    </row>
    <row r="20" spans="2:5">
      <c r="B20" s="12" t="s">
        <v>107</v>
      </c>
      <c r="C20" s="12"/>
      <c r="D20" s="12"/>
      <c r="E20" s="12"/>
    </row>
    <row r="21" spans="2:5">
      <c r="B21" s="12" t="s">
        <v>108</v>
      </c>
      <c r="C21" s="12"/>
      <c r="D21" s="12"/>
      <c r="E21" s="12"/>
    </row>
    <row r="22" spans="2:5">
      <c r="B22" s="12" t="s">
        <v>109</v>
      </c>
      <c r="C22" s="12"/>
      <c r="D22" s="12"/>
      <c r="E22" s="12"/>
    </row>
    <row r="23" spans="2:5">
      <c r="B23" s="12" t="s">
        <v>110</v>
      </c>
      <c r="C23" s="12"/>
      <c r="D23" s="12"/>
      <c r="E23" s="12"/>
    </row>
    <row r="24" spans="2:5">
      <c r="B24" s="12" t="s">
        <v>108</v>
      </c>
      <c r="C24" s="12"/>
      <c r="D24" s="12"/>
      <c r="E24" s="12"/>
    </row>
  </sheetData>
  <phoneticPr fontId="1" type="noConversion"/>
  <pageMargins left="0.23622047244094491" right="0.15748031496062992" top="0.74803149606299213" bottom="0.74803149606299213" header="0.31496062992125984" footer="0.31496062992125984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7"/>
  <sheetViews>
    <sheetView topLeftCell="A91" workbookViewId="0">
      <selection sqref="A1:N57"/>
    </sheetView>
  </sheetViews>
  <sheetFormatPr defaultRowHeight="15"/>
  <sheetData>
    <row r="1" spans="1:1">
      <c r="A1" t="s">
        <v>216</v>
      </c>
    </row>
    <row r="3" spans="1:1">
      <c r="A3" t="s">
        <v>217</v>
      </c>
    </row>
    <row r="4" spans="1:1">
      <c r="A4" t="s">
        <v>218</v>
      </c>
    </row>
    <row r="6" spans="1:1">
      <c r="A6" t="s">
        <v>219</v>
      </c>
    </row>
    <row r="7" spans="1:1">
      <c r="A7" t="s">
        <v>220</v>
      </c>
    </row>
    <row r="9" spans="1:1">
      <c r="A9" t="s">
        <v>221</v>
      </c>
    </row>
    <row r="10" spans="1:1">
      <c r="A10" t="s">
        <v>222</v>
      </c>
    </row>
    <row r="12" spans="1:1">
      <c r="A12" t="s">
        <v>223</v>
      </c>
    </row>
    <row r="13" spans="1:1">
      <c r="A13" t="s">
        <v>224</v>
      </c>
    </row>
    <row r="16" spans="1:1">
      <c r="A16" t="s">
        <v>225</v>
      </c>
    </row>
    <row r="17" spans="1:14">
      <c r="A17" t="s">
        <v>226</v>
      </c>
    </row>
    <row r="18" spans="1:14">
      <c r="A18" t="s">
        <v>227</v>
      </c>
    </row>
    <row r="19" spans="1:14">
      <c r="A19" t="s">
        <v>228</v>
      </c>
    </row>
    <row r="20" spans="1:14">
      <c r="A20" t="s">
        <v>229</v>
      </c>
    </row>
    <row r="21" spans="1:14">
      <c r="A21" t="s">
        <v>230</v>
      </c>
    </row>
    <row r="22" spans="1:14">
      <c r="A22" t="s">
        <v>231</v>
      </c>
    </row>
    <row r="23" spans="1:14">
      <c r="A23" t="s">
        <v>232</v>
      </c>
    </row>
    <row r="25" spans="1:14">
      <c r="A25" t="s">
        <v>233</v>
      </c>
    </row>
    <row r="26" spans="1:14">
      <c r="A26" t="s">
        <v>234</v>
      </c>
    </row>
    <row r="27" spans="1:14">
      <c r="A27" t="s">
        <v>235</v>
      </c>
    </row>
    <row r="28" spans="1:14">
      <c r="M28" t="s">
        <v>236</v>
      </c>
    </row>
    <row r="29" spans="1:14">
      <c r="N29" t="s">
        <v>237</v>
      </c>
    </row>
    <row r="30" spans="1:14">
      <c r="N30" t="s">
        <v>238</v>
      </c>
    </row>
    <row r="31" spans="1:14">
      <c r="A31" t="s">
        <v>239</v>
      </c>
    </row>
    <row r="32" spans="1:14">
      <c r="A32" t="s">
        <v>240</v>
      </c>
    </row>
    <row r="33" spans="1:1">
      <c r="A33" t="s">
        <v>241</v>
      </c>
    </row>
    <row r="34" spans="1:1">
      <c r="A34" t="s">
        <v>242</v>
      </c>
    </row>
    <row r="35" spans="1:1">
      <c r="A35" t="s">
        <v>243</v>
      </c>
    </row>
    <row r="36" spans="1:1">
      <c r="A36" t="s">
        <v>244</v>
      </c>
    </row>
    <row r="37" spans="1:1">
      <c r="A37" t="s">
        <v>245</v>
      </c>
    </row>
    <row r="38" spans="1:1">
      <c r="A38" t="s">
        <v>246</v>
      </c>
    </row>
    <row r="39" spans="1:1">
      <c r="A39" t="s">
        <v>247</v>
      </c>
    </row>
    <row r="40" spans="1:1">
      <c r="A40" t="s">
        <v>248</v>
      </c>
    </row>
    <row r="41" spans="1:1">
      <c r="A41" t="s">
        <v>249</v>
      </c>
    </row>
    <row r="42" spans="1:1">
      <c r="A42" t="s">
        <v>250</v>
      </c>
    </row>
    <row r="43" spans="1:1">
      <c r="A43" t="s">
        <v>251</v>
      </c>
    </row>
    <row r="44" spans="1:1">
      <c r="A44" t="s">
        <v>252</v>
      </c>
    </row>
    <row r="45" spans="1:1">
      <c r="A45" t="s">
        <v>253</v>
      </c>
    </row>
    <row r="46" spans="1:1">
      <c r="A46" t="s">
        <v>254</v>
      </c>
    </row>
    <row r="47" spans="1:1">
      <c r="A47" t="s">
        <v>249</v>
      </c>
    </row>
    <row r="48" spans="1:1">
      <c r="A48" t="s">
        <v>255</v>
      </c>
    </row>
    <row r="49" spans="1:3">
      <c r="A49" t="s">
        <v>256</v>
      </c>
    </row>
    <row r="50" spans="1:3">
      <c r="A50" t="s">
        <v>257</v>
      </c>
    </row>
    <row r="51" spans="1:3">
      <c r="C51" t="s">
        <v>258</v>
      </c>
    </row>
    <row r="52" spans="1:3">
      <c r="A52" t="s">
        <v>249</v>
      </c>
    </row>
    <row r="53" spans="1:3">
      <c r="A53" t="s">
        <v>259</v>
      </c>
    </row>
    <row r="54" spans="1:3">
      <c r="A54" t="s">
        <v>260</v>
      </c>
    </row>
    <row r="55" spans="1:3">
      <c r="A55" t="s">
        <v>261</v>
      </c>
    </row>
    <row r="56" spans="1:3">
      <c r="A56" t="s">
        <v>262</v>
      </c>
    </row>
    <row r="57" spans="1:3">
      <c r="A57" t="s">
        <v>263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R73"/>
  <sheetViews>
    <sheetView topLeftCell="A28" workbookViewId="0">
      <selection activeCell="V43" sqref="V43"/>
    </sheetView>
  </sheetViews>
  <sheetFormatPr defaultRowHeight="15"/>
  <sheetData>
    <row r="1" spans="1:1">
      <c r="A1" s="15" t="s">
        <v>264</v>
      </c>
    </row>
    <row r="2" spans="1:1">
      <c r="A2" t="s">
        <v>265</v>
      </c>
    </row>
    <row r="3" spans="1:1">
      <c r="A3" t="s">
        <v>266</v>
      </c>
    </row>
    <row r="4" spans="1:1">
      <c r="A4" t="s">
        <v>267</v>
      </c>
    </row>
    <row r="5" spans="1:1">
      <c r="A5" t="s">
        <v>268</v>
      </c>
    </row>
    <row r="6" spans="1:1">
      <c r="A6" t="s">
        <v>269</v>
      </c>
    </row>
    <row r="7" spans="1:1">
      <c r="A7" t="s">
        <v>270</v>
      </c>
    </row>
    <row r="8" spans="1:1">
      <c r="A8" t="s">
        <v>271</v>
      </c>
    </row>
    <row r="9" spans="1:1">
      <c r="A9" t="s">
        <v>272</v>
      </c>
    </row>
    <row r="10" spans="1:1">
      <c r="A10" t="s">
        <v>273</v>
      </c>
    </row>
    <row r="11" spans="1:1">
      <c r="A11" t="s">
        <v>274</v>
      </c>
    </row>
    <row r="13" spans="1:1">
      <c r="A13" t="s">
        <v>275</v>
      </c>
    </row>
    <row r="15" spans="1:1">
      <c r="A15" t="s">
        <v>276</v>
      </c>
    </row>
    <row r="16" spans="1:1">
      <c r="A16" t="s">
        <v>277</v>
      </c>
    </row>
    <row r="17" spans="1:44">
      <c r="A17" t="s">
        <v>278</v>
      </c>
    </row>
    <row r="18" spans="1:44">
      <c r="A18" t="s">
        <v>279</v>
      </c>
    </row>
    <row r="19" spans="1:44">
      <c r="A19" t="s">
        <v>280</v>
      </c>
    </row>
    <row r="20" spans="1:44">
      <c r="A20" t="s">
        <v>281</v>
      </c>
    </row>
    <row r="21" spans="1:44">
      <c r="AR21" t="s">
        <v>282</v>
      </c>
    </row>
    <row r="22" spans="1:44">
      <c r="AR22" t="s">
        <v>283</v>
      </c>
    </row>
    <row r="23" spans="1:44">
      <c r="A23" t="s">
        <v>284</v>
      </c>
    </row>
    <row r="24" spans="1:44">
      <c r="A24" t="s">
        <v>285</v>
      </c>
    </row>
    <row r="25" spans="1:44">
      <c r="A25" t="s">
        <v>286</v>
      </c>
    </row>
    <row r="26" spans="1:44">
      <c r="A26" t="s">
        <v>287</v>
      </c>
    </row>
    <row r="27" spans="1:44">
      <c r="A27" t="s">
        <v>288</v>
      </c>
    </row>
    <row r="28" spans="1:44">
      <c r="A28" t="s">
        <v>289</v>
      </c>
    </row>
    <row r="29" spans="1:44">
      <c r="A29" t="s">
        <v>290</v>
      </c>
    </row>
    <row r="30" spans="1:44">
      <c r="A30" t="s">
        <v>291</v>
      </c>
    </row>
    <row r="32" spans="1:44">
      <c r="A32" t="s">
        <v>275</v>
      </c>
    </row>
    <row r="33" spans="1:1">
      <c r="A33">
        <f>--1</f>
        <v>1</v>
      </c>
    </row>
    <row r="34" spans="1:1">
      <c r="A34" t="s">
        <v>292</v>
      </c>
    </row>
    <row r="35" spans="1:1">
      <c r="A35" t="s">
        <v>287</v>
      </c>
    </row>
    <row r="36" spans="1:1">
      <c r="A36" t="s">
        <v>288</v>
      </c>
    </row>
    <row r="37" spans="1:1">
      <c r="A37" t="s">
        <v>289</v>
      </c>
    </row>
    <row r="38" spans="1:1">
      <c r="A38" t="s">
        <v>290</v>
      </c>
    </row>
    <row r="39" spans="1:1">
      <c r="A39" t="s">
        <v>291</v>
      </c>
    </row>
    <row r="43" spans="1:1">
      <c r="A43">
        <f>--2</f>
        <v>2</v>
      </c>
    </row>
    <row r="44" spans="1:1">
      <c r="A44" t="s">
        <v>293</v>
      </c>
    </row>
    <row r="45" spans="1:1">
      <c r="A45" t="s">
        <v>294</v>
      </c>
    </row>
    <row r="47" spans="1:1">
      <c r="A47">
        <f>--3</f>
        <v>3</v>
      </c>
    </row>
    <row r="48" spans="1:1">
      <c r="A48" t="s">
        <v>295</v>
      </c>
    </row>
    <row r="49" spans="1:1">
      <c r="A49" t="s">
        <v>271</v>
      </c>
    </row>
    <row r="51" spans="1:1">
      <c r="A51">
        <f>--4</f>
        <v>4</v>
      </c>
    </row>
    <row r="52" spans="1:1">
      <c r="A52" t="s">
        <v>296</v>
      </c>
    </row>
    <row r="53" spans="1:1">
      <c r="A53" t="s">
        <v>268</v>
      </c>
    </row>
    <row r="54" spans="1:1">
      <c r="A54" t="s">
        <v>269</v>
      </c>
    </row>
    <row r="56" spans="1:1">
      <c r="A56">
        <f>--5</f>
        <v>5</v>
      </c>
    </row>
    <row r="57" spans="1:1">
      <c r="A57" t="s">
        <v>295</v>
      </c>
    </row>
    <row r="58" spans="1:1">
      <c r="A58" t="s">
        <v>271</v>
      </c>
    </row>
    <row r="61" spans="1:1">
      <c r="A61">
        <f>--6</f>
        <v>6</v>
      </c>
    </row>
    <row r="62" spans="1:1">
      <c r="A62" t="s">
        <v>297</v>
      </c>
    </row>
    <row r="63" spans="1:1">
      <c r="A63" t="s">
        <v>298</v>
      </c>
    </row>
    <row r="64" spans="1:1">
      <c r="A64" t="s">
        <v>299</v>
      </c>
    </row>
    <row r="65" spans="1:1">
      <c r="A65" t="s">
        <v>300</v>
      </c>
    </row>
    <row r="66" spans="1:1">
      <c r="A66" t="s">
        <v>0</v>
      </c>
    </row>
    <row r="67" spans="1:1">
      <c r="A67" t="s">
        <v>301</v>
      </c>
    </row>
    <row r="70" spans="1:1">
      <c r="A70">
        <f>--3</f>
        <v>3</v>
      </c>
    </row>
    <row r="71" spans="1:1">
      <c r="A71" t="s">
        <v>300</v>
      </c>
    </row>
    <row r="72" spans="1:1">
      <c r="A72" t="s">
        <v>302</v>
      </c>
    </row>
    <row r="73" spans="1:1">
      <c r="A73" t="s">
        <v>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75"/>
  <sheetViews>
    <sheetView workbookViewId="0">
      <selection sqref="A1:A75"/>
    </sheetView>
  </sheetViews>
  <sheetFormatPr defaultRowHeight="15"/>
  <sheetData>
    <row r="1" spans="1:1">
      <c r="A1" t="s">
        <v>303</v>
      </c>
    </row>
    <row r="3" spans="1:1">
      <c r="A3" t="s">
        <v>304</v>
      </c>
    </row>
    <row r="5" spans="1:1">
      <c r="A5" t="s">
        <v>305</v>
      </c>
    </row>
    <row r="7" spans="1:1">
      <c r="A7" t="s">
        <v>306</v>
      </c>
    </row>
    <row r="10" spans="1:1">
      <c r="A10" t="s">
        <v>307</v>
      </c>
    </row>
    <row r="11" spans="1:1">
      <c r="A11" t="s">
        <v>306</v>
      </c>
    </row>
    <row r="13" spans="1:1">
      <c r="A13" t="s">
        <v>308</v>
      </c>
    </row>
    <row r="14" spans="1:1">
      <c r="A14" t="s">
        <v>309</v>
      </c>
    </row>
    <row r="15" spans="1:1">
      <c r="A15" t="s">
        <v>310</v>
      </c>
    </row>
    <row r="16" spans="1:1">
      <c r="A16" t="s">
        <v>311</v>
      </c>
    </row>
    <row r="19" spans="1:1">
      <c r="A19" t="s">
        <v>312</v>
      </c>
    </row>
    <row r="20" spans="1:1">
      <c r="A20" t="s">
        <v>313</v>
      </c>
    </row>
    <row r="21" spans="1:1">
      <c r="A21" t="s">
        <v>314</v>
      </c>
    </row>
    <row r="22" spans="1:1">
      <c r="A22" t="s">
        <v>315</v>
      </c>
    </row>
    <row r="24" spans="1:1">
      <c r="A24" t="s">
        <v>316</v>
      </c>
    </row>
    <row r="25" spans="1:1">
      <c r="A25" t="s">
        <v>317</v>
      </c>
    </row>
    <row r="26" spans="1:1">
      <c r="A26" t="s">
        <v>318</v>
      </c>
    </row>
    <row r="27" spans="1:1">
      <c r="A27" t="s">
        <v>319</v>
      </c>
    </row>
    <row r="28" spans="1:1">
      <c r="A28" t="s">
        <v>320</v>
      </c>
    </row>
    <row r="29" spans="1:1">
      <c r="A29" t="s">
        <v>321</v>
      </c>
    </row>
    <row r="30" spans="1:1">
      <c r="A30" t="s">
        <v>314</v>
      </c>
    </row>
    <row r="34" spans="1:1">
      <c r="A34" t="s">
        <v>322</v>
      </c>
    </row>
    <row r="35" spans="1:1">
      <c r="A35" t="s">
        <v>323</v>
      </c>
    </row>
    <row r="36" spans="1:1">
      <c r="A36" t="s">
        <v>324</v>
      </c>
    </row>
    <row r="37" spans="1:1">
      <c r="A37" t="s">
        <v>325</v>
      </c>
    </row>
    <row r="38" spans="1:1">
      <c r="A38" t="s">
        <v>320</v>
      </c>
    </row>
    <row r="39" spans="1:1">
      <c r="A39" t="s">
        <v>326</v>
      </c>
    </row>
    <row r="41" spans="1:1">
      <c r="A41" t="s">
        <v>327</v>
      </c>
    </row>
    <row r="42" spans="1:1">
      <c r="A42" t="s">
        <v>328</v>
      </c>
    </row>
    <row r="43" spans="1:1">
      <c r="A43" t="s">
        <v>329</v>
      </c>
    </row>
    <row r="44" spans="1:1">
      <c r="A44" t="s">
        <v>330</v>
      </c>
    </row>
    <row r="45" spans="1:1">
      <c r="A45" t="s">
        <v>331</v>
      </c>
    </row>
    <row r="46" spans="1:1">
      <c r="A46" t="s">
        <v>332</v>
      </c>
    </row>
    <row r="47" spans="1:1">
      <c r="A47" t="s">
        <v>268</v>
      </c>
    </row>
    <row r="51" spans="1:1">
      <c r="A51" t="s">
        <v>333</v>
      </c>
    </row>
    <row r="52" spans="1:1">
      <c r="A52" t="s">
        <v>334</v>
      </c>
    </row>
    <row r="53" spans="1:1">
      <c r="A53" t="s">
        <v>335</v>
      </c>
    </row>
    <row r="54" spans="1:1">
      <c r="A54" t="s">
        <v>336</v>
      </c>
    </row>
    <row r="55" spans="1:1">
      <c r="A55" t="s">
        <v>337</v>
      </c>
    </row>
    <row r="57" spans="1:1">
      <c r="A57" t="s">
        <v>338</v>
      </c>
    </row>
    <row r="58" spans="1:1">
      <c r="A58" t="s">
        <v>339</v>
      </c>
    </row>
    <row r="59" spans="1:1">
      <c r="A59" t="s">
        <v>340</v>
      </c>
    </row>
    <row r="60" spans="1:1">
      <c r="A60" t="s">
        <v>341</v>
      </c>
    </row>
    <row r="61" spans="1:1">
      <c r="A61" t="s">
        <v>342</v>
      </c>
    </row>
    <row r="62" spans="1:1">
      <c r="A62" t="s">
        <v>343</v>
      </c>
    </row>
    <row r="63" spans="1:1">
      <c r="A63" t="s">
        <v>279</v>
      </c>
    </row>
    <row r="64" spans="1:1">
      <c r="A64" t="s">
        <v>344</v>
      </c>
    </row>
    <row r="66" spans="1:1">
      <c r="A66" t="s">
        <v>345</v>
      </c>
    </row>
    <row r="68" spans="1:1">
      <c r="A68" t="s">
        <v>346</v>
      </c>
    </row>
    <row r="69" spans="1:1">
      <c r="A69" t="s">
        <v>309</v>
      </c>
    </row>
    <row r="70" spans="1:1">
      <c r="A70" t="s">
        <v>347</v>
      </c>
    </row>
    <row r="71" spans="1:1">
      <c r="A71" t="s">
        <v>348</v>
      </c>
    </row>
    <row r="72" spans="1:1">
      <c r="A72" t="s">
        <v>349</v>
      </c>
    </row>
    <row r="73" spans="1:1">
      <c r="A73" t="s">
        <v>350</v>
      </c>
    </row>
    <row r="74" spans="1:1">
      <c r="A74" t="s">
        <v>238</v>
      </c>
    </row>
    <row r="75" spans="1:1">
      <c r="A75" t="s">
        <v>351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1"/>
  <sheetViews>
    <sheetView workbookViewId="0">
      <selection activeCell="I17" sqref="I17"/>
    </sheetView>
  </sheetViews>
  <sheetFormatPr defaultRowHeight="15"/>
  <sheetData>
    <row r="1" spans="1:1">
      <c r="A1" t="s">
        <v>352</v>
      </c>
    </row>
    <row r="2" spans="1:1">
      <c r="A2" t="s">
        <v>353</v>
      </c>
    </row>
    <row r="3" spans="1:1">
      <c r="A3" t="s">
        <v>354</v>
      </c>
    </row>
    <row r="4" spans="1:1">
      <c r="A4" t="s">
        <v>355</v>
      </c>
    </row>
    <row r="5" spans="1:1">
      <c r="A5" t="s">
        <v>356</v>
      </c>
    </row>
    <row r="6" spans="1:1">
      <c r="A6" t="s">
        <v>357</v>
      </c>
    </row>
    <row r="7" spans="1:1">
      <c r="A7" t="s">
        <v>358</v>
      </c>
    </row>
    <row r="8" spans="1:1">
      <c r="A8" t="s">
        <v>359</v>
      </c>
    </row>
    <row r="9" spans="1:1">
      <c r="A9" t="s">
        <v>360</v>
      </c>
    </row>
    <row r="10" spans="1:1">
      <c r="A10" t="s">
        <v>361</v>
      </c>
    </row>
    <row r="11" spans="1:1">
      <c r="A11" t="s">
        <v>166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workbookViewId="0">
      <selection activeCell="I14" sqref="I14"/>
    </sheetView>
  </sheetViews>
  <sheetFormatPr defaultColWidth="9" defaultRowHeight="15"/>
  <cols>
    <col min="1" max="1" width="5.140625" style="5" customWidth="1"/>
    <col min="2" max="2" width="17.42578125" style="12" bestFit="1" customWidth="1"/>
    <col min="3" max="3" width="11.85546875" style="12" bestFit="1" customWidth="1"/>
    <col min="4" max="6" width="3.28515625" style="12" customWidth="1"/>
    <col min="7" max="7" width="16.5703125" style="12" bestFit="1" customWidth="1"/>
    <col min="8" max="8" width="9" style="12"/>
    <col min="9" max="9" width="16.5703125" style="12" bestFit="1" customWidth="1"/>
    <col min="10" max="13" width="9" style="12"/>
    <col min="14" max="14" width="4.5703125" style="12" bestFit="1" customWidth="1"/>
    <col min="15" max="15" width="7" style="12" bestFit="1" customWidth="1"/>
    <col min="16" max="16" width="10.140625" style="12" bestFit="1" customWidth="1"/>
    <col min="17" max="17" width="9" style="12"/>
    <col min="18" max="18" width="16" style="12" bestFit="1" customWidth="1"/>
    <col min="19" max="21" width="9" style="12"/>
    <col min="22" max="22" width="12.42578125" style="12" bestFit="1" customWidth="1"/>
    <col min="23" max="16384" width="9" style="12"/>
  </cols>
  <sheetData>
    <row r="1" spans="1:9" ht="31.5">
      <c r="A1" s="6">
        <v>2</v>
      </c>
    </row>
    <row r="2" spans="1:9">
      <c r="B2" s="12" t="s">
        <v>28</v>
      </c>
    </row>
    <row r="5" spans="1:9">
      <c r="B5" s="12" t="s">
        <v>29</v>
      </c>
    </row>
    <row r="6" spans="1:9">
      <c r="B6" s="12" t="s">
        <v>30</v>
      </c>
    </row>
    <row r="8" spans="1:9">
      <c r="B8" s="12" t="s">
        <v>18</v>
      </c>
      <c r="G8" s="12" t="s">
        <v>25</v>
      </c>
      <c r="I8" s="12" t="s">
        <v>17</v>
      </c>
    </row>
    <row r="9" spans="1:9">
      <c r="B9" s="3" t="s">
        <v>167</v>
      </c>
      <c r="C9" s="3" t="s">
        <v>23</v>
      </c>
      <c r="G9" s="3" t="s">
        <v>167</v>
      </c>
      <c r="I9" s="3" t="s">
        <v>167</v>
      </c>
    </row>
    <row r="10" spans="1:9">
      <c r="B10" s="1" t="s">
        <v>19</v>
      </c>
      <c r="C10" s="1" t="s">
        <v>24</v>
      </c>
      <c r="G10" s="1" t="s">
        <v>19</v>
      </c>
      <c r="I10" s="1" t="s">
        <v>19</v>
      </c>
    </row>
    <row r="11" spans="1:9">
      <c r="B11" s="1" t="s">
        <v>20</v>
      </c>
      <c r="C11" s="1" t="s">
        <v>24</v>
      </c>
      <c r="G11" s="1" t="s">
        <v>26</v>
      </c>
      <c r="I11" s="1" t="s">
        <v>21</v>
      </c>
    </row>
    <row r="12" spans="1:9">
      <c r="B12" s="1" t="s">
        <v>21</v>
      </c>
      <c r="C12" s="1" t="s">
        <v>24</v>
      </c>
      <c r="G12" s="1" t="s">
        <v>21</v>
      </c>
    </row>
    <row r="13" spans="1:9">
      <c r="B13" s="1" t="s">
        <v>22</v>
      </c>
      <c r="C13" s="1" t="s">
        <v>27</v>
      </c>
      <c r="G13" s="1" t="s">
        <v>22</v>
      </c>
    </row>
    <row r="15" spans="1:9">
      <c r="B15" s="12" t="s">
        <v>111</v>
      </c>
    </row>
    <row r="16" spans="1:9">
      <c r="B16" s="12" t="s">
        <v>112</v>
      </c>
    </row>
    <row r="17" spans="2:2">
      <c r="B17" s="12" t="s">
        <v>113</v>
      </c>
    </row>
    <row r="18" spans="2:2">
      <c r="B18" s="12" t="s">
        <v>114</v>
      </c>
    </row>
    <row r="20" spans="2:2">
      <c r="B20" s="12" t="s">
        <v>115</v>
      </c>
    </row>
    <row r="21" spans="2:2">
      <c r="B21" s="12" t="s">
        <v>116</v>
      </c>
    </row>
    <row r="22" spans="2:2">
      <c r="B22" s="12" t="s">
        <v>117</v>
      </c>
    </row>
    <row r="23" spans="2:2">
      <c r="B23" s="12" t="s">
        <v>118</v>
      </c>
    </row>
  </sheetData>
  <phoneticPr fontId="1" type="noConversion"/>
  <pageMargins left="0.23622047244094491" right="0.15748031496062992" top="0.74803149606299213" bottom="0.74803149606299213" header="0.31496062992125984" footer="0.31496062992125984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workbookViewId="0">
      <selection activeCell="I18" sqref="I18"/>
    </sheetView>
  </sheetViews>
  <sheetFormatPr defaultRowHeight="15"/>
  <cols>
    <col min="1" max="1" width="5.140625" style="5" customWidth="1"/>
    <col min="2" max="2" width="17.42578125" bestFit="1" customWidth="1"/>
    <col min="3" max="3" width="11.85546875" bestFit="1" customWidth="1"/>
    <col min="4" max="6" width="3.28515625" customWidth="1"/>
    <col min="7" max="7" width="16.5703125" bestFit="1" customWidth="1"/>
    <col min="9" max="9" width="16.5703125" bestFit="1" customWidth="1"/>
    <col min="14" max="14" width="4.5703125" bestFit="1" customWidth="1"/>
    <col min="15" max="15" width="7" bestFit="1" customWidth="1"/>
    <col min="16" max="16" width="10.140625" bestFit="1" customWidth="1"/>
    <col min="18" max="18" width="16" bestFit="1" customWidth="1"/>
    <col min="22" max="22" width="12.42578125" bestFit="1" customWidth="1"/>
  </cols>
  <sheetData>
    <row r="1" spans="1:9" ht="31.5">
      <c r="A1" s="6">
        <v>3</v>
      </c>
    </row>
    <row r="2" spans="1:9">
      <c r="B2" t="s">
        <v>31</v>
      </c>
    </row>
    <row r="5" spans="1:9">
      <c r="B5" t="s">
        <v>29</v>
      </c>
    </row>
    <row r="6" spans="1:9">
      <c r="B6" t="s">
        <v>30</v>
      </c>
    </row>
    <row r="8" spans="1:9">
      <c r="B8" t="s">
        <v>18</v>
      </c>
      <c r="G8" t="s">
        <v>25</v>
      </c>
      <c r="I8" t="s">
        <v>17</v>
      </c>
    </row>
    <row r="9" spans="1:9">
      <c r="B9" s="3" t="s">
        <v>167</v>
      </c>
      <c r="C9" s="3" t="s">
        <v>23</v>
      </c>
      <c r="G9" s="3" t="s">
        <v>167</v>
      </c>
      <c r="I9" s="3" t="s">
        <v>167</v>
      </c>
    </row>
    <row r="10" spans="1:9">
      <c r="B10" s="1" t="s">
        <v>19</v>
      </c>
      <c r="C10" s="1" t="s">
        <v>24</v>
      </c>
      <c r="G10" s="1" t="s">
        <v>19</v>
      </c>
      <c r="I10" s="1" t="s">
        <v>20</v>
      </c>
    </row>
    <row r="11" spans="1:9">
      <c r="B11" s="1" t="s">
        <v>20</v>
      </c>
      <c r="C11" s="1" t="s">
        <v>24</v>
      </c>
      <c r="G11" s="1" t="s">
        <v>26</v>
      </c>
    </row>
    <row r="12" spans="1:9">
      <c r="B12" s="1" t="s">
        <v>21</v>
      </c>
      <c r="C12" s="1" t="s">
        <v>24</v>
      </c>
      <c r="G12" s="1" t="s">
        <v>21</v>
      </c>
    </row>
    <row r="13" spans="1:9">
      <c r="B13" s="1" t="s">
        <v>22</v>
      </c>
      <c r="C13" s="1" t="s">
        <v>27</v>
      </c>
      <c r="G13" s="1" t="s">
        <v>22</v>
      </c>
    </row>
    <row r="16" spans="1:9">
      <c r="B16" s="12" t="s">
        <v>119</v>
      </c>
    </row>
    <row r="17" spans="2:2">
      <c r="B17" s="12" t="s">
        <v>112</v>
      </c>
    </row>
    <row r="18" spans="2:2">
      <c r="B18" s="12" t="s">
        <v>0</v>
      </c>
    </row>
    <row r="19" spans="2:2">
      <c r="B19" s="12" t="s">
        <v>114</v>
      </c>
    </row>
    <row r="20" spans="2:2">
      <c r="B20" s="12"/>
    </row>
    <row r="21" spans="2:2">
      <c r="B21" s="12" t="s">
        <v>120</v>
      </c>
    </row>
    <row r="22" spans="2:2">
      <c r="B22" s="12" t="s">
        <v>121</v>
      </c>
    </row>
    <row r="23" spans="2:2">
      <c r="B23" s="12" t="s">
        <v>118</v>
      </c>
    </row>
    <row r="24" spans="2:2">
      <c r="B24" s="12" t="s">
        <v>122</v>
      </c>
    </row>
    <row r="25" spans="2:2">
      <c r="B25" s="12" t="s">
        <v>123</v>
      </c>
    </row>
    <row r="26" spans="2:2">
      <c r="B26" s="12"/>
    </row>
    <row r="27" spans="2:2">
      <c r="B27" s="12" t="s">
        <v>120</v>
      </c>
    </row>
    <row r="28" spans="2:2">
      <c r="B28" s="12" t="s">
        <v>116</v>
      </c>
    </row>
    <row r="29" spans="2:2">
      <c r="B29" s="12" t="s">
        <v>118</v>
      </c>
    </row>
    <row r="30" spans="2:2">
      <c r="B30" s="12" t="s">
        <v>124</v>
      </c>
    </row>
    <row r="31" spans="2:2">
      <c r="B31" s="12" t="s">
        <v>125</v>
      </c>
    </row>
    <row r="32" spans="2:2">
      <c r="B32" s="12" t="s">
        <v>126</v>
      </c>
    </row>
  </sheetData>
  <phoneticPr fontId="1" type="noConversion"/>
  <pageMargins left="0.23622047244094491" right="0.15748031496062992" top="0.74803149606299213" bottom="0.74803149606299213" header="0.31496062992125984" footer="0.31496062992125984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"/>
  <sheetViews>
    <sheetView workbookViewId="0">
      <selection sqref="A1:G19"/>
    </sheetView>
  </sheetViews>
  <sheetFormatPr defaultColWidth="9" defaultRowHeight="15"/>
  <cols>
    <col min="1" max="1" width="5.140625" style="5" customWidth="1"/>
    <col min="2" max="2" width="23" style="12" customWidth="1"/>
    <col min="3" max="3" width="11.85546875" style="12" bestFit="1" customWidth="1"/>
    <col min="4" max="4" width="4.7109375" style="12" bestFit="1" customWidth="1"/>
    <col min="5" max="6" width="3.28515625" style="12" customWidth="1"/>
    <col min="7" max="7" width="21.28515625" style="12" bestFit="1" customWidth="1"/>
    <col min="8" max="8" width="11.140625" style="12" bestFit="1" customWidth="1"/>
    <col min="9" max="12" width="9" style="12"/>
    <col min="13" max="13" width="4.5703125" style="12" bestFit="1" customWidth="1"/>
    <col min="14" max="14" width="7" style="12" bestFit="1" customWidth="1"/>
    <col min="15" max="15" width="10.140625" style="12" bestFit="1" customWidth="1"/>
    <col min="16" max="16" width="9" style="12"/>
    <col min="17" max="17" width="16" style="12" bestFit="1" customWidth="1"/>
    <col min="18" max="20" width="9" style="12"/>
    <col min="21" max="21" width="12.42578125" style="12" bestFit="1" customWidth="1"/>
    <col min="22" max="16384" width="9" style="12"/>
  </cols>
  <sheetData>
    <row r="1" spans="1:8" ht="31.5">
      <c r="A1" s="6">
        <v>4</v>
      </c>
    </row>
    <row r="2" spans="1:8">
      <c r="B2" s="12" t="s">
        <v>41</v>
      </c>
    </row>
    <row r="3" spans="1:8">
      <c r="B3" s="12" t="s">
        <v>40</v>
      </c>
    </row>
    <row r="5" spans="1:8">
      <c r="B5" s="12" t="s">
        <v>38</v>
      </c>
      <c r="G5" s="12" t="s">
        <v>39</v>
      </c>
    </row>
    <row r="6" spans="1:8">
      <c r="B6" s="3" t="s">
        <v>35</v>
      </c>
      <c r="C6" s="3" t="s">
        <v>36</v>
      </c>
      <c r="D6" s="3" t="s">
        <v>37</v>
      </c>
      <c r="G6" s="3" t="s">
        <v>35</v>
      </c>
    </row>
    <row r="7" spans="1:8">
      <c r="B7" s="1" t="s">
        <v>32</v>
      </c>
      <c r="C7" s="7">
        <v>43638</v>
      </c>
      <c r="D7" s="1">
        <v>22</v>
      </c>
      <c r="G7" s="1" t="s">
        <v>32</v>
      </c>
    </row>
    <row r="8" spans="1:8">
      <c r="B8" s="1" t="s">
        <v>32</v>
      </c>
      <c r="C8" s="7">
        <v>43560</v>
      </c>
      <c r="D8" s="1">
        <v>25</v>
      </c>
      <c r="G8" s="1" t="s">
        <v>33</v>
      </c>
    </row>
    <row r="9" spans="1:8">
      <c r="B9" s="1" t="s">
        <v>32</v>
      </c>
      <c r="C9" s="7">
        <v>43559</v>
      </c>
      <c r="D9" s="1">
        <v>28</v>
      </c>
    </row>
    <row r="10" spans="1:8">
      <c r="B10" s="1" t="s">
        <v>33</v>
      </c>
      <c r="C10" s="7">
        <v>43637</v>
      </c>
      <c r="D10" s="1">
        <v>17</v>
      </c>
    </row>
    <row r="11" spans="1:8">
      <c r="B11" s="1" t="s">
        <v>33</v>
      </c>
      <c r="C11" s="7">
        <v>43580</v>
      </c>
      <c r="D11" s="1">
        <v>20</v>
      </c>
    </row>
    <row r="12" spans="1:8">
      <c r="B12" s="1" t="s">
        <v>34</v>
      </c>
      <c r="C12" s="7">
        <v>43545</v>
      </c>
      <c r="D12" s="1">
        <v>10</v>
      </c>
    </row>
    <row r="13" spans="1:8">
      <c r="A13" s="8"/>
      <c r="B13" s="9"/>
      <c r="C13" s="10"/>
      <c r="D13" s="10"/>
      <c r="E13" s="10"/>
      <c r="F13" s="10"/>
      <c r="G13" s="10"/>
      <c r="H13" s="10"/>
    </row>
    <row r="15" spans="1:8">
      <c r="B15" s="12" t="s">
        <v>127</v>
      </c>
    </row>
    <row r="16" spans="1:8">
      <c r="B16" s="12" t="s">
        <v>128</v>
      </c>
    </row>
    <row r="17" spans="2:2">
      <c r="B17" s="12" t="s">
        <v>129</v>
      </c>
    </row>
    <row r="18" spans="2:2">
      <c r="B18" s="12" t="s">
        <v>130</v>
      </c>
    </row>
    <row r="19" spans="2:2">
      <c r="B19" s="12" t="s">
        <v>131</v>
      </c>
    </row>
    <row r="20" spans="2:2">
      <c r="B20"/>
    </row>
  </sheetData>
  <phoneticPr fontId="1" type="noConversion"/>
  <pageMargins left="0.23622047244094491" right="0.15748031496062992" top="0.74803149606299213" bottom="0.74803149606299213" header="0.31496062992125984" footer="0.31496062992125984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8"/>
  <sheetViews>
    <sheetView workbookViewId="0">
      <selection sqref="A1:I29"/>
    </sheetView>
  </sheetViews>
  <sheetFormatPr defaultRowHeight="15"/>
  <cols>
    <col min="1" max="1" width="5.140625" style="5" customWidth="1"/>
    <col min="2" max="2" width="23" customWidth="1"/>
    <col min="3" max="3" width="11.85546875" bestFit="1" customWidth="1"/>
    <col min="4" max="4" width="4.7109375" bestFit="1" customWidth="1"/>
    <col min="5" max="6" width="3.28515625" customWidth="1"/>
    <col min="7" max="7" width="21.28515625" bestFit="1" customWidth="1"/>
    <col min="8" max="8" width="11.140625" bestFit="1" customWidth="1"/>
    <col min="13" max="13" width="4.5703125" bestFit="1" customWidth="1"/>
    <col min="14" max="14" width="7" bestFit="1" customWidth="1"/>
    <col min="15" max="15" width="10.140625" bestFit="1" customWidth="1"/>
    <col min="17" max="17" width="16" bestFit="1" customWidth="1"/>
    <col min="21" max="21" width="12.42578125" bestFit="1" customWidth="1"/>
  </cols>
  <sheetData>
    <row r="1" spans="1:9" ht="31.5">
      <c r="A1" s="6">
        <v>5</v>
      </c>
    </row>
    <row r="2" spans="1:9">
      <c r="B2" t="s">
        <v>42</v>
      </c>
    </row>
    <row r="3" spans="1:9">
      <c r="B3" t="s">
        <v>40</v>
      </c>
    </row>
    <row r="5" spans="1:9">
      <c r="B5" t="s">
        <v>38</v>
      </c>
      <c r="G5" t="s">
        <v>39</v>
      </c>
    </row>
    <row r="6" spans="1:9">
      <c r="B6" s="3" t="s">
        <v>35</v>
      </c>
      <c r="C6" s="3" t="s">
        <v>36</v>
      </c>
      <c r="D6" s="3" t="s">
        <v>37</v>
      </c>
      <c r="G6" s="3" t="s">
        <v>35</v>
      </c>
      <c r="H6" s="3" t="s">
        <v>36</v>
      </c>
      <c r="I6" s="3" t="s">
        <v>37</v>
      </c>
    </row>
    <row r="7" spans="1:9">
      <c r="B7" s="1" t="s">
        <v>32</v>
      </c>
      <c r="C7" s="7">
        <v>43638</v>
      </c>
      <c r="D7" s="1">
        <v>22</v>
      </c>
      <c r="G7" s="1" t="s">
        <v>32</v>
      </c>
      <c r="H7" s="7">
        <v>43638</v>
      </c>
      <c r="I7" s="1">
        <v>22</v>
      </c>
    </row>
    <row r="8" spans="1:9">
      <c r="B8" s="1" t="s">
        <v>32</v>
      </c>
      <c r="C8" s="7">
        <v>43560</v>
      </c>
      <c r="D8" s="1">
        <v>25</v>
      </c>
      <c r="G8" s="1" t="s">
        <v>33</v>
      </c>
      <c r="H8" s="7">
        <v>43637</v>
      </c>
      <c r="I8" s="1">
        <v>17</v>
      </c>
    </row>
    <row r="9" spans="1:9">
      <c r="B9" s="1" t="s">
        <v>32</v>
      </c>
      <c r="C9" s="7">
        <v>43559</v>
      </c>
      <c r="D9" s="1">
        <v>28</v>
      </c>
    </row>
    <row r="10" spans="1:9">
      <c r="B10" s="1" t="s">
        <v>33</v>
      </c>
      <c r="C10" s="7">
        <v>43637</v>
      </c>
      <c r="D10" s="1">
        <v>17</v>
      </c>
    </row>
    <row r="11" spans="1:9">
      <c r="B11" s="1" t="s">
        <v>33</v>
      </c>
      <c r="C11" s="7">
        <v>43580</v>
      </c>
      <c r="D11" s="1">
        <v>20</v>
      </c>
    </row>
    <row r="12" spans="1:9">
      <c r="B12" s="1" t="s">
        <v>34</v>
      </c>
      <c r="C12" s="7">
        <v>43545</v>
      </c>
      <c r="D12" s="1">
        <v>10</v>
      </c>
    </row>
    <row r="15" spans="1:9">
      <c r="B15" s="12" t="s">
        <v>132</v>
      </c>
    </row>
    <row r="16" spans="1:9">
      <c r="B16" s="12" t="s">
        <v>133</v>
      </c>
    </row>
    <row r="17" spans="2:2">
      <c r="B17" s="12" t="s">
        <v>134</v>
      </c>
    </row>
    <row r="18" spans="2:2">
      <c r="B18" s="12" t="s">
        <v>135</v>
      </c>
    </row>
    <row r="19" spans="2:2">
      <c r="B19" s="12" t="s">
        <v>136</v>
      </c>
    </row>
    <row r="20" spans="2:2">
      <c r="B20" s="12" t="s">
        <v>137</v>
      </c>
    </row>
    <row r="21" spans="2:2">
      <c r="B21" s="12" t="s">
        <v>138</v>
      </c>
    </row>
    <row r="22" spans="2:2">
      <c r="B22" s="12" t="s">
        <v>139</v>
      </c>
    </row>
    <row r="23" spans="2:2">
      <c r="B23" s="12" t="s">
        <v>140</v>
      </c>
    </row>
    <row r="24" spans="2:2">
      <c r="B24" s="12" t="s">
        <v>141</v>
      </c>
    </row>
    <row r="25" spans="2:2">
      <c r="B25" s="12" t="s">
        <v>142</v>
      </c>
    </row>
    <row r="26" spans="2:2">
      <c r="B26" s="12" t="s">
        <v>143</v>
      </c>
    </row>
    <row r="27" spans="2:2">
      <c r="B27" s="12" t="s">
        <v>144</v>
      </c>
    </row>
    <row r="28" spans="2:2">
      <c r="B28" s="12" t="s">
        <v>145</v>
      </c>
    </row>
  </sheetData>
  <phoneticPr fontId="1" type="noConversion"/>
  <pageMargins left="0.23622047244094491" right="0.15748031496062992" top="0.74803149606299213" bottom="0.74803149606299213" header="0.31496062992125984" footer="0.31496062992125984"/>
  <pageSetup paperSize="9"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8"/>
  <sheetViews>
    <sheetView workbookViewId="0">
      <selection activeCell="H16" sqref="H16"/>
    </sheetView>
  </sheetViews>
  <sheetFormatPr defaultRowHeight="15"/>
  <cols>
    <col min="2" max="2" width="24.28515625" customWidth="1"/>
    <col min="3" max="3" width="4.7109375" bestFit="1" customWidth="1"/>
    <col min="4" max="4" width="2.42578125" customWidth="1"/>
    <col min="5" max="5" width="21.5703125" customWidth="1"/>
    <col min="6" max="6" width="4.7109375" bestFit="1" customWidth="1"/>
    <col min="7" max="7" width="5.28515625" customWidth="1"/>
    <col min="8" max="8" width="17.42578125" bestFit="1" customWidth="1"/>
  </cols>
  <sheetData>
    <row r="1" spans="1:10" ht="31.5">
      <c r="A1" s="6">
        <v>6</v>
      </c>
    </row>
    <row r="2" spans="1:10">
      <c r="A2" s="5"/>
      <c r="B2" t="s">
        <v>52</v>
      </c>
    </row>
    <row r="3" spans="1:10">
      <c r="A3" s="5"/>
      <c r="B3" t="s">
        <v>43</v>
      </c>
    </row>
    <row r="4" spans="1:10">
      <c r="A4" s="5"/>
      <c r="B4" t="s">
        <v>44</v>
      </c>
    </row>
    <row r="5" spans="1:10">
      <c r="A5" s="5"/>
    </row>
    <row r="6" spans="1:10">
      <c r="A6" s="5"/>
      <c r="B6" t="s">
        <v>46</v>
      </c>
      <c r="E6" t="s">
        <v>53</v>
      </c>
      <c r="H6" t="s">
        <v>17</v>
      </c>
    </row>
    <row r="7" spans="1:10">
      <c r="A7" s="5"/>
      <c r="B7" s="3" t="s">
        <v>49</v>
      </c>
      <c r="C7" s="3" t="s">
        <v>50</v>
      </c>
      <c r="E7" s="3" t="s">
        <v>49</v>
      </c>
      <c r="F7" s="3" t="s">
        <v>51</v>
      </c>
      <c r="H7" s="3" t="s">
        <v>35</v>
      </c>
      <c r="I7" s="3" t="s">
        <v>50</v>
      </c>
      <c r="J7" s="3" t="s">
        <v>51</v>
      </c>
    </row>
    <row r="8" spans="1:10">
      <c r="A8" s="5"/>
      <c r="B8" s="1" t="s">
        <v>45</v>
      </c>
      <c r="C8" s="1">
        <v>22</v>
      </c>
      <c r="E8" s="1" t="s">
        <v>45</v>
      </c>
      <c r="F8" s="1">
        <v>19</v>
      </c>
      <c r="H8" s="1" t="s">
        <v>48</v>
      </c>
      <c r="I8" s="1">
        <v>28</v>
      </c>
      <c r="J8" s="1">
        <v>30</v>
      </c>
    </row>
    <row r="9" spans="1:10">
      <c r="A9" s="5"/>
      <c r="B9" s="1" t="s">
        <v>47</v>
      </c>
      <c r="C9" s="1">
        <v>25</v>
      </c>
      <c r="E9" s="1" t="s">
        <v>45</v>
      </c>
      <c r="F9" s="1">
        <v>3</v>
      </c>
      <c r="H9" s="1" t="s">
        <v>168</v>
      </c>
      <c r="I9" s="1">
        <v>10</v>
      </c>
      <c r="J9" s="1">
        <v>0</v>
      </c>
    </row>
    <row r="10" spans="1:10">
      <c r="A10" s="5"/>
      <c r="B10" s="1" t="s">
        <v>48</v>
      </c>
      <c r="C10" s="1">
        <v>28</v>
      </c>
      <c r="E10" s="1" t="s">
        <v>47</v>
      </c>
      <c r="F10" s="1">
        <v>11</v>
      </c>
      <c r="H10" s="1" t="s">
        <v>169</v>
      </c>
      <c r="I10" s="1">
        <v>0</v>
      </c>
      <c r="J10" s="1">
        <v>20</v>
      </c>
    </row>
    <row r="11" spans="1:10">
      <c r="A11" s="5"/>
      <c r="B11" s="1" t="s">
        <v>168</v>
      </c>
      <c r="C11" s="1">
        <v>10</v>
      </c>
      <c r="E11" s="1" t="s">
        <v>47</v>
      </c>
      <c r="F11" s="1">
        <v>14</v>
      </c>
    </row>
    <row r="12" spans="1:10">
      <c r="A12" s="5"/>
      <c r="E12" s="1" t="s">
        <v>48</v>
      </c>
      <c r="F12" s="1">
        <v>20</v>
      </c>
    </row>
    <row r="13" spans="1:10">
      <c r="A13" s="5"/>
      <c r="E13" s="1" t="s">
        <v>48</v>
      </c>
      <c r="F13" s="1">
        <v>10</v>
      </c>
    </row>
    <row r="14" spans="1:10" s="12" customFormat="1">
      <c r="A14" s="5"/>
      <c r="E14" s="1" t="s">
        <v>169</v>
      </c>
      <c r="F14" s="1">
        <v>20</v>
      </c>
    </row>
    <row r="15" spans="1:10">
      <c r="A15" s="8"/>
      <c r="D15" s="10"/>
      <c r="E15" s="10"/>
      <c r="F15" s="10"/>
    </row>
    <row r="16" spans="1:10">
      <c r="B16" s="12" t="s">
        <v>146</v>
      </c>
    </row>
    <row r="17" spans="2:2">
      <c r="B17" s="12" t="s">
        <v>147</v>
      </c>
    </row>
    <row r="18" spans="2:2">
      <c r="B18" s="12" t="s">
        <v>148</v>
      </c>
    </row>
    <row r="19" spans="2:2">
      <c r="B19" s="12" t="s">
        <v>149</v>
      </c>
    </row>
    <row r="20" spans="2:2">
      <c r="B20" s="12" t="s">
        <v>150</v>
      </c>
    </row>
    <row r="21" spans="2:2">
      <c r="B21" s="12" t="s">
        <v>151</v>
      </c>
    </row>
    <row r="22" spans="2:2">
      <c r="B22" s="12" t="s">
        <v>152</v>
      </c>
    </row>
    <row r="23" spans="2:2">
      <c r="B23" s="12" t="s">
        <v>153</v>
      </c>
    </row>
    <row r="24" spans="2:2">
      <c r="B24" s="12" t="s">
        <v>154</v>
      </c>
    </row>
    <row r="25" spans="2:2">
      <c r="B25" s="12" t="s">
        <v>155</v>
      </c>
    </row>
    <row r="26" spans="2:2">
      <c r="B26" s="12" t="s">
        <v>156</v>
      </c>
    </row>
    <row r="27" spans="2:2">
      <c r="B27" s="12" t="s">
        <v>157</v>
      </c>
    </row>
    <row r="28" spans="2:2">
      <c r="B28" s="12" t="s">
        <v>158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"/>
  <sheetViews>
    <sheetView tabSelected="1" workbookViewId="0">
      <selection activeCell="E33" sqref="E33"/>
    </sheetView>
  </sheetViews>
  <sheetFormatPr defaultRowHeight="15"/>
  <cols>
    <col min="2" max="2" width="21.42578125" customWidth="1"/>
    <col min="3" max="3" width="10.5703125" bestFit="1" customWidth="1"/>
    <col min="4" max="4" width="11.7109375" bestFit="1" customWidth="1"/>
    <col min="6" max="6" width="22.42578125" bestFit="1" customWidth="1"/>
    <col min="7" max="7" width="10.5703125" bestFit="1" customWidth="1"/>
    <col min="8" max="8" width="11.7109375" bestFit="1" customWidth="1"/>
    <col min="9" max="9" width="10.42578125" bestFit="1" customWidth="1"/>
  </cols>
  <sheetData>
    <row r="1" spans="1:9" ht="31.5">
      <c r="A1" s="6">
        <v>7</v>
      </c>
    </row>
    <row r="2" spans="1:9">
      <c r="A2" s="5"/>
      <c r="B2" t="s">
        <v>85</v>
      </c>
    </row>
    <row r="3" spans="1:9">
      <c r="A3" s="5"/>
      <c r="B3" t="s">
        <v>86</v>
      </c>
    </row>
    <row r="4" spans="1:9">
      <c r="A4" s="5"/>
    </row>
    <row r="5" spans="1:9">
      <c r="A5" s="5"/>
      <c r="B5" s="1" t="s">
        <v>63</v>
      </c>
    </row>
    <row r="6" spans="1:9">
      <c r="A6" s="5"/>
      <c r="B6" s="1" t="s">
        <v>64</v>
      </c>
    </row>
    <row r="7" spans="1:9">
      <c r="A7" s="5"/>
      <c r="B7" s="1" t="s">
        <v>65</v>
      </c>
    </row>
    <row r="8" spans="1:9">
      <c r="A8" s="5"/>
    </row>
    <row r="9" spans="1:9">
      <c r="A9" s="5"/>
      <c r="B9" t="s">
        <v>87</v>
      </c>
      <c r="F9" t="s">
        <v>17</v>
      </c>
    </row>
    <row r="10" spans="1:9">
      <c r="A10" s="5"/>
      <c r="B10" s="3" t="s">
        <v>35</v>
      </c>
      <c r="C10" s="3" t="s">
        <v>82</v>
      </c>
      <c r="D10" s="2" t="s">
        <v>83</v>
      </c>
      <c r="F10" s="3" t="s">
        <v>35</v>
      </c>
      <c r="G10" s="3" t="s">
        <v>82</v>
      </c>
      <c r="H10" s="2" t="s">
        <v>83</v>
      </c>
      <c r="I10" s="2" t="s">
        <v>84</v>
      </c>
    </row>
    <row r="11" spans="1:9">
      <c r="A11" s="5"/>
      <c r="B11" s="1" t="s">
        <v>66</v>
      </c>
      <c r="C11" s="1" t="s">
        <v>67</v>
      </c>
      <c r="D11" s="1" t="s">
        <v>68</v>
      </c>
      <c r="F11" s="1" t="s">
        <v>66</v>
      </c>
      <c r="G11" s="1" t="s">
        <v>67</v>
      </c>
      <c r="H11" s="1" t="s">
        <v>68</v>
      </c>
      <c r="I11" s="11" t="s">
        <v>62</v>
      </c>
    </row>
    <row r="12" spans="1:9">
      <c r="A12" s="5"/>
      <c r="B12" s="1" t="s">
        <v>69</v>
      </c>
      <c r="C12" s="1" t="s">
        <v>54</v>
      </c>
      <c r="D12" s="1" t="s">
        <v>70</v>
      </c>
      <c r="F12" s="1" t="s">
        <v>69</v>
      </c>
      <c r="G12" s="1" t="s">
        <v>54</v>
      </c>
      <c r="H12" s="1" t="s">
        <v>70</v>
      </c>
      <c r="I12" s="11" t="s">
        <v>57</v>
      </c>
    </row>
    <row r="13" spans="1:9">
      <c r="A13" s="5"/>
      <c r="B13" s="1" t="s">
        <v>71</v>
      </c>
      <c r="C13" s="1" t="s">
        <v>55</v>
      </c>
      <c r="D13" s="1" t="s">
        <v>58</v>
      </c>
      <c r="F13" s="1" t="s">
        <v>71</v>
      </c>
      <c r="G13" s="1" t="s">
        <v>55</v>
      </c>
      <c r="H13" s="1" t="s">
        <v>58</v>
      </c>
      <c r="I13" s="11" t="s">
        <v>59</v>
      </c>
    </row>
    <row r="14" spans="1:9">
      <c r="A14" s="5"/>
      <c r="B14" s="1" t="s">
        <v>72</v>
      </c>
      <c r="C14" s="11" t="s">
        <v>56</v>
      </c>
      <c r="D14" s="1" t="s">
        <v>60</v>
      </c>
      <c r="F14" s="1" t="s">
        <v>72</v>
      </c>
      <c r="G14" s="11" t="s">
        <v>56</v>
      </c>
      <c r="H14" s="1" t="s">
        <v>60</v>
      </c>
      <c r="I14" s="11" t="s">
        <v>61</v>
      </c>
    </row>
    <row r="15" spans="1:9">
      <c r="A15" s="5"/>
      <c r="B15" s="1" t="s">
        <v>73</v>
      </c>
      <c r="C15" s="1" t="s">
        <v>74</v>
      </c>
      <c r="D15" s="1" t="s">
        <v>75</v>
      </c>
      <c r="F15" s="1" t="s">
        <v>73</v>
      </c>
      <c r="G15" s="1" t="s">
        <v>74</v>
      </c>
      <c r="H15" s="1" t="s">
        <v>75</v>
      </c>
      <c r="I15" s="11" t="s">
        <v>62</v>
      </c>
    </row>
    <row r="16" spans="1:9">
      <c r="A16" s="5"/>
      <c r="B16" s="1" t="s">
        <v>76</v>
      </c>
      <c r="C16" s="1" t="s">
        <v>77</v>
      </c>
      <c r="D16" s="1" t="s">
        <v>78</v>
      </c>
      <c r="F16" s="1" t="s">
        <v>76</v>
      </c>
      <c r="G16" s="1" t="s">
        <v>77</v>
      </c>
      <c r="H16" s="1" t="s">
        <v>78</v>
      </c>
      <c r="I16" s="11" t="s">
        <v>62</v>
      </c>
    </row>
    <row r="17" spans="2:9">
      <c r="B17" s="1" t="s">
        <v>79</v>
      </c>
      <c r="C17" s="1" t="s">
        <v>80</v>
      </c>
      <c r="D17" s="1" t="s">
        <v>81</v>
      </c>
      <c r="F17" s="1" t="s">
        <v>79</v>
      </c>
      <c r="G17" s="1" t="s">
        <v>80</v>
      </c>
      <c r="H17" s="1" t="s">
        <v>81</v>
      </c>
      <c r="I17" s="11" t="s">
        <v>62</v>
      </c>
    </row>
    <row r="20" spans="2:9">
      <c r="B20" s="12" t="s">
        <v>159</v>
      </c>
    </row>
    <row r="21" spans="2:9">
      <c r="B21" s="12" t="s">
        <v>160</v>
      </c>
    </row>
    <row r="22" spans="2:9">
      <c r="B22" s="12" t="s">
        <v>161</v>
      </c>
    </row>
    <row r="23" spans="2:9">
      <c r="B23" s="12" t="s">
        <v>162</v>
      </c>
    </row>
    <row r="24" spans="2:9">
      <c r="B24" s="12" t="s">
        <v>163</v>
      </c>
    </row>
    <row r="25" spans="2:9">
      <c r="B25" s="12" t="s">
        <v>164</v>
      </c>
    </row>
    <row r="26" spans="2:9">
      <c r="B26" s="12" t="s">
        <v>165</v>
      </c>
    </row>
    <row r="27" spans="2:9">
      <c r="B27" s="12" t="s">
        <v>166</v>
      </c>
    </row>
  </sheetData>
  <phoneticPr fontId="1" type="noConversion"/>
  <pageMargins left="0.56000000000000005" right="0.39" top="0.74803149606299213" bottom="0.74803149606299213" header="0.31496062992125984" footer="0.31496062992125984"/>
  <pageSetup paperSize="9"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M25"/>
  <sheetViews>
    <sheetView workbookViewId="0">
      <selection activeCell="K19" sqref="K19"/>
    </sheetView>
  </sheetViews>
  <sheetFormatPr defaultRowHeight="15"/>
  <cols>
    <col min="1" max="1" width="4" bestFit="1" customWidth="1"/>
    <col min="2" max="3" width="4.85546875" style="12" bestFit="1" customWidth="1"/>
    <col min="4" max="4" width="7.85546875" bestFit="1" customWidth="1"/>
    <col min="5" max="5" width="11" bestFit="1" customWidth="1"/>
    <col min="6" max="6" width="7.140625" bestFit="1" customWidth="1"/>
    <col min="7" max="7" width="11" bestFit="1" customWidth="1"/>
    <col min="8" max="8" width="6" bestFit="1" customWidth="1"/>
    <col min="9" max="9" width="11" bestFit="1" customWidth="1"/>
    <col min="10" max="10" width="7.140625" bestFit="1" customWidth="1"/>
    <col min="11" max="11" width="11" bestFit="1" customWidth="1"/>
    <col min="12" max="12" width="8.85546875" bestFit="1" customWidth="1"/>
    <col min="13" max="13" width="11" bestFit="1" customWidth="1"/>
  </cols>
  <sheetData>
    <row r="2" spans="1:13" s="12" customFormat="1">
      <c r="A2" s="13"/>
    </row>
    <row r="3" spans="1:13" s="12" customFormat="1"/>
    <row r="4" spans="1:13">
      <c r="A4" s="16"/>
      <c r="B4" s="17"/>
      <c r="C4" s="18"/>
      <c r="D4" s="22" t="s">
        <v>88</v>
      </c>
      <c r="E4" s="23"/>
      <c r="F4" s="22" t="s">
        <v>89</v>
      </c>
      <c r="G4" s="23"/>
      <c r="H4" s="22" t="s">
        <v>90</v>
      </c>
      <c r="I4" s="23"/>
      <c r="J4" s="22" t="s">
        <v>91</v>
      </c>
      <c r="K4" s="23"/>
      <c r="L4" s="22" t="s">
        <v>92</v>
      </c>
      <c r="M4" s="23"/>
    </row>
    <row r="5" spans="1:13">
      <c r="A5" s="19"/>
      <c r="B5" s="20"/>
      <c r="C5" s="21"/>
      <c r="D5" s="4" t="s">
        <v>173</v>
      </c>
      <c r="E5" s="4" t="s">
        <v>174</v>
      </c>
      <c r="F5" s="4" t="s">
        <v>173</v>
      </c>
      <c r="G5" s="4" t="s">
        <v>174</v>
      </c>
      <c r="H5" s="4" t="s">
        <v>173</v>
      </c>
      <c r="I5" s="4" t="s">
        <v>174</v>
      </c>
      <c r="J5" s="4" t="s">
        <v>173</v>
      </c>
      <c r="K5" s="4" t="s">
        <v>174</v>
      </c>
      <c r="L5" s="4" t="s">
        <v>173</v>
      </c>
      <c r="M5" s="4" t="s">
        <v>174</v>
      </c>
    </row>
    <row r="6" spans="1:13">
      <c r="A6" s="1" t="s">
        <v>93</v>
      </c>
      <c r="B6" s="14">
        <v>0.34861111111111115</v>
      </c>
      <c r="C6" s="14">
        <v>0.35555555555555557</v>
      </c>
      <c r="D6" s="4" t="s">
        <v>100</v>
      </c>
      <c r="E6" s="4"/>
      <c r="F6" s="4" t="s">
        <v>104</v>
      </c>
      <c r="G6" s="4" t="s">
        <v>100</v>
      </c>
      <c r="H6" s="4" t="s">
        <v>104</v>
      </c>
      <c r="I6" s="4" t="s">
        <v>100</v>
      </c>
      <c r="J6" s="4" t="s">
        <v>104</v>
      </c>
      <c r="K6" s="4" t="s">
        <v>100</v>
      </c>
      <c r="L6" s="4" t="s">
        <v>104</v>
      </c>
      <c r="M6" s="4"/>
    </row>
    <row r="7" spans="1:13">
      <c r="A7" s="1" t="s">
        <v>94</v>
      </c>
      <c r="B7" s="14">
        <v>0.3576388888888889</v>
      </c>
      <c r="C7" s="14">
        <v>0.3611111111111111</v>
      </c>
      <c r="D7" s="4" t="s">
        <v>100</v>
      </c>
      <c r="E7" s="4"/>
      <c r="F7" s="4" t="s">
        <v>100</v>
      </c>
      <c r="G7" s="4"/>
      <c r="H7" s="4" t="s">
        <v>100</v>
      </c>
      <c r="I7" s="4"/>
      <c r="J7" s="4" t="s">
        <v>104</v>
      </c>
      <c r="K7" s="4" t="s">
        <v>100</v>
      </c>
      <c r="L7" s="4" t="s">
        <v>104</v>
      </c>
      <c r="M7" s="4"/>
    </row>
    <row r="8" spans="1:13">
      <c r="A8" s="1" t="s">
        <v>95</v>
      </c>
      <c r="B8" s="14">
        <v>0.36458333333333331</v>
      </c>
      <c r="C8" s="14">
        <v>0.36805555555555558</v>
      </c>
      <c r="D8" s="4" t="s">
        <v>102</v>
      </c>
      <c r="E8" s="4"/>
      <c r="F8" s="4" t="s">
        <v>100</v>
      </c>
      <c r="G8" s="4"/>
      <c r="H8" s="4" t="s">
        <v>104</v>
      </c>
      <c r="I8" s="4" t="s">
        <v>102</v>
      </c>
      <c r="J8" s="4" t="s">
        <v>104</v>
      </c>
      <c r="K8" s="4"/>
      <c r="L8" s="4" t="s">
        <v>104</v>
      </c>
      <c r="M8" s="4"/>
    </row>
    <row r="9" spans="1:13">
      <c r="A9" s="1" t="s">
        <v>96</v>
      </c>
      <c r="B9" s="14">
        <v>0.37152777777777773</v>
      </c>
      <c r="C9" s="14">
        <v>0.375</v>
      </c>
      <c r="D9" s="4" t="s">
        <v>100</v>
      </c>
      <c r="E9" s="4"/>
      <c r="F9" s="4" t="s">
        <v>100</v>
      </c>
      <c r="G9" s="4"/>
      <c r="H9" s="4" t="s">
        <v>104</v>
      </c>
      <c r="I9" s="4" t="s">
        <v>100</v>
      </c>
      <c r="J9" s="4" t="s">
        <v>104</v>
      </c>
      <c r="K9" s="4"/>
      <c r="L9" s="4" t="s">
        <v>104</v>
      </c>
      <c r="M9" s="4"/>
    </row>
    <row r="10" spans="1:13">
      <c r="A10" s="1" t="s">
        <v>97</v>
      </c>
      <c r="B10" s="14">
        <v>0.375</v>
      </c>
      <c r="C10" s="14">
        <v>0.37847222222222227</v>
      </c>
      <c r="D10" s="4" t="s">
        <v>100</v>
      </c>
      <c r="E10" s="4"/>
      <c r="F10" s="4" t="s">
        <v>102</v>
      </c>
      <c r="G10" s="4" t="s">
        <v>102</v>
      </c>
      <c r="H10" s="4" t="s">
        <v>102</v>
      </c>
      <c r="I10" s="4"/>
      <c r="J10" s="4" t="s">
        <v>104</v>
      </c>
      <c r="K10" s="4"/>
      <c r="L10" s="4" t="s">
        <v>104</v>
      </c>
      <c r="M10" s="4"/>
    </row>
    <row r="11" spans="1:13">
      <c r="A11" s="1" t="s">
        <v>98</v>
      </c>
      <c r="B11" s="14">
        <v>0.38194444444444442</v>
      </c>
      <c r="C11" s="14">
        <v>0.38541666666666669</v>
      </c>
      <c r="D11" s="4" t="s">
        <v>104</v>
      </c>
      <c r="E11" s="4"/>
      <c r="F11" s="4" t="s">
        <v>104</v>
      </c>
      <c r="G11" s="4"/>
      <c r="H11" s="4" t="s">
        <v>102</v>
      </c>
      <c r="I11" s="4"/>
      <c r="J11" s="4" t="s">
        <v>104</v>
      </c>
      <c r="K11" s="4"/>
      <c r="L11" s="4" t="s">
        <v>104</v>
      </c>
      <c r="M11" s="4"/>
    </row>
    <row r="12" spans="1:13">
      <c r="A12" s="1" t="s">
        <v>99</v>
      </c>
      <c r="B12" s="14">
        <v>0.38680555555555557</v>
      </c>
      <c r="C12" s="14">
        <v>0.39027777777777778</v>
      </c>
      <c r="D12" s="4" t="s">
        <v>100</v>
      </c>
      <c r="E12" s="4"/>
      <c r="F12" s="4" t="s">
        <v>100</v>
      </c>
      <c r="G12" s="4"/>
      <c r="H12" s="4" t="s">
        <v>100</v>
      </c>
      <c r="I12" s="4"/>
      <c r="J12" s="4" t="s">
        <v>102</v>
      </c>
      <c r="K12" s="4" t="s">
        <v>100</v>
      </c>
      <c r="L12" s="4" t="s">
        <v>100</v>
      </c>
      <c r="M12" s="4"/>
    </row>
    <row r="13" spans="1:13">
      <c r="A13" s="12"/>
    </row>
    <row r="14" spans="1:13" s="12" customFormat="1"/>
    <row r="15" spans="1:13">
      <c r="A15" s="12"/>
      <c r="D15" t="s">
        <v>100</v>
      </c>
      <c r="E15" t="s">
        <v>101</v>
      </c>
      <c r="G15">
        <v>18</v>
      </c>
    </row>
    <row r="16" spans="1:13">
      <c r="D16" t="s">
        <v>102</v>
      </c>
      <c r="E16" t="s">
        <v>103</v>
      </c>
      <c r="G16">
        <v>5</v>
      </c>
    </row>
    <row r="17" spans="4:7">
      <c r="D17" t="s">
        <v>104</v>
      </c>
      <c r="E17" t="s">
        <v>105</v>
      </c>
      <c r="G17">
        <v>12</v>
      </c>
    </row>
    <row r="19" spans="4:7">
      <c r="D19" s="12" t="s">
        <v>177</v>
      </c>
    </row>
    <row r="20" spans="4:7">
      <c r="D20" s="12" t="s">
        <v>170</v>
      </c>
      <c r="E20" s="12" t="s">
        <v>171</v>
      </c>
    </row>
    <row r="21" spans="4:7">
      <c r="D21" s="12" t="s">
        <v>172</v>
      </c>
    </row>
    <row r="23" spans="4:7">
      <c r="D23" s="12" t="s">
        <v>178</v>
      </c>
    </row>
    <row r="24" spans="4:7">
      <c r="D24" s="12" t="s">
        <v>170</v>
      </c>
      <c r="E24" s="12" t="s">
        <v>175</v>
      </c>
    </row>
    <row r="25" spans="4:7">
      <c r="D25" s="12" t="s">
        <v>176</v>
      </c>
    </row>
  </sheetData>
  <mergeCells count="6">
    <mergeCell ref="A4:C5"/>
    <mergeCell ref="L4:M4"/>
    <mergeCell ref="J4:K4"/>
    <mergeCell ref="H4:I4"/>
    <mergeCell ref="F4:G4"/>
    <mergeCell ref="D4:E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A38"/>
  <sheetViews>
    <sheetView workbookViewId="0">
      <selection activeCell="M46" sqref="M46"/>
    </sheetView>
  </sheetViews>
  <sheetFormatPr defaultRowHeight="15"/>
  <sheetData>
    <row r="1" spans="1:3">
      <c r="A1" t="s">
        <v>179</v>
      </c>
    </row>
    <row r="2" spans="1:3">
      <c r="A2" t="s">
        <v>180</v>
      </c>
    </row>
    <row r="3" spans="1:3">
      <c r="A3" t="s">
        <v>181</v>
      </c>
    </row>
    <row r="4" spans="1:3">
      <c r="A4" t="s">
        <v>182</v>
      </c>
    </row>
    <row r="5" spans="1:3">
      <c r="A5" t="s">
        <v>183</v>
      </c>
    </row>
    <row r="6" spans="1:3">
      <c r="A6" t="s">
        <v>184</v>
      </c>
    </row>
    <row r="7" spans="1:3">
      <c r="A7" t="s">
        <v>185</v>
      </c>
    </row>
    <row r="8" spans="1:3">
      <c r="A8" t="s">
        <v>186</v>
      </c>
    </row>
    <row r="9" spans="1:3">
      <c r="C9" t="s">
        <v>187</v>
      </c>
    </row>
    <row r="10" spans="1:3">
      <c r="C10" t="s">
        <v>188</v>
      </c>
    </row>
    <row r="11" spans="1:3">
      <c r="A11" t="s">
        <v>189</v>
      </c>
    </row>
    <row r="12" spans="1:3">
      <c r="A12" t="s">
        <v>190</v>
      </c>
    </row>
    <row r="13" spans="1:3">
      <c r="A13" t="s">
        <v>185</v>
      </c>
    </row>
    <row r="14" spans="1:3">
      <c r="A14" t="s">
        <v>191</v>
      </c>
    </row>
    <row r="15" spans="1:3">
      <c r="C15" t="s">
        <v>187</v>
      </c>
    </row>
    <row r="16" spans="1:3">
      <c r="C16" t="s">
        <v>192</v>
      </c>
    </row>
    <row r="17" spans="1:30">
      <c r="A17" t="s">
        <v>193</v>
      </c>
    </row>
    <row r="18" spans="1:30">
      <c r="A18" t="s">
        <v>194</v>
      </c>
    </row>
    <row r="19" spans="1:30">
      <c r="A19" t="s">
        <v>195</v>
      </c>
    </row>
    <row r="20" spans="1:30">
      <c r="A20" t="s">
        <v>196</v>
      </c>
    </row>
    <row r="21" spans="1:30">
      <c r="E21" t="s">
        <v>197</v>
      </c>
      <c r="G21" t="s">
        <v>198</v>
      </c>
    </row>
    <row r="22" spans="1:30">
      <c r="A22" t="s">
        <v>199</v>
      </c>
    </row>
    <row r="23" spans="1:30">
      <c r="A23" t="s">
        <v>200</v>
      </c>
    </row>
    <row r="24" spans="1:30">
      <c r="E24" t="s">
        <v>197</v>
      </c>
      <c r="G24" t="s">
        <v>198</v>
      </c>
    </row>
    <row r="25" spans="1:30">
      <c r="AD25" t="s">
        <v>201</v>
      </c>
    </row>
    <row r="26" spans="1:30">
      <c r="A26" t="s">
        <v>202</v>
      </c>
    </row>
    <row r="27" spans="1:30">
      <c r="A27" t="s">
        <v>203</v>
      </c>
    </row>
    <row r="28" spans="1:30">
      <c r="AD28" t="s">
        <v>204</v>
      </c>
    </row>
    <row r="29" spans="1:30">
      <c r="Y29" t="s">
        <v>205</v>
      </c>
    </row>
    <row r="30" spans="1:30">
      <c r="AC30" t="s">
        <v>206</v>
      </c>
      <c r="AD30" t="s">
        <v>207</v>
      </c>
    </row>
    <row r="31" spans="1:30">
      <c r="AC31" t="s">
        <v>208</v>
      </c>
    </row>
    <row r="32" spans="1:30">
      <c r="AC32" t="s">
        <v>209</v>
      </c>
    </row>
    <row r="33" spans="1:53">
      <c r="A33" t="s">
        <v>210</v>
      </c>
    </row>
    <row r="34" spans="1:53">
      <c r="A34" t="s">
        <v>211</v>
      </c>
    </row>
    <row r="35" spans="1:53">
      <c r="AD35" t="s">
        <v>212</v>
      </c>
    </row>
    <row r="36" spans="1:53">
      <c r="BA36" t="s">
        <v>213</v>
      </c>
    </row>
    <row r="37" spans="1:53">
      <c r="BA37" t="s">
        <v>214</v>
      </c>
    </row>
    <row r="38" spans="1:53">
      <c r="AF38" t="s">
        <v>215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Q1</vt:lpstr>
      <vt:lpstr>Q2</vt:lpstr>
      <vt:lpstr>Q3</vt:lpstr>
      <vt:lpstr>Q4</vt:lpstr>
      <vt:lpstr>Q5</vt:lpstr>
      <vt:lpstr>Q6</vt:lpstr>
      <vt:lpstr>Q7</vt:lpstr>
      <vt:lpstr>Result</vt:lpstr>
      <vt:lpstr>Mr Nho</vt:lpstr>
      <vt:lpstr>Ms Lea</vt:lpstr>
      <vt:lpstr>Mr La</vt:lpstr>
      <vt:lpstr>Mr Em</vt:lpstr>
      <vt:lpstr>Mr Kong</vt:lpstr>
      <vt:lpstr>'Q1'!Print_Area</vt:lpstr>
      <vt:lpstr>'Q2'!Print_Area</vt:lpstr>
      <vt:lpstr>'Q3'!Print_Area</vt:lpstr>
      <vt:lpstr>'Q4'!Print_Area</vt:lpstr>
      <vt:lpstr>'Q5'!Print_Area</vt:lpstr>
      <vt:lpstr>'Q6'!Print_Area</vt:lpstr>
      <vt:lpstr>'Q7'!Print_Area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이도현</dc:creator>
  <cp:lastModifiedBy>Lcadmin</cp:lastModifiedBy>
  <cp:lastPrinted>2019-12-03T03:23:06Z</cp:lastPrinted>
  <dcterms:created xsi:type="dcterms:W3CDTF">2019-11-29T01:10:55Z</dcterms:created>
  <dcterms:modified xsi:type="dcterms:W3CDTF">2023-01-27T03:53:03Z</dcterms:modified>
</cp:coreProperties>
</file>