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bookViews>
    <workbookView xWindow="0" yWindow="0" windowWidth="28800" windowHeight="12300"/>
  </bookViews>
  <sheets>
    <sheet name="Z1" sheetId="1" r:id="rId1"/>
  </sheets>
  <calcPr calcId="162913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K7" i="1"/>
  <c r="K8" i="1"/>
  <c r="K9" i="1"/>
  <c r="K10" i="1"/>
  <c r="K11" i="1"/>
  <c r="K12" i="1"/>
  <c r="K13" i="1"/>
  <c r="K14" i="1"/>
  <c r="K15" i="1"/>
  <c r="K16" i="1"/>
  <c r="K6" i="1"/>
  <c r="J7" i="1"/>
  <c r="J8" i="1"/>
  <c r="J9" i="1"/>
  <c r="J10" i="1"/>
  <c r="J11" i="1"/>
  <c r="J12" i="1"/>
  <c r="J13" i="1"/>
  <c r="J14" i="1"/>
  <c r="J15" i="1"/>
  <c r="J16" i="1"/>
  <c r="I6" i="1"/>
  <c r="J6" i="1"/>
  <c r="I7" i="1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<sst xmlns="http://schemas.openxmlformats.org/spreadsheetml/2006/main" count="40" uniqueCount="39">
  <si>
    <t>Spółka</t>
  </si>
  <si>
    <t>Notowania z dnia</t>
  </si>
  <si>
    <t>Wartość</t>
  </si>
  <si>
    <t>18 list</t>
  </si>
  <si>
    <t>22 list</t>
  </si>
  <si>
    <t>25 list</t>
  </si>
  <si>
    <t>28 list</t>
  </si>
  <si>
    <t>30 list</t>
  </si>
  <si>
    <t>Średnia</t>
  </si>
  <si>
    <t>Maksymalna</t>
  </si>
  <si>
    <t>Minimalna</t>
  </si>
  <si>
    <t>Tonsil</t>
  </si>
  <si>
    <t>Próchnik</t>
  </si>
  <si>
    <t>Krosno</t>
  </si>
  <si>
    <t>BSK</t>
  </si>
  <si>
    <t>BPH</t>
  </si>
  <si>
    <t>Żywiec</t>
  </si>
  <si>
    <t>KGHM</t>
  </si>
  <si>
    <t>Dębica</t>
  </si>
  <si>
    <t>Polifarb</t>
  </si>
  <si>
    <t>Kable</t>
  </si>
  <si>
    <t>Wedel</t>
  </si>
  <si>
    <t>formatowania warunkowego zaznacz na kolor żółty „Inwestować” na kolor czerwony „Nie inwestować”.</t>
  </si>
  <si>
    <t>-</t>
  </si>
  <si>
    <t>Opisz wykres: tytuły i legenda.</t>
  </si>
  <si>
    <t xml:space="preserve">Liniowy </t>
  </si>
  <si>
    <t>dla okresu badania (tj. od 18 list do 30 list)</t>
  </si>
  <si>
    <t>dla sześciu pierwszych firm z najwyższym średnim kursem firm</t>
  </si>
  <si>
    <t xml:space="preserve">natomiast  w przeciwnym wypadku ma  być wypisany komunikat „Nie  inwestować”  oraz  przy  pomocy 15%, </t>
  </si>
  <si>
    <t>1.   Zdefiniuj formaty: finansowy i daty.</t>
  </si>
  <si>
    <t>2.   Policz średnią, maksymalną i minimalną dla każdej spółki.</t>
  </si>
  <si>
    <t>3.   Posortuj tabelę wg klucza średni kurs.</t>
  </si>
  <si>
    <t>4.   Dodaj kolumnę ZYSK i oblicz zysk (wartość maksymalna minus wartość minimalna) w procentach dla każdej spółki.</t>
  </si>
  <si>
    <t>5.   Dodaj  jeszcze  jedną  kolumnę  KOMUNIKAT  i  wpisz  do  niej  komunikat  „Inwestować”  jeśli  zysk  jest  większy  niż</t>
  </si>
  <si>
    <t>6.   Zbuduj wykres:</t>
  </si>
  <si>
    <t>ZMIEŃ NAZWĘ DOKUMENTU NA:  Nazwisko_imię_giełda</t>
  </si>
  <si>
    <t>ZYSK</t>
  </si>
  <si>
    <t>KOMUNIKAT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</si>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</sst>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zł&quot;;[Red]\-#,##0\ &quot;zł&quot;"/>
  </numFmts>
  <fonts count="9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21" applyNumberFormat="0" applyAlignment="0" applyProtection="0"/>
    <xf numFmtId="0" fontId="8" fillId="5" borderId="22" applyNumberFormat="0" applyAlignment="0" applyProtection="0"/>
    <xf numFmtId="0" fontId="4" fillId="6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20" xfId="0" applyNumberFormat="1" applyFont="1" applyBorder="1" applyAlignment="1">
      <alignment horizontal="center" vertical="center"/>
    </xf>
    <xf numFmtId="6" fontId="2" fillId="0" borderId="3" xfId="0" applyNumberFormat="1" applyFont="1" applyBorder="1" applyAlignment="1">
      <alignment vertical="center"/>
    </xf>
    <xf numFmtId="6" fontId="2" fillId="0" borderId="4" xfId="0" applyNumberFormat="1" applyFont="1" applyBorder="1" applyAlignment="1">
      <alignment vertical="center"/>
    </xf>
    <xf numFmtId="6" fontId="2" fillId="0" borderId="5" xfId="0" applyNumberFormat="1" applyFont="1" applyBorder="1" applyAlignment="1">
      <alignment vertical="center"/>
    </xf>
    <xf numFmtId="6" fontId="2" fillId="0" borderId="6" xfId="0" applyNumberFormat="1" applyFont="1" applyBorder="1" applyAlignment="1">
      <alignment vertical="center"/>
    </xf>
    <xf numFmtId="6" fontId="2" fillId="0" borderId="1" xfId="0" applyNumberFormat="1" applyFont="1" applyBorder="1" applyAlignment="1">
      <alignment vertical="center"/>
    </xf>
    <xf numFmtId="6" fontId="2" fillId="0" borderId="7" xfId="0" applyNumberFormat="1" applyFont="1" applyBorder="1" applyAlignment="1">
      <alignment vertical="center"/>
    </xf>
    <xf numFmtId="6" fontId="2" fillId="0" borderId="8" xfId="0" applyNumberFormat="1" applyFont="1" applyBorder="1" applyAlignment="1">
      <alignment vertical="center"/>
    </xf>
    <xf numFmtId="6" fontId="2" fillId="0" borderId="9" xfId="0" applyNumberFormat="1" applyFont="1" applyBorder="1" applyAlignment="1">
      <alignment vertical="center"/>
    </xf>
    <xf numFmtId="6" fontId="2" fillId="0" borderId="10" xfId="0" applyNumberFormat="1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9" fontId="4" fillId="6" borderId="23" xfId="5" applyNumberFormat="1" applyBorder="1" applyAlignment="1">
      <alignment vertical="center"/>
    </xf>
    <xf numFmtId="6" fontId="7" fillId="4" borderId="21" xfId="3" applyNumberFormat="1" applyAlignment="1">
      <alignment vertical="center"/>
    </xf>
    <xf numFmtId="0" fontId="6" fillId="3" borderId="4" xfId="2" applyBorder="1" applyAlignment="1">
      <alignment vertical="center"/>
    </xf>
    <xf numFmtId="0" fontId="5" fillId="2" borderId="12" xfId="1" applyBorder="1" applyAlignment="1">
      <alignment vertical="center"/>
    </xf>
    <xf numFmtId="0" fontId="8" fillId="5" borderId="22" xfId="4" applyAlignment="1">
      <alignment vertical="center"/>
    </xf>
  </cellXfs>
  <cellStyles count="6">
    <cellStyle name="40% — akcent 4" xfId="5" builtinId="43"/>
    <cellStyle name="Dane wejściowe" xfId="3" builtinId="20"/>
    <cellStyle name="Dane wyjściowe" xfId="4" builtinId="21"/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1"/>
  <sheetViews>
    <sheetView tabSelected="1" topLeftCell="A10" workbookViewId="0">
      <selection activeCell="M6" sqref="M6"/>
    </sheetView>
  </sheetViews>
  <sheetFormatPr defaultColWidth="8.85546875" defaultRowHeight="18.75" x14ac:dyDescent="0.3"/>
  <cols>
    <col min="1" max="1" width="8.85546875" style="1"/>
    <col min="2" max="2" width="3.140625" style="1" customWidth="1"/>
    <col min="3" max="3" width="11.42578125" style="1" customWidth="1"/>
    <col min="4" max="8" width="12.5703125" style="1" customWidth="1"/>
    <col min="9" max="11" width="14.7109375" style="1" customWidth="1"/>
    <col min="12" max="12" width="14.5703125" style="1" customWidth="1"/>
    <col min="13" max="13" width="19" style="1" customWidth="1"/>
    <col min="14" max="16384" width="8.85546875" style="1"/>
  </cols>
  <sheetData>
    <row r="3" spans="3:13" ht="19.5" thickBot="1" x14ac:dyDescent="0.35"/>
    <row r="4" spans="3:13" s="2" customFormat="1" ht="27.6" customHeight="1" thickBot="1" x14ac:dyDescent="0.3">
      <c r="C4" s="13" t="s">
        <v>0</v>
      </c>
      <c r="D4" s="15" t="s">
        <v>1</v>
      </c>
      <c r="E4" s="15"/>
      <c r="F4" s="15"/>
      <c r="G4" s="15"/>
      <c r="H4" s="15"/>
      <c r="I4" s="16" t="s">
        <v>2</v>
      </c>
      <c r="J4" s="15"/>
      <c r="K4" s="17"/>
    </row>
    <row r="5" spans="3:13" s="2" customFormat="1" ht="27.6" customHeight="1" thickBot="1" x14ac:dyDescent="0.3">
      <c r="C5" s="14"/>
      <c r="D5" s="18" t="s">
        <v>3</v>
      </c>
      <c r="E5" s="19" t="s">
        <v>4</v>
      </c>
      <c r="F5" s="19" t="s">
        <v>5</v>
      </c>
      <c r="G5" s="19" t="s">
        <v>6</v>
      </c>
      <c r="H5" s="20" t="s">
        <v>7</v>
      </c>
      <c r="I5" s="3" t="s">
        <v>8</v>
      </c>
      <c r="J5" s="4" t="s">
        <v>9</v>
      </c>
      <c r="K5" s="5" t="s">
        <v>10</v>
      </c>
      <c r="L5" s="30" t="s">
        <v>36</v>
      </c>
      <c r="M5" s="30" t="s">
        <v>37</v>
      </c>
    </row>
    <row r="6" spans="3:13" s="2" customFormat="1" ht="27.6" customHeight="1" thickBot="1" x14ac:dyDescent="0.3">
      <c r="C6" s="6" t="s">
        <v>11</v>
      </c>
      <c r="D6" s="21">
        <v>55000</v>
      </c>
      <c r="E6" s="22">
        <v>55000</v>
      </c>
      <c r="F6" s="22">
        <v>62000</v>
      </c>
      <c r="G6" s="22">
        <v>63000</v>
      </c>
      <c r="H6" s="23">
        <v>65000</v>
      </c>
      <c r="I6" s="34">
        <f>AVERAGE(D6:H6)</f>
        <v>60000</v>
      </c>
      <c r="J6" s="33">
        <f>MAX(D6,E6,F6,G6,H6)</f>
        <v>65000</v>
      </c>
      <c r="K6" s="32">
        <f>MIN(D6:H6)</f>
        <v>55000</v>
      </c>
      <c r="L6" s="31">
        <f>J6-K6</f>
        <v>10000</v>
      </c>
      <c r="M6" s="35" t="s">
        <v>38</v>
      </c>
    </row>
    <row r="7" spans="3:13" s="2" customFormat="1" ht="27.6" customHeight="1" thickBot="1" x14ac:dyDescent="0.3">
      <c r="C7" s="7" t="s">
        <v>12</v>
      </c>
      <c r="D7" s="24">
        <v>41000</v>
      </c>
      <c r="E7" s="25">
        <v>39000</v>
      </c>
      <c r="F7" s="25">
        <v>38000</v>
      </c>
      <c r="G7" s="25">
        <v>37000</v>
      </c>
      <c r="H7" s="26">
        <v>36000</v>
      </c>
      <c r="I7" s="34">
        <f t="shared" ref="I7:I16" si="0">AVERAGE(D7,E7,F7,G7,H7/5)</f>
        <v>32440</v>
      </c>
      <c r="J7" s="33">
        <f t="shared" ref="J7:J16" si="1">MAX(D7,E7,F7,G7,H7)</f>
        <v>41000</v>
      </c>
      <c r="K7" s="32">
        <f t="shared" ref="K7:K16" si="2">MIN(D7:H7)</f>
        <v>36000</v>
      </c>
      <c r="L7" s="31">
        <f t="shared" ref="L7:L16" si="3">J7-K7</f>
        <v>5000</v>
      </c>
      <c r="M7" s="35"/>
    </row>
    <row r="8" spans="3:13" s="2" customFormat="1" ht="27.6" customHeight="1" thickBot="1" x14ac:dyDescent="0.3">
      <c r="C8" s="7" t="s">
        <v>13</v>
      </c>
      <c r="D8" s="24">
        <v>13500</v>
      </c>
      <c r="E8" s="25">
        <v>13700</v>
      </c>
      <c r="F8" s="25">
        <v>13900</v>
      </c>
      <c r="G8" s="25">
        <v>14000</v>
      </c>
      <c r="H8" s="26">
        <v>13800</v>
      </c>
      <c r="I8" s="34">
        <f t="shared" si="0"/>
        <v>11572</v>
      </c>
      <c r="J8" s="33">
        <f t="shared" si="1"/>
        <v>14000</v>
      </c>
      <c r="K8" s="32">
        <f t="shared" si="2"/>
        <v>13500</v>
      </c>
      <c r="L8" s="31">
        <f t="shared" si="3"/>
        <v>500</v>
      </c>
      <c r="M8" s="35"/>
    </row>
    <row r="9" spans="3:13" s="2" customFormat="1" ht="27.6" customHeight="1" thickBot="1" x14ac:dyDescent="0.3">
      <c r="C9" s="7" t="s">
        <v>14</v>
      </c>
      <c r="D9" s="24">
        <v>12100</v>
      </c>
      <c r="E9" s="25">
        <v>12300</v>
      </c>
      <c r="F9" s="25">
        <v>12000</v>
      </c>
      <c r="G9" s="25">
        <v>12300</v>
      </c>
      <c r="H9" s="26">
        <v>12300</v>
      </c>
      <c r="I9" s="34">
        <f t="shared" si="0"/>
        <v>10232</v>
      </c>
      <c r="J9" s="33">
        <f t="shared" si="1"/>
        <v>12300</v>
      </c>
      <c r="K9" s="32">
        <f t="shared" si="2"/>
        <v>12000</v>
      </c>
      <c r="L9" s="31">
        <f t="shared" si="3"/>
        <v>300</v>
      </c>
      <c r="M9" s="35"/>
    </row>
    <row r="10" spans="3:13" s="2" customFormat="1" ht="27.6" customHeight="1" thickBot="1" x14ac:dyDescent="0.3">
      <c r="C10" s="7" t="s">
        <v>15</v>
      </c>
      <c r="D10" s="24">
        <v>210000</v>
      </c>
      <c r="E10" s="25">
        <v>199000</v>
      </c>
      <c r="F10" s="25">
        <v>192000</v>
      </c>
      <c r="G10" s="25">
        <v>189000</v>
      </c>
      <c r="H10" s="26">
        <v>188300</v>
      </c>
      <c r="I10" s="34">
        <f t="shared" si="0"/>
        <v>165532</v>
      </c>
      <c r="J10" s="33">
        <f t="shared" si="1"/>
        <v>210000</v>
      </c>
      <c r="K10" s="32">
        <f t="shared" si="2"/>
        <v>188300</v>
      </c>
      <c r="L10" s="31">
        <f t="shared" si="3"/>
        <v>21700</v>
      </c>
      <c r="M10" s="35"/>
    </row>
    <row r="11" spans="3:13" s="2" customFormat="1" ht="27.6" customHeight="1" thickBot="1" x14ac:dyDescent="0.3">
      <c r="C11" s="7" t="s">
        <v>16</v>
      </c>
      <c r="D11" s="24">
        <v>67314</v>
      </c>
      <c r="E11" s="25">
        <v>69000</v>
      </c>
      <c r="F11" s="25">
        <v>72000</v>
      </c>
      <c r="G11" s="25">
        <v>68450</v>
      </c>
      <c r="H11" s="26">
        <v>70001</v>
      </c>
      <c r="I11" s="34">
        <f t="shared" si="0"/>
        <v>58152.840000000004</v>
      </c>
      <c r="J11" s="33">
        <f t="shared" si="1"/>
        <v>72000</v>
      </c>
      <c r="K11" s="32">
        <f t="shared" si="2"/>
        <v>67314</v>
      </c>
      <c r="L11" s="31">
        <f t="shared" si="3"/>
        <v>4686</v>
      </c>
      <c r="M11" s="35"/>
    </row>
    <row r="12" spans="3:13" s="2" customFormat="1" ht="27.6" customHeight="1" thickBot="1" x14ac:dyDescent="0.3">
      <c r="C12" s="7" t="s">
        <v>17</v>
      </c>
      <c r="D12" s="24">
        <v>21000</v>
      </c>
      <c r="E12" s="25">
        <v>19500</v>
      </c>
      <c r="F12" s="25">
        <v>19200</v>
      </c>
      <c r="G12" s="25">
        <v>20800</v>
      </c>
      <c r="H12" s="26">
        <v>21250</v>
      </c>
      <c r="I12" s="34">
        <f t="shared" si="0"/>
        <v>16950</v>
      </c>
      <c r="J12" s="33">
        <f t="shared" si="1"/>
        <v>21250</v>
      </c>
      <c r="K12" s="32">
        <f t="shared" si="2"/>
        <v>19200</v>
      </c>
      <c r="L12" s="31">
        <f t="shared" si="3"/>
        <v>2050</v>
      </c>
      <c r="M12" s="35"/>
    </row>
    <row r="13" spans="3:13" s="2" customFormat="1" ht="27.6" customHeight="1" thickBot="1" x14ac:dyDescent="0.3">
      <c r="C13" s="7" t="s">
        <v>18</v>
      </c>
      <c r="D13" s="24">
        <v>64300</v>
      </c>
      <c r="E13" s="25">
        <v>67000</v>
      </c>
      <c r="F13" s="25">
        <v>73000</v>
      </c>
      <c r="G13" s="25">
        <v>76000</v>
      </c>
      <c r="H13" s="26">
        <v>70000</v>
      </c>
      <c r="I13" s="34">
        <f t="shared" si="0"/>
        <v>58860</v>
      </c>
      <c r="J13" s="33">
        <f t="shared" si="1"/>
        <v>76000</v>
      </c>
      <c r="K13" s="32">
        <f t="shared" si="2"/>
        <v>64300</v>
      </c>
      <c r="L13" s="31">
        <f t="shared" si="3"/>
        <v>11700</v>
      </c>
      <c r="M13" s="35"/>
    </row>
    <row r="14" spans="3:13" s="2" customFormat="1" ht="27.6" customHeight="1" thickBot="1" x14ac:dyDescent="0.3">
      <c r="C14" s="7" t="s">
        <v>19</v>
      </c>
      <c r="D14" s="24">
        <v>21400</v>
      </c>
      <c r="E14" s="25">
        <v>22000</v>
      </c>
      <c r="F14" s="25">
        <v>22200</v>
      </c>
      <c r="G14" s="25">
        <v>23000</v>
      </c>
      <c r="H14" s="26">
        <v>22200</v>
      </c>
      <c r="I14" s="34">
        <f t="shared" si="0"/>
        <v>18608</v>
      </c>
      <c r="J14" s="33">
        <f t="shared" si="1"/>
        <v>23000</v>
      </c>
      <c r="K14" s="32">
        <f t="shared" si="2"/>
        <v>21400</v>
      </c>
      <c r="L14" s="31">
        <f t="shared" si="3"/>
        <v>1600</v>
      </c>
      <c r="M14" s="35"/>
    </row>
    <row r="15" spans="3:13" s="2" customFormat="1" ht="27.6" customHeight="1" thickBot="1" x14ac:dyDescent="0.3">
      <c r="C15" s="7" t="s">
        <v>20</v>
      </c>
      <c r="D15" s="24">
        <v>55800</v>
      </c>
      <c r="E15" s="25">
        <v>55900</v>
      </c>
      <c r="F15" s="25">
        <v>55700</v>
      </c>
      <c r="G15" s="25">
        <v>55900</v>
      </c>
      <c r="H15" s="26">
        <v>56000</v>
      </c>
      <c r="I15" s="34">
        <f t="shared" si="0"/>
        <v>46900</v>
      </c>
      <c r="J15" s="33">
        <f t="shared" si="1"/>
        <v>56000</v>
      </c>
      <c r="K15" s="32">
        <f t="shared" si="2"/>
        <v>55700</v>
      </c>
      <c r="L15" s="31">
        <f t="shared" si="3"/>
        <v>300</v>
      </c>
      <c r="M15" s="35"/>
    </row>
    <row r="16" spans="3:13" s="2" customFormat="1" ht="27.6" customHeight="1" thickBot="1" x14ac:dyDescent="0.3">
      <c r="C16" s="8" t="s">
        <v>21</v>
      </c>
      <c r="D16" s="27">
        <v>25000</v>
      </c>
      <c r="E16" s="28">
        <v>27000</v>
      </c>
      <c r="F16" s="28">
        <v>30000</v>
      </c>
      <c r="G16" s="28">
        <v>30000</v>
      </c>
      <c r="H16" s="29">
        <v>36000</v>
      </c>
      <c r="I16" s="34">
        <f t="shared" si="0"/>
        <v>23840</v>
      </c>
      <c r="J16" s="33">
        <f t="shared" si="1"/>
        <v>36000</v>
      </c>
      <c r="K16" s="32">
        <f t="shared" si="2"/>
        <v>25000</v>
      </c>
      <c r="L16" s="31">
        <f t="shared" si="3"/>
        <v>11000</v>
      </c>
      <c r="M16" s="35"/>
    </row>
    <row r="18" spans="2:4" x14ac:dyDescent="0.3">
      <c r="B18" s="12" t="s">
        <v>35</v>
      </c>
    </row>
    <row r="20" spans="2:4" x14ac:dyDescent="0.3">
      <c r="B20" s="1" t="s">
        <v>29</v>
      </c>
    </row>
    <row r="21" spans="2:4" s="2" customFormat="1" ht="23.45" customHeight="1" x14ac:dyDescent="0.25">
      <c r="B21" s="9" t="s">
        <v>30</v>
      </c>
    </row>
    <row r="22" spans="2:4" s="2" customFormat="1" ht="23.45" customHeight="1" x14ac:dyDescent="0.25">
      <c r="B22" s="9" t="s">
        <v>31</v>
      </c>
    </row>
    <row r="23" spans="2:4" s="2" customFormat="1" ht="23.45" customHeight="1" x14ac:dyDescent="0.25">
      <c r="B23" s="9" t="s">
        <v>32</v>
      </c>
    </row>
    <row r="24" spans="2:4" ht="23.45" customHeight="1" x14ac:dyDescent="0.3">
      <c r="B24" s="10" t="s">
        <v>33</v>
      </c>
    </row>
    <row r="25" spans="2:4" x14ac:dyDescent="0.3">
      <c r="C25" s="10" t="s">
        <v>28</v>
      </c>
    </row>
    <row r="26" spans="2:4" x14ac:dyDescent="0.3">
      <c r="C26" s="10" t="s">
        <v>22</v>
      </c>
    </row>
    <row r="27" spans="2:4" s="2" customFormat="1" ht="30.6" customHeight="1" x14ac:dyDescent="0.25">
      <c r="B27" s="9" t="s">
        <v>34</v>
      </c>
    </row>
    <row r="28" spans="2:4" x14ac:dyDescent="0.3">
      <c r="C28" s="10" t="s">
        <v>25</v>
      </c>
    </row>
    <row r="29" spans="2:4" x14ac:dyDescent="0.3">
      <c r="C29" s="11" t="s">
        <v>23</v>
      </c>
      <c r="D29" s="10" t="s">
        <v>26</v>
      </c>
    </row>
    <row r="30" spans="2:4" x14ac:dyDescent="0.3">
      <c r="C30" s="11" t="s">
        <v>23</v>
      </c>
      <c r="D30" s="10" t="s">
        <v>27</v>
      </c>
    </row>
    <row r="31" spans="2:4" x14ac:dyDescent="0.3">
      <c r="C31" s="10" t="s">
        <v>24</v>
      </c>
    </row>
  </sheetData>
  <mergeCells count="3">
    <mergeCell ref="C4:C5"/>
    <mergeCell ref="D4:H4"/>
    <mergeCell ref="I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bod</dc:creator>
  <cp:lastModifiedBy>klasa klasa</cp:lastModifiedBy>
  <dcterms:created xsi:type="dcterms:W3CDTF">2022-05-22T17:38:21Z</dcterms:created>
  <dcterms:modified xsi:type="dcterms:W3CDTF">2022-05-23T11:31:04Z</dcterms:modified>
</cp:coreProperties>
</file>