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fbalhier\Documents\Automation\Katalon_Recorder\Reportfolio\CSV &amp; Template\"/>
    </mc:Choice>
  </mc:AlternateContent>
  <xr:revisionPtr revIDLastSave="0" documentId="8_{1A2F0FC3-96E9-4B18-A4AD-589BD95A5780}" xr6:coauthVersionLast="45" xr6:coauthVersionMax="45" xr10:uidLastSave="{00000000-0000-0000-0000-000000000000}"/>
  <bookViews>
    <workbookView xWindow="2595" yWindow="2595" windowWidth="21600" windowHeight="11385" tabRatio="500" activeTab="5" xr2:uid="{00000000-000D-0000-FFFF-FFFF00000000}"/>
  </bookViews>
  <sheets>
    <sheet name="Labels_appnexus" sheetId="1" r:id="rId1"/>
    <sheet name="Data_appnexus" sheetId="3" r:id="rId2"/>
    <sheet name="Labels_dv360" sheetId="4" r:id="rId3"/>
    <sheet name="Data_dv360" sheetId="5" r:id="rId4"/>
    <sheet name="TCD" sheetId="6" r:id="rId5"/>
    <sheet name="Synthèse" sheetId="7" r:id="rId6"/>
  </sheets>
  <calcPr calcId="191029"/>
  <pivotCaches>
    <pivotCache cacheId="7" r:id="rId7"/>
    <pivotCache cacheId="13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7" l="1"/>
  <c r="E12" i="7" s="1"/>
  <c r="D12" i="7"/>
  <c r="C13" i="7"/>
  <c r="D13" i="7"/>
  <c r="D11" i="7"/>
  <c r="C11" i="7"/>
  <c r="E11" i="7" s="1"/>
  <c r="D7" i="7"/>
  <c r="C7" i="7"/>
  <c r="D6" i="7"/>
  <c r="C6" i="7"/>
  <c r="E13" i="7" l="1"/>
  <c r="E7" i="7"/>
  <c r="E6" i="7"/>
</calcChain>
</file>

<file path=xl/sharedStrings.xml><?xml version="1.0" encoding="utf-8"?>
<sst xmlns="http://schemas.openxmlformats.org/spreadsheetml/2006/main" count="110" uniqueCount="54">
  <si>
    <t>insertion_order_id</t>
  </si>
  <si>
    <t>insertion_order_name</t>
  </si>
  <si>
    <t>line_item_id</t>
  </si>
  <si>
    <t>line_item_name</t>
  </si>
  <si>
    <t>imps</t>
  </si>
  <si>
    <t>clicks</t>
  </si>
  <si>
    <t>tradelabel</t>
  </si>
  <si>
    <t>DEVICE[INSERTION ORDER]</t>
  </si>
  <si>
    <t>Advertiser Currency</t>
  </si>
  <si>
    <t>Line Item</t>
  </si>
  <si>
    <t>Line Item ID</t>
  </si>
  <si>
    <t>Impressions</t>
  </si>
  <si>
    <t>Revenue (Adv Currency)</t>
  </si>
  <si>
    <t>Clicks</t>
  </si>
  <si>
    <t>Advertiser</t>
  </si>
  <si>
    <t>DEVICE[LINE ITEM]</t>
  </si>
  <si>
    <t>FORMAT[INSERTION ORDER]</t>
  </si>
  <si>
    <t>FORMAT[LINE ITEM]</t>
  </si>
  <si>
    <t>Étiquettes de lignes</t>
  </si>
  <si>
    <t>Somme de imps</t>
  </si>
  <si>
    <t>Somme de clicks</t>
  </si>
  <si>
    <t>Somme de Impressions</t>
  </si>
  <si>
    <t>Somme de Clicks</t>
  </si>
  <si>
    <t>Somme de Revenue (Adv Currency)</t>
  </si>
  <si>
    <t>Total général</t>
  </si>
  <si>
    <t>SOURCE[LINE ITEM]</t>
  </si>
  <si>
    <t>SOURCE[INSERTION ORDER]</t>
  </si>
  <si>
    <t>Date</t>
  </si>
  <si>
    <t>day</t>
  </si>
  <si>
    <t>Insertion Order ID</t>
  </si>
  <si>
    <t>Insertion Order</t>
  </si>
  <si>
    <t>advertiser_id</t>
  </si>
  <si>
    <t>advertiser_name</t>
  </si>
  <si>
    <t>revenue</t>
  </si>
  <si>
    <t>STRATEGIE[LINE ITEM]</t>
  </si>
  <si>
    <t>VERTICALE[INSERTION ORDER]</t>
  </si>
  <si>
    <t>DEVICE</t>
  </si>
  <si>
    <t>FORMAT</t>
  </si>
  <si>
    <t>STRATEGIE</t>
  </si>
  <si>
    <t>VERTICALE</t>
  </si>
  <si>
    <t>Somme de revenue</t>
  </si>
  <si>
    <t>DSP</t>
  </si>
  <si>
    <t>All</t>
  </si>
  <si>
    <t>Device</t>
  </si>
  <si>
    <t>Revenue</t>
  </si>
  <si>
    <t>CPM</t>
  </si>
  <si>
    <t>Stratégie</t>
  </si>
  <si>
    <t>DV360</t>
  </si>
  <si>
    <t>Appnexus</t>
  </si>
  <si>
    <t>#@Mobile@#</t>
  </si>
  <si>
    <t>#@Desktop@#</t>
  </si>
  <si>
    <t>#@Profiling@#</t>
  </si>
  <si>
    <t>#@Prospection@#</t>
  </si>
  <si>
    <t>#@Retargeting@#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</si>
</sst>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FFFF"/>
      </bottom>
      <diagonal/>
    </border>
  </borders>
  <cellStyleXfs count="7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4" fillId="0" borderId="0" xfId="0" applyFont="1"/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0" xfId="721" applyFill="1" applyAlignment="1">
      <alignment horizontal="center" vertical="center"/>
    </xf>
  </cellXfs>
  <cellStyles count="72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Normal" xfId="0" builtinId="0"/>
  </cellStyles>
  <dxfs count="1">
    <dxf>
      <border outline="0">
        <bottom style="thick">
          <color rgb="FFFFFFFF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btradelab" refreshedDate="43773.490820370367" createdVersion="6" refreshedVersion="6" minRefreshableVersion="3" recordCount="1" xr:uid="{ED9ABD93-6496-5644-A9DE-B404CC6E8529}">
  <cacheSource type="worksheet">
    <worksheetSource name="Data_appnexus"/>
  </cacheSource>
  <cacheFields count="10">
    <cacheField name="day" numFmtId="0">
      <sharedItems containsNonDate="0" containsString="0" containsBlank="1"/>
    </cacheField>
    <cacheField name="imps" numFmtId="0">
      <sharedItems containsNonDate="0" containsString="0" containsBlank="1"/>
    </cacheField>
    <cacheField name="clicks" numFmtId="0">
      <sharedItems containsNonDate="0" containsString="0" containsBlank="1"/>
    </cacheField>
    <cacheField name="revenue" numFmtId="0">
      <sharedItems containsNonDate="0" containsString="0" containsBlank="1"/>
    </cacheField>
    <cacheField name="insertion_order_name" numFmtId="0">
      <sharedItems containsNonDate="0" containsString="0" containsBlank="1"/>
    </cacheField>
    <cacheField name="DEVICE[INSERTION ORDER]" numFmtId="0">
      <sharedItems containsNonDate="0" containsString="0" containsBlank="1" count="1">
        <m/>
      </sharedItems>
    </cacheField>
    <cacheField name="FORMAT[INSERTION ORDER]" numFmtId="0">
      <sharedItems containsNonDate="0" containsString="0" containsBlank="1" count="1">
        <m/>
      </sharedItems>
    </cacheField>
    <cacheField name="SOURCE[INSERTION ORDER]" numFmtId="0">
      <sharedItems containsNonDate="0" containsString="0" containsBlank="1"/>
    </cacheField>
    <cacheField name="STRATEGIE[LINE ITEM]" numFmtId="0">
      <sharedItems containsNonDate="0" containsString="0" containsBlank="1" count="1">
        <m/>
      </sharedItems>
    </cacheField>
    <cacheField name="VERTICALE[INSERTION ORDER]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btradelab" refreshedDate="43773.490820486113" createdVersion="6" refreshedVersion="6" minRefreshableVersion="3" recordCount="1" xr:uid="{0C48CC35-41DB-9144-875F-642EC8D41A46}">
  <cacheSource type="worksheet">
    <worksheetSource name="Data_dv360"/>
  </cacheSource>
  <cacheFields count="10">
    <cacheField name="Date" numFmtId="0">
      <sharedItems containsNonDate="0" containsString="0" containsBlank="1"/>
    </cacheField>
    <cacheField name="Impressions" numFmtId="0">
      <sharedItems containsNonDate="0" containsString="0" containsBlank="1"/>
    </cacheField>
    <cacheField name="Clicks" numFmtId="0">
      <sharedItems containsNonDate="0" containsString="0" containsBlank="1"/>
    </cacheField>
    <cacheField name="Revenue (Adv Currency)" numFmtId="0">
      <sharedItems containsNonDate="0" containsString="0" containsBlank="1"/>
    </cacheField>
    <cacheField name="Line Item" numFmtId="0">
      <sharedItems containsNonDate="0" containsString="0" containsBlank="1"/>
    </cacheField>
    <cacheField name="DEVICE[LINE ITEM]" numFmtId="0">
      <sharedItems containsNonDate="0" containsString="0" containsBlank="1" count="1">
        <m/>
      </sharedItems>
    </cacheField>
    <cacheField name="FORMAT[LINE ITEM]" numFmtId="0">
      <sharedItems containsNonDate="0" containsString="0" containsBlank="1" count="1">
        <m/>
      </sharedItems>
    </cacheField>
    <cacheField name="SOURCE[LINE ITEM]" numFmtId="0">
      <sharedItems containsNonDate="0" containsString="0" containsBlank="1"/>
    </cacheField>
    <cacheField name="STRATEGIE[LINE ITEM]" numFmtId="0">
      <sharedItems containsNonDate="0" containsString="0" containsBlank="1" count="1">
        <m/>
      </sharedItems>
    </cacheField>
    <cacheField name="VERTICALE[INSERTION ORDER]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x v="0"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39B3B-068B-C348-8125-08BD8F401F89}" name="Tableau croisé dynamique4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5:I6" firstHeaderRow="0" firstDataRow="1" firstDataCol="1"/>
  <pivotFields count="10">
    <pivotField showAll="0"/>
    <pivotField dataField="1" showAll="0"/>
    <pivotField dataField="1" showAll="0"/>
    <pivotField dataField="1" showAll="0"/>
    <pivotField showAll="0"/>
    <pivotField axis="axisRow" showAll="0" measureFilter="1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Impressions" fld="1" baseField="0" baseItem="0"/>
    <dataField name="Somme de Clicks" fld="2" baseField="0" baseItem="0"/>
    <dataField name="Somme de Revenue (Adv Currency)" fld="3" baseField="0" baseItem="0"/>
  </dataFields>
  <pivotTableStyleInfo name="PivotStyleMedium7" showRowHeaders="1" showColHeaders="1" showRowStripes="0" showColStripes="0" showLastColumn="1"/>
  <filters count="1">
    <filter fld="5" type="valueNotEqual" evalOrder="-1" id="3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EC85B-05D1-EF4A-A7A4-38839D128D82}" name="Tableau croisé dynamique2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2:D13" firstHeaderRow="0" firstDataRow="1" firstDataCol="1"/>
  <pivotFields count="10">
    <pivotField showAll="0"/>
    <pivotField dataField="1" showAll="0"/>
    <pivotField dataField="1" showAll="0"/>
    <pivotField dataField="1" showAll="0"/>
    <pivotField showAll="0"/>
    <pivotField showAll="0"/>
    <pivotField axis="axisRow" showAll="0" measureFilter="1">
      <items count="2">
        <item x="0"/>
        <item t="default"/>
      </items>
    </pivotField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imps" fld="1" baseField="0" baseItem="0"/>
    <dataField name="Somme de clicks" fld="2" baseField="0" baseItem="0"/>
    <dataField name="Somme de revenue" fld="3" baseField="0" baseItem="0"/>
  </dataFields>
  <pivotTableStyleInfo name="PivotStyleMedium10" showRowHeaders="1" showColHeaders="1" showRowStripes="0" showColStripes="0" showLastColumn="1"/>
  <filters count="1">
    <filter fld="6" type="valueNotEqual" evalOrder="-1" id="6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60E35-7AF6-DB4E-8357-9FEAE3AB7716}" name="Tableau croisé dynamique3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18:I19" firstHeaderRow="0" firstDataRow="1" firstDataCol="1"/>
  <pivotFields count="10"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 measureFilter="1">
      <items count="2">
        <item x="0"/>
        <item t="default"/>
      </items>
    </pivotField>
    <pivotField showAll="0"/>
  </pivotFields>
  <rowFields count="1"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Impressions" fld="1" baseField="0" baseItem="0"/>
    <dataField name="Somme de Clicks" fld="2" baseField="0" baseItem="0"/>
    <dataField name="Somme de Revenue (Adv Currency)" fld="3" baseField="0" baseItem="0"/>
  </dataFields>
  <pivotTableStyleInfo name="PivotStyleMedium7" showRowHeaders="1" showColHeaders="1" showRowStripes="0" showColStripes="0" showLastColumn="1"/>
  <filters count="1">
    <filter fld="8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4496B-4553-214C-BFF2-9974F6F4D672}" name="Tableau croisé dynamique7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5:D6" firstHeaderRow="0" firstDataRow="1" firstDataCol="1"/>
  <pivotFields count="10">
    <pivotField showAll="0"/>
    <pivotField dataField="1" showAll="0"/>
    <pivotField dataField="1" showAll="0"/>
    <pivotField dataField="1" showAll="0"/>
    <pivotField showAll="0"/>
    <pivotField axis="axisRow" showAll="0" measureFilter="1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imps" fld="1" baseField="0" baseItem="0"/>
    <dataField name="Somme de clicks" fld="2" baseField="0" baseItem="0"/>
    <dataField name="Somme de revenue" fld="3" baseField="0" baseItem="0"/>
  </dataFields>
  <pivotTableStyleInfo name="PivotStyleMedium10" showRowHeaders="1" showColHeaders="1" showRowStripes="0" showColStripes="0" showLastColumn="1"/>
  <filters count="1">
    <filter fld="5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A83A1-A935-2F44-B3E2-FCACEF689F82}" name="Tableau croisé dynamique8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25:I26" firstHeaderRow="0" firstDataRow="1" firstDataCol="1"/>
  <pivotFields count="10"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measureFilter="1">
      <items count="2">
        <item x="0"/>
        <item t="default"/>
      </items>
    </pivotField>
  </pivotFields>
  <rowFields count="1">
    <field x="9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Impressions" fld="1" baseField="0" baseItem="0"/>
    <dataField name="Somme de Clicks" fld="2" baseField="0" baseItem="0"/>
    <dataField name="Somme de Revenue (Adv Currency)" fld="3" baseField="0" baseItem="0"/>
  </dataFields>
  <pivotTableStyleInfo name="PivotStyleMedium7" showRowHeaders="1" showColHeaders="1" showRowStripes="0" showColStripes="0" showLastColumn="1"/>
  <filters count="1">
    <filter fld="9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AB4E1-1340-DC41-98AB-57D7FE831E4E}" name="Tableau croisé dynamique6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12:I13" firstHeaderRow="0" firstDataRow="1" firstDataCol="1"/>
  <pivotFields count="10">
    <pivotField showAll="0"/>
    <pivotField dataField="1" showAll="0"/>
    <pivotField dataField="1" showAll="0"/>
    <pivotField dataField="1" showAll="0"/>
    <pivotField showAll="0"/>
    <pivotField showAll="0"/>
    <pivotField axis="axisRow" showAll="0" measureFilter="1">
      <items count="2">
        <item x="0"/>
        <item t="default"/>
      </items>
    </pivotField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Impressions" fld="1" baseField="0" baseItem="0"/>
    <dataField name="Somme de Clicks" fld="2" baseField="0" baseItem="0"/>
    <dataField name="Somme de Revenue (Adv Currency)" fld="3" baseField="0" baseItem="0"/>
  </dataFields>
  <pivotTableStyleInfo name="PivotStyleMedium7" showRowHeaders="1" showColHeaders="1" showRowStripes="0" showColStripes="0" showLastColumn="1"/>
  <filters count="1">
    <filter fld="6" type="valueNotEqual" evalOrder="-1" id="3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8018A-84C8-D448-B6F9-7C5ABC97B234}" name="Tableau croisé dynamique1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5:D26" firstHeaderRow="0" firstDataRow="1" firstDataCol="1"/>
  <pivotFields count="10"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measureFilter="1">
      <items count="2">
        <item x="0"/>
        <item t="default"/>
      </items>
    </pivotField>
  </pivotFields>
  <rowFields count="1">
    <field x="9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imps" fld="1" baseField="0" baseItem="0"/>
    <dataField name="Somme de clicks" fld="2" baseField="0" baseItem="0"/>
    <dataField name="Somme de revenue" fld="3" baseField="0" baseItem="0"/>
  </dataFields>
  <pivotTableStyleInfo name="PivotStyleMedium10" showRowHeaders="1" showColHeaders="1" showRowStripes="0" showColStripes="0" showLastColumn="1"/>
  <filters count="1">
    <filter fld="9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C7230-A550-D543-8122-D81E4D4E25CE}" name="Tableau croisé dynamique5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8:D19" firstHeaderRow="0" firstDataRow="1" firstDataCol="1"/>
  <pivotFields count="10"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 measureFilter="1">
      <items count="2">
        <item x="0"/>
        <item t="default"/>
      </items>
    </pivotField>
    <pivotField showAll="0"/>
  </pivotFields>
  <rowFields count="1"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imps" fld="1" baseField="0" baseItem="0"/>
    <dataField name="Somme de clicks" fld="2" baseField="0" baseItem="0"/>
    <dataField name="Somme de revenue" fld="3" baseField="0" baseItem="0"/>
  </dataFields>
  <pivotTableStyleInfo name="PivotStyleMedium10" showRowHeaders="1" showColHeaders="1" showRowStripes="0" showColStripes="0" showLastColumn="1"/>
  <filters count="1">
    <filter fld="8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abels_appnexus" displayName="Labels_appnexus" ref="A1:K2" insertRow="1" insertRowShift="1" totalsRowShown="0">
  <autoFilter ref="A1:K2" xr:uid="{00000000-0009-0000-0100-000002000000}"/>
  <tableColumns count="11">
    <tableColumn id="1" xr3:uid="{00000000-0010-0000-0000-000001000000}" name="day"/>
    <tableColumn id="9" xr3:uid="{7096ACCC-C018-AB42-8079-A9F09FF09157}" name="advertiser_id"/>
    <tableColumn id="2" xr3:uid="{00000000-0010-0000-0000-000002000000}" name="advertiser_name"/>
    <tableColumn id="3" xr3:uid="{00000000-0010-0000-0000-000003000000}" name="insertion_order_id"/>
    <tableColumn id="4" xr3:uid="{00000000-0010-0000-0000-000004000000}" name="insertion_order_name"/>
    <tableColumn id="5" xr3:uid="{00000000-0010-0000-0000-000005000000}" name="line_item_id"/>
    <tableColumn id="6" xr3:uid="{00000000-0010-0000-0000-000006000000}" name="line_item_name"/>
    <tableColumn id="7" xr3:uid="{00000000-0010-0000-0000-000007000000}" name="imps"/>
    <tableColumn id="8" xr3:uid="{00000000-0010-0000-0000-000008000000}" name="clicks"/>
    <tableColumn id="10" xr3:uid="{D3C8F690-1245-2448-88ED-4BDD55F40ED3}" name="revenue"/>
    <tableColumn id="11" xr3:uid="{E7683100-4B3C-FD49-929B-3415383D26B7}" name="tradelabel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ata_appnexus" displayName="Data_appnexus" ref="A1:J2" insertRow="1" totalsRowShown="0">
  <autoFilter ref="A1:J2" xr:uid="{00000000-0009-0000-0100-000001000000}"/>
  <tableColumns count="10">
    <tableColumn id="5" xr3:uid="{00000000-0010-0000-0100-000005000000}" name="day"/>
    <tableColumn id="7" xr3:uid="{77A853BE-08CD-CF42-B03B-608F7B56A892}" name="imps"/>
    <tableColumn id="6" xr3:uid="{00000000-0010-0000-0100-000006000000}" name="clicks"/>
    <tableColumn id="2" xr3:uid="{00000000-0010-0000-0100-000002000000}" name="revenue"/>
    <tableColumn id="9" xr3:uid="{B9B4B219-1D7A-2241-9DBE-16D2FADC8539}" name="insertion_order_name"/>
    <tableColumn id="1" xr3:uid="{00000000-0010-0000-0100-000001000000}" name="DEVICE[INSERTION ORDER]"/>
    <tableColumn id="3" xr3:uid="{00000000-0010-0000-0100-000003000000}" name="FORMAT[INSERTION ORDER]"/>
    <tableColumn id="4" xr3:uid="{C5FCCBD7-B4D9-9047-A5C7-43BF2DB3006F}" name="SOURCE[INSERTION ORDER]"/>
    <tableColumn id="8" xr3:uid="{E5D67AFA-E76A-9141-A09F-C8022BECC295}" name="STRATEGIE[LINE ITEM]"/>
    <tableColumn id="10" xr3:uid="{963E3B8C-556B-274C-838F-8FE31DFE7873}" name="VERTICALE[INSERTION ORDER]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abels_dv360" displayName="Labels_dv360" ref="A1:K2" insertRow="1" totalsRowShown="0">
  <autoFilter ref="A1:K2" xr:uid="{00000000-0009-0000-0100-000003000000}"/>
  <tableColumns count="11">
    <tableColumn id="1" xr3:uid="{00000000-0010-0000-0200-000001000000}" name="Date"/>
    <tableColumn id="9" xr3:uid="{3C6ADCD4-938A-5C4D-9BAE-8C0FA1015BC8}" name="Advertiser"/>
    <tableColumn id="2" xr3:uid="{00000000-0010-0000-0200-000002000000}" name="Insertion Order ID"/>
    <tableColumn id="3" xr3:uid="{00000000-0010-0000-0200-000003000000}" name="Insertion Order"/>
    <tableColumn id="4" xr3:uid="{00000000-0010-0000-0200-000004000000}" name="Line Item"/>
    <tableColumn id="5" xr3:uid="{00000000-0010-0000-0200-000005000000}" name="Line Item ID"/>
    <tableColumn id="6" xr3:uid="{00000000-0010-0000-0200-000006000000}" name="Advertiser Currency"/>
    <tableColumn id="7" xr3:uid="{00000000-0010-0000-0200-000007000000}" name="Impressions"/>
    <tableColumn id="8" xr3:uid="{00000000-0010-0000-0200-000008000000}" name="Clicks"/>
    <tableColumn id="10" xr3:uid="{3A260E9B-1835-4642-9632-A96539CAE2CF}" name="Revenue (Adv Currency)"/>
    <tableColumn id="11" xr3:uid="{ABD696A5-1085-F942-9434-72A96579573C}" name="tradelabel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Data_dv360" displayName="Data_dv360" ref="A1:J2" insertRow="1" totalsRowShown="0" headerRowBorderDxfId="0">
  <autoFilter ref="A1:J2" xr:uid="{00000000-0009-0000-0100-000005000000}"/>
  <tableColumns count="10">
    <tableColumn id="9" xr3:uid="{00000000-0010-0000-0300-000009000000}" name="Date"/>
    <tableColumn id="6" xr3:uid="{983358A0-43F1-464F-BA4F-C257ED14EB0B}" name="Impressions"/>
    <tableColumn id="2" xr3:uid="{00000000-0010-0000-0300-000002000000}" name="Clicks"/>
    <tableColumn id="3" xr3:uid="{00000000-0010-0000-0300-000003000000}" name="Revenue (Adv Currency)"/>
    <tableColumn id="8" xr3:uid="{B652D0DF-2E8D-E54C-8351-7F7C585B8B8A}" name="Line Item"/>
    <tableColumn id="4" xr3:uid="{00000000-0010-0000-0300-000004000000}" name="DEVICE[LINE ITEM]"/>
    <tableColumn id="1" xr3:uid="{00000000-0010-0000-0300-000001000000}" name="FORMAT[LINE ITEM]"/>
    <tableColumn id="5" xr3:uid="{B1AE584B-54C6-7246-B8D2-43139AC7A2B0}" name="SOURCE[LINE ITEM]"/>
    <tableColumn id="7" xr3:uid="{85D595BA-8B70-F644-90ED-F1C37F8D3868}" name="STRATEGIE[LINE ITEM]"/>
    <tableColumn id="10" xr3:uid="{C3764F5B-3B70-7745-A162-EC8F11062B14}" name="VERTICALE[INSERTION ORDER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#@Profiling@#" TargetMode="External"/><Relationship Id="rId7" Type="http://schemas.openxmlformats.org/officeDocument/2006/relationships/hyperlink" Target="mailto:#@Desktop@#" TargetMode="External"/><Relationship Id="rId2" Type="http://schemas.openxmlformats.org/officeDocument/2006/relationships/hyperlink" Target="mailto:#@Desktop@#" TargetMode="External"/><Relationship Id="rId1" Type="http://schemas.openxmlformats.org/officeDocument/2006/relationships/hyperlink" Target="mailto:#@Mobile@#" TargetMode="External"/><Relationship Id="rId6" Type="http://schemas.openxmlformats.org/officeDocument/2006/relationships/hyperlink" Target="mailto:#@Mobile@#" TargetMode="External"/><Relationship Id="rId5" Type="http://schemas.openxmlformats.org/officeDocument/2006/relationships/hyperlink" Target="mailto:#@Retargeting@#" TargetMode="External"/><Relationship Id="rId4" Type="http://schemas.openxmlformats.org/officeDocument/2006/relationships/hyperlink" Target="mailto:#@Prospection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le1"/>
  <dimension ref="A1:K1"/>
  <sheetViews>
    <sheetView workbookViewId="0">
      <selection activeCell="J1" sqref="J1"/>
    </sheetView>
  </sheetViews>
  <sheetFormatPr baseColWidth="10" defaultRowHeight="15.75" x14ac:dyDescent="0.25"/>
  <cols>
    <col min="1" max="1" width="12.125" customWidth="1"/>
    <col min="2" max="2" width="19.125" customWidth="1"/>
    <col min="3" max="3" width="22.375" customWidth="1"/>
    <col min="4" max="4" width="14.125" customWidth="1"/>
    <col min="5" max="5" width="17.125" customWidth="1"/>
    <col min="8" max="8" width="15.5" customWidth="1"/>
    <col min="9" max="9" width="12.125" customWidth="1"/>
  </cols>
  <sheetData>
    <row r="1" spans="1:11" x14ac:dyDescent="0.25">
      <c r="A1" t="s">
        <v>28</v>
      </c>
      <c r="B1" t="s">
        <v>31</v>
      </c>
      <c r="C1" t="s">
        <v>32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33</v>
      </c>
      <c r="K1" t="s">
        <v>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le3"/>
  <dimension ref="A1:J1"/>
  <sheetViews>
    <sheetView workbookViewId="0">
      <selection activeCell="F14" sqref="F14"/>
    </sheetView>
  </sheetViews>
  <sheetFormatPr baseColWidth="10" defaultRowHeight="15.75" x14ac:dyDescent="0.25"/>
  <cols>
    <col min="1" max="1" width="7.625" bestFit="1" customWidth="1"/>
    <col min="2" max="2" width="7.625" customWidth="1"/>
    <col min="3" max="3" width="8.125" bestFit="1" customWidth="1"/>
    <col min="4" max="4" width="15.5" bestFit="1" customWidth="1"/>
    <col min="5" max="5" width="15.5" customWidth="1"/>
    <col min="6" max="6" width="26.5" bestFit="1" customWidth="1"/>
    <col min="7" max="8" width="27.875" bestFit="1" customWidth="1"/>
    <col min="9" max="9" width="22.625" bestFit="1" customWidth="1"/>
    <col min="10" max="10" width="30" bestFit="1" customWidth="1"/>
  </cols>
  <sheetData>
    <row r="1" spans="1:10" x14ac:dyDescent="0.25">
      <c r="A1" t="s">
        <v>28</v>
      </c>
      <c r="B1" t="s">
        <v>4</v>
      </c>
      <c r="C1" t="s">
        <v>5</v>
      </c>
      <c r="D1" t="s">
        <v>33</v>
      </c>
      <c r="E1" t="s">
        <v>1</v>
      </c>
      <c r="F1" t="s">
        <v>7</v>
      </c>
      <c r="G1" t="s">
        <v>16</v>
      </c>
      <c r="H1" t="s">
        <v>26</v>
      </c>
      <c r="I1" t="s">
        <v>34</v>
      </c>
      <c r="J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le2"/>
  <dimension ref="A1:K1"/>
  <sheetViews>
    <sheetView workbookViewId="0">
      <selection activeCell="E1" sqref="E1"/>
    </sheetView>
  </sheetViews>
  <sheetFormatPr baseColWidth="10" defaultRowHeight="15.75" x14ac:dyDescent="0.25"/>
  <cols>
    <col min="1" max="3" width="20.125" customWidth="1"/>
    <col min="4" max="4" width="16.375" customWidth="1"/>
    <col min="5" max="5" width="27.875" customWidth="1"/>
    <col min="6" max="7" width="13.625" customWidth="1"/>
    <col min="8" max="8" width="23.625" customWidth="1"/>
    <col min="9" max="9" width="11.5" customWidth="1"/>
  </cols>
  <sheetData>
    <row r="1" spans="1:11" x14ac:dyDescent="0.25">
      <c r="A1" t="s">
        <v>27</v>
      </c>
      <c r="B1" t="s">
        <v>14</v>
      </c>
      <c r="C1" t="s">
        <v>29</v>
      </c>
      <c r="D1" t="s">
        <v>30</v>
      </c>
      <c r="E1" t="s">
        <v>9</v>
      </c>
      <c r="F1" t="s">
        <v>10</v>
      </c>
      <c r="G1" t="s">
        <v>8</v>
      </c>
      <c r="H1" t="s">
        <v>11</v>
      </c>
      <c r="I1" t="s">
        <v>13</v>
      </c>
      <c r="J1" t="s">
        <v>12</v>
      </c>
      <c r="K1" t="s">
        <v>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le4"/>
  <dimension ref="A1:J2"/>
  <sheetViews>
    <sheetView workbookViewId="0">
      <selection activeCell="J1" sqref="J1"/>
    </sheetView>
  </sheetViews>
  <sheetFormatPr baseColWidth="10" defaultRowHeight="15.75" x14ac:dyDescent="0.25"/>
  <cols>
    <col min="1" max="1" width="13.625" bestFit="1" customWidth="1"/>
    <col min="2" max="2" width="13.625" customWidth="1"/>
    <col min="3" max="3" width="8.375" bestFit="1" customWidth="1"/>
    <col min="4" max="4" width="23.875" bestFit="1" customWidth="1"/>
    <col min="5" max="5" width="23.875" customWidth="1"/>
    <col min="6" max="6" width="19.375" bestFit="1" customWidth="1"/>
    <col min="7" max="7" width="20.875" bestFit="1" customWidth="1"/>
    <col min="8" max="8" width="20.375" bestFit="1" customWidth="1"/>
    <col min="9" max="9" width="22.625" bestFit="1" customWidth="1"/>
    <col min="10" max="10" width="30" bestFit="1" customWidth="1"/>
  </cols>
  <sheetData>
    <row r="1" spans="1:10" ht="16.5" thickBot="1" x14ac:dyDescent="0.3">
      <c r="A1" t="s">
        <v>27</v>
      </c>
      <c r="B1" t="s">
        <v>11</v>
      </c>
      <c r="C1" t="s">
        <v>13</v>
      </c>
      <c r="D1" t="s">
        <v>12</v>
      </c>
      <c r="E1" t="s">
        <v>9</v>
      </c>
      <c r="F1" t="s">
        <v>15</v>
      </c>
      <c r="G1" s="1" t="s">
        <v>17</v>
      </c>
      <c r="H1" s="1" t="s">
        <v>25</v>
      </c>
      <c r="I1" s="1" t="s">
        <v>34</v>
      </c>
      <c r="J1" s="1" t="s">
        <v>35</v>
      </c>
    </row>
    <row r="2" spans="1:10" ht="16.5" thickTop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9B61-B86B-1B4F-BD69-303C9331DB63}">
  <dimension ref="A2:I26"/>
  <sheetViews>
    <sheetView workbookViewId="0">
      <selection activeCell="C25" sqref="C25"/>
    </sheetView>
  </sheetViews>
  <sheetFormatPr baseColWidth="10" defaultRowHeight="15.75" x14ac:dyDescent="0.25"/>
  <cols>
    <col min="1" max="1" width="19.75" bestFit="1" customWidth="1"/>
    <col min="2" max="2" width="14.375" bestFit="1" customWidth="1"/>
    <col min="3" max="3" width="14.875" bestFit="1" customWidth="1"/>
    <col min="4" max="4" width="17.5" bestFit="1" customWidth="1"/>
    <col min="6" max="6" width="19.125" bestFit="1" customWidth="1"/>
    <col min="7" max="7" width="19.625" bestFit="1" customWidth="1"/>
    <col min="8" max="8" width="14.5" bestFit="1" customWidth="1"/>
    <col min="9" max="9" width="29.5" bestFit="1" customWidth="1"/>
  </cols>
  <sheetData>
    <row r="2" spans="1:9" x14ac:dyDescent="0.25">
      <c r="A2" s="2"/>
      <c r="F2" s="2"/>
    </row>
    <row r="4" spans="1:9" x14ac:dyDescent="0.25">
      <c r="A4" s="2" t="s">
        <v>36</v>
      </c>
      <c r="F4" s="2" t="s">
        <v>36</v>
      </c>
    </row>
    <row r="5" spans="1:9" x14ac:dyDescent="0.25">
      <c r="A5" s="5" t="s">
        <v>18</v>
      </c>
      <c r="B5" t="s">
        <v>19</v>
      </c>
      <c r="C5" t="s">
        <v>20</v>
      </c>
      <c r="D5" t="s">
        <v>40</v>
      </c>
      <c r="E5" s="5"/>
      <c r="F5" s="5" t="s">
        <v>18</v>
      </c>
      <c r="G5" t="s">
        <v>21</v>
      </c>
      <c r="H5" t="s">
        <v>22</v>
      </c>
      <c r="I5" t="s">
        <v>23</v>
      </c>
    </row>
    <row r="6" spans="1:9" x14ac:dyDescent="0.25">
      <c r="A6" s="3" t="s">
        <v>24</v>
      </c>
      <c r="B6" s="4"/>
      <c r="C6" s="4"/>
      <c r="D6" s="4"/>
      <c r="F6" s="3" t="s">
        <v>24</v>
      </c>
      <c r="G6" s="4"/>
      <c r="H6" s="4"/>
      <c r="I6" s="4"/>
    </row>
    <row r="11" spans="1:9" x14ac:dyDescent="0.25">
      <c r="A11" s="2" t="s">
        <v>37</v>
      </c>
      <c r="F11" s="2" t="s">
        <v>37</v>
      </c>
    </row>
    <row r="12" spans="1:9" x14ac:dyDescent="0.25">
      <c r="A12" s="5" t="s">
        <v>18</v>
      </c>
      <c r="B12" t="s">
        <v>19</v>
      </c>
      <c r="C12" t="s">
        <v>20</v>
      </c>
      <c r="D12" t="s">
        <v>40</v>
      </c>
      <c r="E12" s="5"/>
      <c r="F12" s="5" t="s">
        <v>18</v>
      </c>
      <c r="G12" t="s">
        <v>21</v>
      </c>
      <c r="H12" t="s">
        <v>22</v>
      </c>
      <c r="I12" t="s">
        <v>23</v>
      </c>
    </row>
    <row r="13" spans="1:9" x14ac:dyDescent="0.25">
      <c r="A13" s="3" t="s">
        <v>24</v>
      </c>
      <c r="B13" s="4"/>
      <c r="C13" s="4"/>
      <c r="D13" s="4"/>
      <c r="F13" s="3" t="s">
        <v>24</v>
      </c>
      <c r="G13" s="4"/>
      <c r="H13" s="4"/>
      <c r="I13" s="4"/>
    </row>
    <row r="17" spans="1:9" x14ac:dyDescent="0.25">
      <c r="A17" s="6" t="s">
        <v>38</v>
      </c>
      <c r="F17" s="6" t="s">
        <v>38</v>
      </c>
    </row>
    <row r="18" spans="1:9" x14ac:dyDescent="0.25">
      <c r="A18" s="5" t="s">
        <v>18</v>
      </c>
      <c r="B18" t="s">
        <v>19</v>
      </c>
      <c r="C18" t="s">
        <v>20</v>
      </c>
      <c r="D18" t="s">
        <v>40</v>
      </c>
      <c r="E18" s="5"/>
      <c r="F18" s="5" t="s">
        <v>18</v>
      </c>
      <c r="G18" t="s">
        <v>21</v>
      </c>
      <c r="H18" t="s">
        <v>22</v>
      </c>
      <c r="I18" t="s">
        <v>23</v>
      </c>
    </row>
    <row r="19" spans="1:9" x14ac:dyDescent="0.25">
      <c r="A19" s="3" t="s">
        <v>24</v>
      </c>
      <c r="B19" s="4"/>
      <c r="C19" s="4"/>
      <c r="D19" s="4"/>
      <c r="F19" s="3" t="s">
        <v>24</v>
      </c>
      <c r="G19" s="4"/>
      <c r="H19" s="4"/>
      <c r="I19" s="4"/>
    </row>
    <row r="24" spans="1:9" x14ac:dyDescent="0.25">
      <c r="A24" s="6" t="s">
        <v>39</v>
      </c>
      <c r="F24" s="2" t="s">
        <v>39</v>
      </c>
    </row>
    <row r="25" spans="1:9" x14ac:dyDescent="0.25">
      <c r="A25" s="5" t="s">
        <v>18</v>
      </c>
      <c r="B25" t="s">
        <v>19</v>
      </c>
      <c r="C25" t="s">
        <v>20</v>
      </c>
      <c r="D25" t="s">
        <v>40</v>
      </c>
      <c r="E25" s="5"/>
      <c r="F25" s="5" t="s">
        <v>18</v>
      </c>
      <c r="G25" t="s">
        <v>21</v>
      </c>
      <c r="H25" t="s">
        <v>22</v>
      </c>
      <c r="I25" t="s">
        <v>23</v>
      </c>
    </row>
    <row r="26" spans="1:9" x14ac:dyDescent="0.25">
      <c r="A26" s="3" t="s">
        <v>24</v>
      </c>
      <c r="B26" s="4"/>
      <c r="C26" s="4"/>
      <c r="D26" s="4"/>
      <c r="F26" s="3" t="s">
        <v>24</v>
      </c>
      <c r="G26" s="4"/>
      <c r="H26" s="4"/>
      <c r="I2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9EA8-5AB3-0145-B308-8B2FCFD371BC}">
  <dimension ref="B1:J80"/>
  <sheetViews>
    <sheetView tabSelected="1" workbookViewId="0">
      <selection activeCell="I10" sqref="I10"/>
    </sheetView>
  </sheetViews>
  <sheetFormatPr baseColWidth="10" defaultRowHeight="15.75" x14ac:dyDescent="0.25"/>
  <cols>
    <col min="2" max="2" width="16.625" bestFit="1" customWidth="1"/>
    <col min="5" max="5" width="9.375" customWidth="1"/>
    <col min="10" max="10" width="13.375" bestFit="1" customWidth="1"/>
  </cols>
  <sheetData>
    <row r="1" spans="2:10" x14ac:dyDescent="0.25">
      <c r="B1" s="7" t="s">
        <v>41</v>
      </c>
    </row>
    <row r="2" spans="2:10" x14ac:dyDescent="0.25">
      <c r="B2" s="8" t="s">
        <v>42</v>
      </c>
    </row>
    <row r="5" spans="2:10" x14ac:dyDescent="0.25">
      <c r="B5" s="11" t="s">
        <v>43</v>
      </c>
      <c r="C5" s="11" t="s">
        <v>44</v>
      </c>
      <c r="D5" s="11" t="s">
        <v>11</v>
      </c>
      <c r="E5" s="11" t="s">
        <v>45</v>
      </c>
    </row>
    <row r="6" spans="2:10" x14ac:dyDescent="0.25">
      <c r="B6" s="12" t="s">
        <v>49</v>
      </c>
      <c r="C6" s="9" t="e">
        <f>IF($B$2="All",SUMIFS(Data_dv360!D2:D7028,Data_dv360!F2:F7028,Synthèse!B6)+SUMIFS(Data_appnexus!D2:D300,Data_appnexus[DEVICE'[INSERTION ORDER']],Synthèse!B6),IF($B$2="DV360",SUMIFS(Data_dv360!D2:D7028,Data_dv360!F2:F7028,Synthèse!B6),SUMIFS(Data_appnexus!D2:D300,Data_appnexus[DEVICE'[INSERTION ORDER']],Synthèse!B6)))</f>
        <v>#VALUE!</v>
      </c>
      <c r="D6" s="10">
        <f>IF($B$2="All",SUMIFS(Data_appnexus[imps],Data_appnexus[DEVICE'[INSERTION ORDER']],Synthèse!B6)+SUMIFS(Data_dv360[Impressions],Data_dv360[DEVICE'[LINE ITEM']],Synthèse!B6),IF(Synthèse!$B$2="Appnexus",SUMIFS(Data_appnexus[imps],Data_appnexus[DEVICE'[INSERTION ORDER']],Synthèse!B6),SUMIFS(Data_dv360[Impressions],Data_dv360[DEVICE'[LINE ITEM']],Synthèse!B6)))</f>
        <v>0</v>
      </c>
      <c r="E6" s="9" t="e">
        <f>C6/D6*1000</f>
        <v>#VALUE!</v>
      </c>
      <c r="J6" s="12" t="s">
        <v>49</v>
      </c>
    </row>
    <row r="7" spans="2:10" x14ac:dyDescent="0.25">
      <c r="B7" s="12" t="s">
        <v>50</v>
      </c>
      <c r="C7" s="9" t="e">
        <f>IF($B$2="All",SUMIFS(Data_dv360!D3:D7029,Data_dv360!F3:F7029,Synthèse!B7)+SUMIFS(Data_appnexus!D3:D301,Data_appnexus[DEVICE'[INSERTION ORDER']],Synthèse!B7),IF($B$2="DV360",SUMIFS(Data_dv360!D3:D7029,Data_dv360!F3:F7029,Synthèse!B7),SUMIFS(Data_appnexus!D3:D301,Data_appnexus[DEVICE'[INSERTION ORDER']],Synthèse!B7)))</f>
        <v>#VALUE!</v>
      </c>
      <c r="D7" s="10">
        <f>IF($B$2="All",SUMIFS(Data_appnexus[imps],Data_appnexus[DEVICE'[INSERTION ORDER']],Synthèse!B7)+SUMIFS(Data_dv360[Impressions],Data_dv360[DEVICE'[LINE ITEM']],Synthèse!B7),IF(Synthèse!$B$2="Appnexus",SUMIFS(Data_appnexus[imps],Data_appnexus[DEVICE'[INSERTION ORDER']],Synthèse!B7),SUMIFS(Data_dv360[Impressions],Data_dv360[DEVICE'[LINE ITEM']],Synthèse!B7)))</f>
        <v>0</v>
      </c>
      <c r="E7" s="9" t="e">
        <f>C7/D7*1000</f>
        <v>#VALUE!</v>
      </c>
      <c r="J7" s="12" t="s">
        <v>50</v>
      </c>
    </row>
    <row r="10" spans="2:10" x14ac:dyDescent="0.25">
      <c r="B10" s="11" t="s">
        <v>46</v>
      </c>
      <c r="C10" s="11" t="s">
        <v>44</v>
      </c>
      <c r="D10" s="11" t="s">
        <v>11</v>
      </c>
      <c r="E10" s="11" t="s">
        <v>45</v>
      </c>
    </row>
    <row r="11" spans="2:10" x14ac:dyDescent="0.25">
      <c r="B11" s="12" t="s">
        <v>51</v>
      </c>
      <c r="C11" s="9">
        <f>IF($B$2="All",SUMIFS(Data_appnexus[revenue],Data_appnexus[STRATEGIE'[LINE ITEM']],Synthèse!B11)+SUMIFS(Data_dv360[Revenue (Adv Currency)],Data_dv360[STRATEGIE'[LINE ITEM']],Synthèse!B11),IF(Synthèse!$B$2="Appnexus",SUMIFS(Data_appnexus[revenue],Data_appnexus[STRATEGIE'[LINE ITEM']],Synthèse!B11),SUMIFS(Data_dv360[Revenue (Adv Currency)],Data_dv360[STRATEGIE'[LINE ITEM']],Synthèse!B11)))</f>
        <v>0</v>
      </c>
      <c r="D11" s="10">
        <f>IF($B$2="All",SUMIFS(Data_appnexus[imps],Data_appnexus[STRATEGIE'[LINE ITEM']],Synthèse!B11)+SUMIFS(Data_dv360[Impressions],Data_dv360[STRATEGIE'[LINE ITEM']],Synthèse!B11),IF(Synthèse!$B$2="Appnexus",SUMIFS(Data_appnexus[imps],Data_appnexus[STRATEGIE'[LINE ITEM']],Synthèse!B11),SUMIFS(Data_dv360[Impressions],Data_dv360[STRATEGIE'[LINE ITEM']],Synthèse!B11)))</f>
        <v>0</v>
      </c>
      <c r="E11" s="9" t="e">
        <f>C11/D11*1000</f>
        <v>#DIV/0!</v>
      </c>
    </row>
    <row r="12" spans="2:10" x14ac:dyDescent="0.25">
      <c r="B12" s="12" t="s">
        <v>52</v>
      </c>
      <c r="C12" s="9">
        <f>IF($B$2="All",SUMIFS(Data_appnexus[revenue],Data_appnexus[STRATEGIE'[LINE ITEM']],Synthèse!B12)+SUMIFS(Data_dv360[Revenue (Adv Currency)],Data_dv360[STRATEGIE'[LINE ITEM']],Synthèse!B12),IF(Synthèse!$B$2="Appnexus",SUMIFS(Data_appnexus[revenue],Data_appnexus[STRATEGIE'[LINE ITEM']],Synthèse!B12),SUMIFS(Data_dv360[Revenue (Adv Currency)],Data_dv360[STRATEGIE'[LINE ITEM']],Synthèse!B12)))</f>
        <v>0</v>
      </c>
      <c r="D12" s="10">
        <f>IF($B$2="All",SUMIFS(Data_appnexus[imps],Data_appnexus[STRATEGIE'[LINE ITEM']],Synthèse!B12)+SUMIFS(Data_dv360[Impressions],Data_dv360[STRATEGIE'[LINE ITEM']],Synthèse!B12),IF(Synthèse!$B$2="Appnexus",SUMIFS(Data_appnexus[imps],Data_appnexus[STRATEGIE'[LINE ITEM']],Synthèse!B12),SUMIFS(Data_dv360[Impressions],Data_dv360[STRATEGIE'[LINE ITEM']],Synthèse!B12)))</f>
        <v>0</v>
      </c>
      <c r="E12" s="9" t="e">
        <f t="shared" ref="E12:E13" si="0">C12/D12*1000</f>
        <v>#DIV/0!</v>
      </c>
    </row>
    <row r="13" spans="2:10" x14ac:dyDescent="0.25">
      <c r="B13" s="12" t="s">
        <v>53</v>
      </c>
      <c r="C13" s="9">
        <f>IF($B$2="All",SUMIFS(Data_appnexus[revenue],Data_appnexus[STRATEGIE'[LINE ITEM']],Synthèse!B13)+SUMIFS(Data_dv360[Revenue (Adv Currency)],Data_dv360[STRATEGIE'[LINE ITEM']],Synthèse!B13),IF(Synthèse!$B$2="Appnexus",SUMIFS(Data_appnexus[revenue],Data_appnexus[STRATEGIE'[LINE ITEM']],Synthèse!B13),SUMIFS(Data_dv360[Revenue (Adv Currency)],Data_dv360[STRATEGIE'[LINE ITEM']],Synthèse!B13)))</f>
        <v>0</v>
      </c>
      <c r="D13" s="10">
        <f>IF($B$2="All",SUMIFS(Data_appnexus[imps],Data_appnexus[STRATEGIE'[LINE ITEM']],Synthèse!B13)+SUMIFS(Data_dv360[Impressions],Data_dv360[STRATEGIE'[LINE ITEM']],Synthèse!B13),IF(Synthèse!$B$2="Appnexus",SUMIFS(Data_appnexus[imps],Data_appnexus[STRATEGIE'[LINE ITEM']],Synthèse!B13),SUMIFS(Data_dv360[Impressions],Data_dv360[STRATEGIE'[LINE ITEM']],Synthèse!B13)))</f>
        <v>0</v>
      </c>
      <c r="E13" s="9" t="e">
        <f t="shared" si="0"/>
        <v>#DIV/0!</v>
      </c>
    </row>
    <row r="78" spans="3:3" x14ac:dyDescent="0.25">
      <c r="C78" t="s">
        <v>47</v>
      </c>
    </row>
    <row r="79" spans="3:3" x14ac:dyDescent="0.25">
      <c r="C79" t="s">
        <v>48</v>
      </c>
    </row>
    <row r="80" spans="3:3" x14ac:dyDescent="0.25">
      <c r="C80" t="s">
        <v>42</v>
      </c>
    </row>
  </sheetData>
  <dataValidations count="1">
    <dataValidation type="list" allowBlank="1" showInputMessage="1" showErrorMessage="1" sqref="B2" xr:uid="{D1EA76CD-7AEA-3C43-8662-BE8152D379C0}">
      <formula1>$C$78:$C$80</formula1>
    </dataValidation>
  </dataValidations>
  <hyperlinks>
    <hyperlink ref="B6" r:id="rId1" xr:uid="{4103CA60-5EF3-2644-B23B-92F7A0A62D70}"/>
    <hyperlink ref="B7" r:id="rId2" xr:uid="{E9615DCC-04A9-644A-9F77-6C33C52FD906}"/>
    <hyperlink ref="B11" r:id="rId3" xr:uid="{447E84A8-5CAF-D04A-AF23-3494CA82C645}"/>
    <hyperlink ref="B12" r:id="rId4" xr:uid="{59A18269-F5FE-A74B-9A20-B271841CEE54}"/>
    <hyperlink ref="B13" r:id="rId5" xr:uid="{A74B878B-9A40-8E4A-B129-644D19BBE757}"/>
    <hyperlink ref="J6" r:id="rId6" xr:uid="{D560B691-08D5-9645-A32E-23212901030A}"/>
    <hyperlink ref="J7" r:id="rId7" xr:uid="{CFA57C15-4A5C-2E44-883A-3A789C8DD9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Labels_appnexus</vt:lpstr>
      <vt:lpstr>Data_appnexus</vt:lpstr>
      <vt:lpstr>Labels_dv360</vt:lpstr>
      <vt:lpstr>Data_dv360</vt:lpstr>
      <vt:lpstr>TCD</vt:lpstr>
      <vt:lpstr>Synthèse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fbtradelab</cp:lastModifiedBy>
  <dcterms:created xsi:type="dcterms:W3CDTF">2019-07-08T14:05:11Z</dcterms:created>
  <dcterms:modified xsi:type="dcterms:W3CDTF">2019-11-04T10:47:02Z</dcterms:modified>
</cp:coreProperties>
</file>