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<sst xmlns="http://schemas.openxmlformats.org/spreadsheetml/2006/main" count="12" uniqueCount="12">
  <si>
    <t>Простой кридитный калькулятор</t>
  </si>
  <si>
    <t>Сумма кредита:</t>
  </si>
  <si>
    <t>Годовая ставка:</t>
  </si>
  <si>
    <t>Срок в месяцах:</t>
  </si>
  <si>
    <t>Сумма ежемесячных выплат</t>
  </si>
  <si>
    <t>Общая сумма выплат (полная стоимость кредита для клиента)</t>
  </si>
  <si>
    <t>Переплата</t>
  </si>
  <si>
    <t>Период (порядковый номер платежа)</t>
  </si>
  <si>
    <t>Выплата кредита</t>
  </si>
  <si>
    <t>Выплата процентов</t>
  </si>
  <si>
    <t>Общая выплата</t>
  </si>
  <si>
    <t>Осталось выплатить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</si>
</sst>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\ &quot;₽&quot;"/>
    <numFmt numFmtId="165" formatCode="#,##0.00\ &quot;₽&quot;;[Red]\-#,##0.00\ &quot;₽&quot;"/>
  </numFmts>
  <fonts count="4">
    <font>
      <sz val="11.0"/>
      <color theme="1"/>
      <name val="Calibri"/>
      <scheme val="minor"/>
    </font>
    <font>
      <sz val="14.0"/>
      <color rgb="FFFF0000"/>
      <name val="Calibri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Border="1" applyFont="1"/>
    <xf borderId="1" fillId="2" fontId="2" numFmtId="164" xfId="0" applyAlignment="1" applyBorder="1" applyFill="1" applyFont="1" applyNumberFormat="1">
      <alignment readingOrder="0"/>
    </xf>
    <xf borderId="1" fillId="2" fontId="2" numFmtId="10" xfId="0" applyAlignment="1" applyBorder="1" applyFont="1" applyNumberFormat="1">
      <alignment readingOrder="0"/>
    </xf>
    <xf borderId="0" fillId="0" fontId="3" numFmtId="0" xfId="0" applyFont="1"/>
    <xf borderId="1" fillId="2" fontId="2" numFmtId="0" xfId="0" applyAlignment="1" applyBorder="1" applyFont="1">
      <alignment readingOrder="0"/>
    </xf>
    <xf borderId="0" fillId="0" fontId="2" numFmtId="165" xfId="0" applyFont="1" applyNumberFormat="1"/>
    <xf borderId="0" fillId="0" fontId="2" numFmtId="0" xfId="0" applyAlignment="1" applyFont="1">
      <alignment shrinkToFit="0" wrapText="1"/>
    </xf>
    <xf borderId="1" fillId="0" fontId="2" numFmtId="0" xfId="0" applyAlignment="1" applyBorder="1" applyFont="1">
      <alignment shrinkToFit="0" wrapText="1"/>
    </xf>
    <xf borderId="1" fillId="0" fontId="2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5.14"/>
    <col customWidth="1" min="5" max="5" width="25.43"/>
    <col customWidth="1" min="6" max="6" width="13.0"/>
    <col customWidth="1" min="7" max="7" width="8.71"/>
    <col customWidth="1" min="8" max="8" width="16.14"/>
    <col customWidth="1" min="9" max="9" width="15.29"/>
    <col customWidth="1" min="10" max="10" width="17.71"/>
    <col customWidth="1" min="11" max="11" width="14.0"/>
    <col customWidth="1" min="12" max="12" width="18.0"/>
    <col customWidth="1" min="13" max="26" width="8.71"/>
  </cols>
  <sheetData>
    <row r="1" ht="14.25" customHeight="1">
      <c r="A1" s="1" t="s">
        <v>0</v>
      </c>
    </row>
    <row r="2" ht="14.25" customHeight="1"/>
    <row r="3" ht="14.25" customHeight="1"/>
    <row r="4" ht="14.25" customHeight="1">
      <c r="E4" s="2" t="s">
        <v>1</v>
      </c>
      <c r="F4" s="3">
        <v>500000.0</v>
      </c>
    </row>
    <row r="5" ht="14.25" customHeight="1">
      <c r="E5" s="2" t="s">
        <v>2</v>
      </c>
      <c r="F5" s="4">
        <v>0.22</v>
      </c>
      <c r="I5" s="5">
        <f>$F$5*12</f>
        <v>2.64</v>
      </c>
    </row>
    <row r="6" ht="14.25" customHeight="1">
      <c r="E6" s="2" t="s">
        <v>3</v>
      </c>
      <c r="F6" s="6">
        <v>36.0</v>
      </c>
    </row>
    <row r="7" ht="14.25" customHeight="1"/>
    <row r="8" ht="14.25" customHeight="1"/>
    <row r="9" ht="14.25" customHeight="1">
      <c r="E9" s="5" t="s">
        <v>4</v>
      </c>
      <c r="F9" s="7">
        <f>PMT(F5/12,F6,F4,0,0)</f>
        <v>-19095.22659</v>
      </c>
    </row>
    <row r="10" ht="14.25" customHeight="1">
      <c r="E10" s="8" t="s">
        <v>5</v>
      </c>
      <c r="F10" s="7">
        <f>F9*F6</f>
        <v>-687428.1572</v>
      </c>
    </row>
    <row r="11" ht="14.25" customHeight="1">
      <c r="E11" s="5" t="s">
        <v>6</v>
      </c>
      <c r="F11" s="7">
        <f>F10+F4</f>
        <v>-187428.1572</v>
      </c>
    </row>
    <row r="12" ht="14.25" customHeight="1"/>
    <row r="13" ht="14.25" customHeight="1">
      <c r="H13" s="9" t="s">
        <v>7</v>
      </c>
      <c r="I13" s="2" t="s">
        <v>8</v>
      </c>
      <c r="J13" s="2" t="s">
        <v>9</v>
      </c>
      <c r="K13" s="2" t="s">
        <v>10</v>
      </c>
      <c r="L13" s="2" t="s">
        <v>11</v>
      </c>
    </row>
    <row r="14" ht="14.25" customHeight="1">
      <c r="H14" s="2">
        <v>1.0</v>
      </c>
      <c r="I14" s="10">
        <v>-9928.559922388093</v>
      </c>
      <c r="J14" s="10">
        <v>-9166.666666666666</v>
      </c>
      <c r="K14" s="10">
        <v>-19095.226589054757</v>
      </c>
      <c r="L14" s="10">
        <v>490071.4400776119</v>
      </c>
    </row>
    <row r="15" ht="14.25" customHeight="1">
      <c r="H15" s="2">
        <v>2.0</v>
      </c>
      <c r="I15" s="10">
        <v>-10110.583520965207</v>
      </c>
      <c r="J15" s="10">
        <v>-8984.643068089552</v>
      </c>
      <c r="K15" s="10">
        <v>-19095.226589054757</v>
      </c>
      <c r="L15" s="10">
        <v>479960.8565566467</v>
      </c>
    </row>
    <row r="16" ht="14.25" customHeight="1">
      <c r="H16" s="2">
        <v>3.0</v>
      </c>
      <c r="I16" s="10">
        <v>-10295.94421884957</v>
      </c>
      <c r="J16" s="10">
        <v>-8799.28237020519</v>
      </c>
      <c r="K16" s="10">
        <v>-19095.22658905476</v>
      </c>
      <c r="L16" s="10">
        <v>469664.9123377971</v>
      </c>
    </row>
    <row r="17" ht="14.25" customHeight="1">
      <c r="H17" s="2">
        <v>4.0</v>
      </c>
      <c r="I17" s="10">
        <v>-10484.703196195145</v>
      </c>
      <c r="J17" s="10">
        <v>-8610.523392859615</v>
      </c>
      <c r="K17" s="10">
        <v>-19095.22658905476</v>
      </c>
      <c r="L17" s="10">
        <v>459180.209141602</v>
      </c>
    </row>
    <row r="18" ht="14.25" customHeight="1">
      <c r="H18" s="2">
        <v>5.0</v>
      </c>
      <c r="I18" s="10">
        <v>-10676.922754792058</v>
      </c>
      <c r="J18" s="10">
        <v>-8418.303834262702</v>
      </c>
      <c r="K18" s="10">
        <v>-19095.22658905476</v>
      </c>
      <c r="L18" s="10">
        <v>448503.2863868099</v>
      </c>
    </row>
    <row r="19" ht="14.25" customHeight="1">
      <c r="H19" s="2">
        <v>6.0</v>
      </c>
      <c r="I19" s="10">
        <v>-10872.666338629911</v>
      </c>
      <c r="J19" s="10">
        <v>-8222.560250424849</v>
      </c>
      <c r="K19" s="10">
        <v>-19095.22658905476</v>
      </c>
      <c r="L19" s="10">
        <v>437630.62004818</v>
      </c>
    </row>
    <row r="20" ht="14.25" customHeight="1">
      <c r="H20" s="2">
        <v>7.0</v>
      </c>
      <c r="I20" s="10">
        <v>-11071.998554838125</v>
      </c>
      <c r="J20" s="10">
        <v>-8023.228034216635</v>
      </c>
      <c r="K20" s="10">
        <v>-19095.22658905476</v>
      </c>
      <c r="L20" s="10">
        <v>426558.62149334187</v>
      </c>
    </row>
    <row r="21" ht="14.25" customHeight="1">
      <c r="H21" s="2">
        <v>8.0</v>
      </c>
      <c r="I21" s="10">
        <v>-11274.985195010158</v>
      </c>
      <c r="J21" s="10">
        <v>-7820.241394044603</v>
      </c>
      <c r="K21" s="10">
        <v>-19095.22658905476</v>
      </c>
      <c r="L21" s="10">
        <v>415283.6362983317</v>
      </c>
    </row>
    <row r="22" ht="14.25" customHeight="1">
      <c r="H22" s="2">
        <v>9.0</v>
      </c>
      <c r="I22" s="10">
        <v>-11481.693256918677</v>
      </c>
      <c r="J22" s="10">
        <v>-7613.533332136083</v>
      </c>
      <c r="K22" s="10">
        <v>-19095.22658905476</v>
      </c>
      <c r="L22" s="10">
        <v>403801.94304141303</v>
      </c>
    </row>
    <row r="23" ht="14.25" customHeight="1">
      <c r="H23" s="2">
        <v>10.0</v>
      </c>
      <c r="I23" s="10">
        <v>-11692.19096662885</v>
      </c>
      <c r="J23" s="10">
        <v>-7403.0356224259085</v>
      </c>
      <c r="K23" s="10">
        <v>-19095.226589054757</v>
      </c>
      <c r="L23" s="10">
        <v>392109.7520747842</v>
      </c>
    </row>
    <row r="24" ht="14.25" customHeight="1">
      <c r="H24" s="2">
        <v>11.0</v>
      </c>
      <c r="I24" s="10">
        <v>-11906.547801017046</v>
      </c>
      <c r="J24" s="10">
        <v>-7188.678788037713</v>
      </c>
      <c r="K24" s="10">
        <v>-19095.22658905476</v>
      </c>
      <c r="L24" s="10">
        <v>380203.2042737671</v>
      </c>
    </row>
    <row r="25" ht="14.25" customHeight="1">
      <c r="H25" s="2">
        <v>12.0</v>
      </c>
      <c r="I25" s="10">
        <v>-12124.834510702362</v>
      </c>
      <c r="J25" s="10">
        <v>-6970.392078352401</v>
      </c>
      <c r="K25" s="10">
        <v>-19095.226589054764</v>
      </c>
      <c r="L25" s="10">
        <v>368078.3697630648</v>
      </c>
    </row>
    <row r="26" ht="14.25" customHeight="1">
      <c r="H26" s="2">
        <v>13.0</v>
      </c>
      <c r="I26" s="10">
        <v>-12347.123143398569</v>
      </c>
      <c r="J26" s="10">
        <v>-6748.103445656191</v>
      </c>
      <c r="K26" s="10">
        <v>-19095.22658905476</v>
      </c>
      <c r="L26" s="10">
        <v>355731.2466196662</v>
      </c>
    </row>
    <row r="27" ht="14.25" customHeight="1">
      <c r="H27" s="2">
        <v>14.0</v>
      </c>
      <c r="I27" s="10">
        <v>-12573.487067694212</v>
      </c>
      <c r="J27" s="10">
        <v>-6521.7395213605505</v>
      </c>
      <c r="K27" s="10">
        <v>-19095.226589054764</v>
      </c>
      <c r="L27" s="10">
        <v>343157.759551972</v>
      </c>
    </row>
    <row r="28" ht="14.25" customHeight="1">
      <c r="H28" s="2">
        <v>15.0</v>
      </c>
      <c r="I28" s="10">
        <v>-12804.000997268606</v>
      </c>
      <c r="J28" s="10">
        <v>-6291.225591786155</v>
      </c>
      <c r="K28" s="10">
        <v>-19095.22658905476</v>
      </c>
      <c r="L28" s="10">
        <v>330353.7585547034</v>
      </c>
    </row>
    <row r="29" ht="14.25" customHeight="1">
      <c r="H29" s="2">
        <v>16.0</v>
      </c>
      <c r="I29" s="10">
        <v>-13038.741015551861</v>
      </c>
      <c r="J29" s="10">
        <v>-6056.4855735029</v>
      </c>
      <c r="K29" s="10">
        <v>-19095.22658905476</v>
      </c>
      <c r="L29" s="10">
        <v>317315.0175391515</v>
      </c>
    </row>
    <row r="30" ht="14.25" customHeight="1">
      <c r="H30" s="2">
        <v>17.0</v>
      </c>
      <c r="I30" s="10">
        <v>-13277.78460083698</v>
      </c>
      <c r="J30" s="10">
        <v>-5817.441988217783</v>
      </c>
      <c r="K30" s="10">
        <v>-19095.226589054764</v>
      </c>
      <c r="L30" s="10">
        <v>304037.23293831456</v>
      </c>
    </row>
    <row r="31" ht="14.25" customHeight="1">
      <c r="H31" s="2">
        <v>18.0</v>
      </c>
      <c r="I31" s="10">
        <v>-13521.210651852325</v>
      </c>
      <c r="J31" s="10">
        <v>-5574.015937202436</v>
      </c>
      <c r="K31" s="10">
        <v>-19095.22658905476</v>
      </c>
      <c r="L31" s="10">
        <v>290516.0222864622</v>
      </c>
    </row>
    <row r="32" ht="14.25" customHeight="1">
      <c r="H32" s="2">
        <v>19.0</v>
      </c>
      <c r="I32" s="10">
        <v>-13769.099513802948</v>
      </c>
      <c r="J32" s="10">
        <v>-5326.127075251811</v>
      </c>
      <c r="K32" s="10">
        <v>-19095.22658905476</v>
      </c>
      <c r="L32" s="10">
        <v>276746.9227726592</v>
      </c>
    </row>
    <row r="33" ht="14.25" customHeight="1">
      <c r="H33" s="2">
        <v>20.0</v>
      </c>
      <c r="I33" s="10">
        <v>-14021.533004889336</v>
      </c>
      <c r="J33" s="10">
        <v>-5073.693584165424</v>
      </c>
      <c r="K33" s="10">
        <v>-19095.22658905476</v>
      </c>
      <c r="L33" s="10">
        <v>262725.38976776996</v>
      </c>
    </row>
    <row r="34" ht="14.25" customHeight="1">
      <c r="H34" s="2">
        <v>21.0</v>
      </c>
      <c r="I34" s="10">
        <v>-14278.59444331231</v>
      </c>
      <c r="J34" s="10">
        <v>-4816.632145742453</v>
      </c>
      <c r="K34" s="10">
        <v>-19095.226589054764</v>
      </c>
      <c r="L34" s="10">
        <v>248446.7953244576</v>
      </c>
    </row>
    <row r="35" ht="14.25" customHeight="1">
      <c r="H35" s="2">
        <v>22.0</v>
      </c>
      <c r="I35" s="10">
        <v>-14540.368674773033</v>
      </c>
      <c r="J35" s="10">
        <v>-4554.857914281728</v>
      </c>
      <c r="K35" s="10">
        <v>-19095.22658905476</v>
      </c>
      <c r="L35" s="10">
        <v>233906.42664968455</v>
      </c>
    </row>
    <row r="36" ht="14.25" customHeight="1">
      <c r="H36" s="2">
        <v>23.0</v>
      </c>
      <c r="I36" s="10">
        <v>-14806.942100477205</v>
      </c>
      <c r="J36" s="10">
        <v>-4288.284488577557</v>
      </c>
      <c r="K36" s="10">
        <v>-19095.22658905476</v>
      </c>
      <c r="L36" s="10">
        <v>219099.48454920732</v>
      </c>
    </row>
    <row r="37" ht="14.25" customHeight="1">
      <c r="H37" s="2">
        <v>24.0</v>
      </c>
      <c r="I37" s="10">
        <v>-15078.40270565262</v>
      </c>
      <c r="J37" s="10">
        <v>-4016.823883402142</v>
      </c>
      <c r="K37" s="10">
        <v>-19095.22658905476</v>
      </c>
      <c r="L37" s="10">
        <v>204021.08184355468</v>
      </c>
    </row>
    <row r="38" ht="14.25" customHeight="1">
      <c r="H38" s="2">
        <v>25.0</v>
      </c>
      <c r="I38" s="10">
        <v>-15354.840088589583</v>
      </c>
      <c r="J38" s="10">
        <v>-3740.386500465178</v>
      </c>
      <c r="K38" s="10">
        <v>-19095.22658905476</v>
      </c>
      <c r="L38" s="10">
        <v>188666.2417549651</v>
      </c>
    </row>
    <row r="39" ht="14.25" customHeight="1">
      <c r="H39" s="2">
        <v>26.0</v>
      </c>
      <c r="I39" s="10">
        <v>-15636.345490213725</v>
      </c>
      <c r="J39" s="10">
        <v>-3458.881098841036</v>
      </c>
      <c r="K39" s="10">
        <v>-19095.22658905476</v>
      </c>
      <c r="L39" s="10">
        <v>173029.89626475138</v>
      </c>
    </row>
    <row r="40" ht="14.25" customHeight="1">
      <c r="H40" s="2">
        <v>27.0</v>
      </c>
      <c r="I40" s="10">
        <v>-15923.011824200976</v>
      </c>
      <c r="J40" s="10">
        <v>-3172.214764853784</v>
      </c>
      <c r="K40" s="10">
        <v>-19095.22658905476</v>
      </c>
      <c r="L40" s="10">
        <v>157106.8844405504</v>
      </c>
    </row>
    <row r="41" ht="14.25" customHeight="1">
      <c r="H41" s="2">
        <v>28.0</v>
      </c>
      <c r="I41" s="10">
        <v>-16214.93370764466</v>
      </c>
      <c r="J41" s="10">
        <v>-2880.2928814100997</v>
      </c>
      <c r="K41" s="10">
        <v>-19095.22658905476</v>
      </c>
      <c r="L41" s="10">
        <v>140891.95073290577</v>
      </c>
    </row>
    <row r="42" ht="14.25" customHeight="1">
      <c r="H42" s="2">
        <v>29.0</v>
      </c>
      <c r="I42" s="10">
        <v>-16512.207492284815</v>
      </c>
      <c r="J42" s="10">
        <v>-2583.0190967699477</v>
      </c>
      <c r="K42" s="10">
        <v>-19095.226589054764</v>
      </c>
      <c r="L42" s="10">
        <v>124379.74324062094</v>
      </c>
    </row>
    <row r="43" ht="14.25" customHeight="1">
      <c r="H43" s="2">
        <v>30.0</v>
      </c>
      <c r="I43" s="10">
        <v>-16814.931296310035</v>
      </c>
      <c r="J43" s="10">
        <v>-2280.2952927447263</v>
      </c>
      <c r="K43" s="10">
        <v>-19095.22658905476</v>
      </c>
      <c r="L43" s="10">
        <v>107564.8119443109</v>
      </c>
    </row>
    <row r="44" ht="14.25" customHeight="1">
      <c r="H44" s="2">
        <v>31.0</v>
      </c>
      <c r="I44" s="10">
        <v>-17123.205036742384</v>
      </c>
      <c r="J44" s="10">
        <v>-1972.0215523123775</v>
      </c>
      <c r="K44" s="10">
        <v>-19095.22658905476</v>
      </c>
      <c r="L44" s="10">
        <v>90441.60690756852</v>
      </c>
    </row>
    <row r="45" ht="14.25" customHeight="1">
      <c r="H45" s="2">
        <v>32.0</v>
      </c>
      <c r="I45" s="10">
        <v>-17437.130462415993</v>
      </c>
      <c r="J45" s="10">
        <v>-1658.0961266387674</v>
      </c>
      <c r="K45" s="10">
        <v>-19095.22658905476</v>
      </c>
      <c r="L45" s="10">
        <v>73004.47644515254</v>
      </c>
    </row>
    <row r="46" ht="14.25" customHeight="1">
      <c r="H46" s="2">
        <v>33.0</v>
      </c>
      <c r="I46" s="10">
        <v>-17756.811187560284</v>
      </c>
      <c r="J46" s="10">
        <v>-1338.4154014944734</v>
      </c>
      <c r="K46" s="10">
        <v>-19095.226589054757</v>
      </c>
      <c r="L46" s="10">
        <v>55247.66525759228</v>
      </c>
    </row>
    <row r="47" ht="14.25" customHeight="1">
      <c r="H47" s="2">
        <v>34.0</v>
      </c>
      <c r="I47" s="10">
        <v>-18082.35272599889</v>
      </c>
      <c r="J47" s="10">
        <v>-1012.8738630558687</v>
      </c>
      <c r="K47" s="10">
        <v>-19095.22658905476</v>
      </c>
      <c r="L47" s="10">
        <v>37165.31253159337</v>
      </c>
    </row>
    <row r="48" ht="14.25" customHeight="1">
      <c r="H48" s="2">
        <v>35.0</v>
      </c>
      <c r="I48" s="10">
        <v>-18413.862525975543</v>
      </c>
      <c r="J48" s="10">
        <v>-681.364063079222</v>
      </c>
      <c r="K48" s="10">
        <v>-19095.226589054764</v>
      </c>
      <c r="L48" s="10">
        <v>18751.450005617808</v>
      </c>
    </row>
    <row r="49" ht="14.25" customHeight="1">
      <c r="H49" s="2">
        <v>36.0</v>
      </c>
      <c r="I49" s="10">
        <v>-18751.450005618422</v>
      </c>
      <c r="J49" s="10">
        <v>-343.77658343633817</v>
      </c>
      <c r="K49" s="10">
        <v>-19095.22658905476</v>
      </c>
      <c r="L49" s="10">
        <v>-6.402842700481415E-10</v>
      </c>
    </row>
    <row r="50" ht="14.25" customHeight="1">
      <c r="H50" s="2" t="str">
        <f t="shared" ref="H50:H52" si="1">IF(H49&gt;=$F$6,"",H49+1)</f>
        <v/>
      </c>
      <c r="I50" s="10" t="str">
        <f t="shared" ref="I50:I52" si="2">IF(H50&lt;&gt;"",PPMT($F$5/12,H50,$F$6,$F$4,0,0),"")</f>
        <v/>
      </c>
      <c r="J50" s="10" t="str">
        <f t="shared" ref="J50:J52" si="3">IF(H50&lt;&gt;"",IPMT($F$5/12,H50,$F$6,$F$4,0,0),"")</f>
        <v/>
      </c>
      <c r="K50" s="10" t="str">
        <f t="shared" ref="K50:K52" si="4">IF(H50&lt;&gt;"",I50+J50,"")</f>
        <v/>
      </c>
      <c r="L50" s="10" t="str">
        <f t="shared" ref="L50:L52" si="5">IF(H50&lt;&gt;"",$F$4+SUM($I$14:I50),"")</f>
        <v/>
      </c>
    </row>
    <row r="51" ht="14.25" customHeight="1">
      <c r="H51" s="2" t="str">
        <f t="shared" si="1"/>
        <v/>
      </c>
      <c r="I51" s="10" t="str">
        <f t="shared" si="2"/>
        <v/>
      </c>
      <c r="J51" s="10" t="str">
        <f t="shared" si="3"/>
        <v/>
      </c>
      <c r="K51" s="10" t="str">
        <f t="shared" si="4"/>
        <v/>
      </c>
      <c r="L51" s="10" t="str">
        <f t="shared" si="5"/>
        <v/>
      </c>
    </row>
    <row r="52" ht="14.25" customHeight="1">
      <c r="H52" s="2" t="str">
        <f t="shared" si="1"/>
        <v/>
      </c>
      <c r="I52" s="10" t="str">
        <f t="shared" si="2"/>
        <v/>
      </c>
      <c r="J52" s="10" t="str">
        <f t="shared" si="3"/>
        <v/>
      </c>
      <c r="K52" s="10" t="str">
        <f t="shared" si="4"/>
        <v/>
      </c>
      <c r="L52" s="10" t="str">
        <f t="shared" si="5"/>
        <v/>
      </c>
    </row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D1"/>
  </mergeCells>
  <printOptions/>
  <pageMargins bottom="0.75" footer="0.0" header="0.0" left="0.7" right="0.7" top="0.75"/>
  <pageSetup paperSize="9" orientation="portrait"/>
  <drawing r:id="rId1"/>
</worksheet>
</file>