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edouard_perez_vml_com/Documents/Desktop/IKEA_files/prj_PAC_business/.data/"/>
    </mc:Choice>
  </mc:AlternateContent>
  <xr:revisionPtr revIDLastSave="223" documentId="8_{D0BA7353-8928-4F44-92FF-EAF7DE88A55C}" xr6:coauthVersionLast="47" xr6:coauthVersionMax="47" xr10:uidLastSave="{987AF7F5-507F-4F85-92C4-C5B0AE848A04}"/>
  <bookViews>
    <workbookView xWindow="-120" yWindow="-16320" windowWidth="29040" windowHeight="15720" xr2:uid="{D0BAE66E-7453-44FB-BD6A-6DE621426421}"/>
  </bookViews>
  <sheets>
    <sheet name="GLOBA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3" i="1" l="1"/>
  <c r="AS14" i="1"/>
  <c r="AS15" i="1"/>
  <c r="AS16" i="1"/>
  <c r="AS17" i="1"/>
  <c r="AS18" i="1"/>
  <c r="AS19" i="1"/>
  <c r="AS21" i="1"/>
  <c r="AS22" i="1"/>
  <c r="AS23" i="1"/>
  <c r="AS24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S20" i="1" s="1"/>
  <c r="AR21" i="1"/>
  <c r="AR22" i="1"/>
  <c r="AR23" i="1"/>
  <c r="AR24" i="1"/>
  <c r="AR25" i="1"/>
  <c r="AS25" i="1" s="1"/>
  <c r="AR6" i="1"/>
  <c r="AS6" i="1" s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J7" i="1"/>
  <c r="AJ6" i="1"/>
  <c r="AK6" i="1" s="1"/>
  <c r="AJ8" i="1"/>
  <c r="AJ9" i="1"/>
  <c r="AJ10" i="1"/>
  <c r="AK10" i="1" s="1"/>
  <c r="AJ11" i="1"/>
  <c r="AK11" i="1" s="1"/>
  <c r="AJ12" i="1"/>
  <c r="AK12" i="1" s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C16" i="1"/>
  <c r="U17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6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M18" i="1"/>
  <c r="M19" i="1"/>
  <c r="M20" i="1"/>
  <c r="L7" i="1"/>
  <c r="L8" i="1"/>
  <c r="L9" i="1"/>
  <c r="L10" i="1"/>
  <c r="L11" i="1"/>
  <c r="L12" i="1"/>
  <c r="L13" i="1"/>
  <c r="M13" i="1" s="1"/>
  <c r="L14" i="1"/>
  <c r="L15" i="1"/>
  <c r="L16" i="1"/>
  <c r="L17" i="1"/>
  <c r="L18" i="1"/>
  <c r="L19" i="1"/>
  <c r="L20" i="1"/>
  <c r="L21" i="1"/>
  <c r="L22" i="1"/>
  <c r="L23" i="1"/>
  <c r="L24" i="1"/>
  <c r="L25" i="1"/>
  <c r="L6" i="1"/>
  <c r="D2" i="1"/>
  <c r="D3" i="1"/>
  <c r="E6" i="1"/>
  <c r="M6" i="1" s="1"/>
  <c r="E7" i="1"/>
  <c r="AC7" i="1" s="1"/>
  <c r="E8" i="1"/>
  <c r="U8" i="1" s="1"/>
  <c r="E9" i="1"/>
  <c r="AS9" i="1" s="1"/>
  <c r="E10" i="1"/>
  <c r="AS10" i="1" s="1"/>
  <c r="E11" i="1"/>
  <c r="M11" i="1" s="1"/>
  <c r="E12" i="1"/>
  <c r="U12" i="1" s="1"/>
  <c r="E13" i="1"/>
  <c r="E14" i="1"/>
  <c r="E15" i="1"/>
  <c r="U15" i="1" s="1"/>
  <c r="E16" i="1"/>
  <c r="E17" i="1"/>
  <c r="AC17" i="1" s="1"/>
  <c r="E18" i="1"/>
  <c r="AC18" i="1" s="1"/>
  <c r="E19" i="1"/>
  <c r="AC19" i="1" s="1"/>
  <c r="E20" i="1"/>
  <c r="U20" i="1" s="1"/>
  <c r="E21" i="1"/>
  <c r="U21" i="1" s="1"/>
  <c r="E22" i="1"/>
  <c r="U22" i="1" s="1"/>
  <c r="E23" i="1"/>
  <c r="U23" i="1" s="1"/>
  <c r="E24" i="1"/>
  <c r="U24" i="1" s="1"/>
  <c r="E34" i="1"/>
  <c r="E35" i="1"/>
  <c r="E25" i="1"/>
  <c r="M25" i="1" s="1"/>
  <c r="AC10" i="1" l="1"/>
  <c r="AK7" i="1"/>
  <c r="U6" i="1"/>
  <c r="AK25" i="1"/>
  <c r="AS12" i="1"/>
  <c r="AS11" i="1"/>
  <c r="AC21" i="1"/>
  <c r="AS8" i="1"/>
  <c r="AS7" i="1"/>
  <c r="U14" i="1"/>
  <c r="U13" i="1"/>
  <c r="AC11" i="1"/>
  <c r="AK9" i="1"/>
  <c r="AC9" i="1"/>
  <c r="U25" i="1"/>
  <c r="AC23" i="1"/>
  <c r="AC24" i="1"/>
  <c r="AC8" i="1"/>
  <c r="U7" i="1"/>
  <c r="AC25" i="1"/>
  <c r="M22" i="1"/>
  <c r="AC15" i="1"/>
  <c r="AK8" i="1"/>
  <c r="AC6" i="1"/>
  <c r="M24" i="1"/>
  <c r="M23" i="1"/>
  <c r="U18" i="1"/>
  <c r="U16" i="1"/>
  <c r="AC12" i="1"/>
  <c r="U10" i="1"/>
  <c r="AC22" i="1"/>
  <c r="M21" i="1"/>
  <c r="AC20" i="1"/>
  <c r="U19" i="1"/>
  <c r="AC14" i="1"/>
  <c r="AC13" i="1"/>
  <c r="U9" i="1"/>
  <c r="M17" i="1"/>
  <c r="M14" i="1"/>
  <c r="M16" i="1"/>
  <c r="M15" i="1"/>
  <c r="M12" i="1"/>
  <c r="M9" i="1"/>
  <c r="U11" i="1"/>
  <c r="M10" i="1"/>
  <c r="M8" i="1"/>
  <c r="M7" i="1"/>
</calcChain>
</file>

<file path=xl/sharedStrings.xml><?xml version="1.0" encoding="utf-8"?>
<sst xmlns="http://schemas.openxmlformats.org/spreadsheetml/2006/main" count="168" uniqueCount="39">
  <si>
    <t>hfb_no</t>
  </si>
  <si>
    <t>cust_by_hfb_fy24</t>
  </si>
  <si>
    <t>cust_by_hfb_fy25</t>
  </si>
  <si>
    <t>living room seating</t>
  </si>
  <si>
    <t>store and organise furniture</t>
  </si>
  <si>
    <t>workspaces</t>
  </si>
  <si>
    <t>bedroom furniture</t>
  </si>
  <si>
    <t>beds &amp; mattresses</t>
  </si>
  <si>
    <t xml:space="preserve">bathroom </t>
  </si>
  <si>
    <t>kitchen</t>
  </si>
  <si>
    <t>home appliances</t>
  </si>
  <si>
    <t>dining</t>
  </si>
  <si>
    <t>children's</t>
  </si>
  <si>
    <t>outdoor</t>
  </si>
  <si>
    <t>lightning</t>
  </si>
  <si>
    <t>bed &amp; bath textiles</t>
  </si>
  <si>
    <t>home textiles</t>
  </si>
  <si>
    <t>rugs</t>
  </si>
  <si>
    <t>cooking</t>
  </si>
  <si>
    <t>eating</t>
  </si>
  <si>
    <t>decoration</t>
  </si>
  <si>
    <t>home organisation</t>
  </si>
  <si>
    <t>food services</t>
  </si>
  <si>
    <t>consumer packaged goods</t>
  </si>
  <si>
    <t>administrative area 95</t>
  </si>
  <si>
    <t>services</t>
  </si>
  <si>
    <t>hfb_name</t>
  </si>
  <si>
    <t>null</t>
  </si>
  <si>
    <t>administrative area 96</t>
  </si>
  <si>
    <t>1er septembre 2024</t>
  </si>
  <si>
    <t>1er septembre 2023</t>
  </si>
  <si>
    <t>Up to date 2025</t>
  </si>
  <si>
    <t>variation</t>
  </si>
  <si>
    <t>HOSPITALITY &amp; ACCOMODATION</t>
  </si>
  <si>
    <t>Index avec variation global</t>
  </si>
  <si>
    <t>FOOD &amp; BEVERAGES</t>
  </si>
  <si>
    <t>RETAIL</t>
  </si>
  <si>
    <t>SERVICE</t>
  </si>
  <si>
    <t>RESIDENTIAL &amp;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</si>
</sst>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Snowflake sans "/>
    </font>
    <font>
      <sz val="11"/>
      <color theme="0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color theme="2" tint="-0.499984740745262"/>
      <name val="Snowflake sans "/>
    </font>
    <font>
      <sz val="11"/>
      <color theme="2" tint="-0.499984740745262"/>
      <name val="Aptos Narrow"/>
      <family val="2"/>
      <scheme val="minor"/>
    </font>
    <font>
      <b/>
      <sz val="12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9" fontId="0" fillId="0" borderId="0" xfId="2" applyFont="1"/>
    <xf numFmtId="165" fontId="0" fillId="0" borderId="0" xfId="1" applyNumberFormat="1" applyFont="1"/>
    <xf numFmtId="0" fontId="16" fillId="33" borderId="10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9" fontId="16" fillId="33" borderId="14" xfId="2" applyFont="1" applyFill="1" applyBorder="1" applyAlignment="1">
      <alignment horizontal="left"/>
    </xf>
    <xf numFmtId="0" fontId="16" fillId="33" borderId="15" xfId="0" applyFont="1" applyFill="1" applyBorder="1"/>
    <xf numFmtId="9" fontId="16" fillId="33" borderId="17" xfId="2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19" fillId="33" borderId="11" xfId="1" applyNumberFormat="1" applyFont="1" applyFill="1" applyBorder="1" applyAlignment="1">
      <alignment horizontal="center"/>
    </xf>
    <xf numFmtId="165" fontId="19" fillId="33" borderId="0" xfId="1" applyNumberFormat="1" applyFont="1" applyFill="1" applyBorder="1" applyAlignment="1">
      <alignment horizontal="center"/>
    </xf>
    <xf numFmtId="165" fontId="19" fillId="33" borderId="16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1" fillId="0" borderId="0" xfId="0" applyFont="1"/>
    <xf numFmtId="9" fontId="21" fillId="0" borderId="0" xfId="2" applyFont="1"/>
    <xf numFmtId="0" fontId="20" fillId="0" borderId="0" xfId="0" applyFont="1" applyAlignment="1">
      <alignment horizontal="right" vertical="center"/>
    </xf>
    <xf numFmtId="9" fontId="20" fillId="0" borderId="0" xfId="2" applyFont="1" applyFill="1" applyAlignment="1">
      <alignment horizontal="right" vertical="center"/>
    </xf>
    <xf numFmtId="165" fontId="0" fillId="0" borderId="0" xfId="1" applyNumberFormat="1" applyFont="1" applyFill="1"/>
    <xf numFmtId="9" fontId="0" fillId="0" borderId="0" xfId="2" applyFont="1" applyFill="1"/>
    <xf numFmtId="164" fontId="22" fillId="0" borderId="0" xfId="2" applyNumberFormat="1" applyFont="1" applyFill="1"/>
    <xf numFmtId="9" fontId="22" fillId="0" borderId="0" xfId="2" applyFont="1" applyFill="1"/>
    <xf numFmtId="0" fontId="22" fillId="0" borderId="0" xfId="0" applyFont="1" applyAlignment="1">
      <alignment horizontal="right"/>
    </xf>
    <xf numFmtId="9" fontId="23" fillId="0" borderId="0" xfId="2" applyFont="1" applyFill="1"/>
    <xf numFmtId="0" fontId="2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/>
    </xf>
    <xf numFmtId="9" fontId="26" fillId="0" borderId="0" xfId="0" applyNumberFormat="1" applyFont="1" applyAlignment="1">
      <alignment horizontal="center"/>
    </xf>
    <xf numFmtId="9" fontId="20" fillId="0" borderId="18" xfId="2" applyFont="1" applyFill="1" applyBorder="1" applyAlignment="1">
      <alignment horizontal="center" vertical="center"/>
    </xf>
    <xf numFmtId="9" fontId="22" fillId="0" borderId="19" xfId="2" applyFont="1" applyFill="1" applyBorder="1" applyAlignment="1">
      <alignment horizontal="center"/>
    </xf>
    <xf numFmtId="9" fontId="0" fillId="0" borderId="19" xfId="2" applyFont="1" applyFill="1" applyBorder="1" applyAlignment="1">
      <alignment horizontal="center"/>
    </xf>
    <xf numFmtId="164" fontId="22" fillId="0" borderId="19" xfId="2" applyNumberFormat="1" applyFont="1" applyFill="1" applyBorder="1" applyAlignment="1">
      <alignment horizontal="center"/>
    </xf>
    <xf numFmtId="9" fontId="0" fillId="0" borderId="20" xfId="2" applyFont="1" applyFill="1" applyBorder="1" applyAlignment="1">
      <alignment horizontal="center"/>
    </xf>
    <xf numFmtId="9" fontId="27" fillId="0" borderId="0" xfId="0" applyNumberFormat="1" applyFont="1" applyAlignment="1">
      <alignment horizontal="center"/>
    </xf>
    <xf numFmtId="164" fontId="28" fillId="0" borderId="19" xfId="2" applyNumberFormat="1" applyFont="1" applyFill="1" applyBorder="1" applyAlignment="1">
      <alignment horizontal="center"/>
    </xf>
    <xf numFmtId="0" fontId="28" fillId="0" borderId="0" xfId="0" applyFont="1" applyAlignment="1">
      <alignment horizontal="right"/>
    </xf>
    <xf numFmtId="9" fontId="23" fillId="0" borderId="19" xfId="2" applyFont="1" applyFill="1" applyBorder="1" applyAlignment="1">
      <alignment horizontal="center"/>
    </xf>
    <xf numFmtId="0" fontId="0" fillId="33" borderId="0" xfId="0" applyFill="1"/>
    <xf numFmtId="9" fontId="0" fillId="33" borderId="0" xfId="2" applyFont="1" applyFill="1"/>
    <xf numFmtId="0" fontId="29" fillId="0" borderId="0" xfId="0" applyFont="1"/>
    <xf numFmtId="9" fontId="0" fillId="0" borderId="19" xfId="2" applyFont="1" applyBorder="1" applyAlignment="1">
      <alignment horizontal="center"/>
    </xf>
    <xf numFmtId="9" fontId="0" fillId="0" borderId="20" xfId="2" applyFont="1" applyBorder="1" applyAlignment="1">
      <alignment horizontal="center"/>
    </xf>
    <xf numFmtId="9" fontId="23" fillId="0" borderId="19" xfId="2" applyFont="1" applyBorder="1" applyAlignment="1">
      <alignment horizontal="center"/>
    </xf>
    <xf numFmtId="0" fontId="0" fillId="0" borderId="18" xfId="0" applyBorder="1" applyAlignment="1">
      <alignment horizontal="center"/>
    </xf>
    <xf numFmtId="9" fontId="22" fillId="0" borderId="19" xfId="2" applyFont="1" applyBorder="1" applyAlignment="1">
      <alignment horizontal="center"/>
    </xf>
    <xf numFmtId="9" fontId="22" fillId="0" borderId="20" xfId="2" applyFont="1" applyBorder="1" applyAlignment="1">
      <alignment horizontal="center"/>
    </xf>
    <xf numFmtId="9" fontId="30" fillId="0" borderId="19" xfId="2" applyFont="1" applyBorder="1" applyAlignment="1">
      <alignment horizontal="center"/>
    </xf>
    <xf numFmtId="0" fontId="30" fillId="0" borderId="0" xfId="0" applyFont="1"/>
    <xf numFmtId="0" fontId="22" fillId="0" borderId="0" xfId="0" applyFont="1"/>
    <xf numFmtId="0" fontId="26" fillId="0" borderId="0" xfId="0" applyFont="1" applyAlignment="1">
      <alignment horizontal="center"/>
    </xf>
    <xf numFmtId="0" fontId="0" fillId="0" borderId="18" xfId="0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6" fillId="34" borderId="0" xfId="0" applyFont="1" applyFill="1" applyAlignment="1">
      <alignment horizontal="center" vertical="center"/>
    </xf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CA45-B2A9-40A7-8053-36753AA5602F}">
  <dimension ref="A1:AS35"/>
  <sheetViews>
    <sheetView tabSelected="1" topLeftCell="K3" zoomScale="138" workbookViewId="0">
      <selection activeCell="T19" sqref="T19"/>
    </sheetView>
  </sheetViews>
  <sheetFormatPr baseColWidth="10" defaultRowHeight="15"/>
  <cols>
    <col min="2" max="2" width="25.7109375" bestFit="1" customWidth="1"/>
    <col min="3" max="3" width="17.140625" customWidth="1"/>
    <col min="4" max="4" width="20" customWidth="1"/>
    <col min="5" max="5" width="11.42578125" style="1"/>
    <col min="6" max="7" width="11.42578125" style="40"/>
    <col min="9" max="9" width="25.7109375" bestFit="1" customWidth="1"/>
    <col min="10" max="11" width="17.42578125" bestFit="1" customWidth="1"/>
    <col min="13" max="13" width="27.140625" bestFit="1" customWidth="1"/>
    <col min="14" max="15" width="11.42578125" style="40"/>
    <col min="17" max="17" width="25.7109375" bestFit="1" customWidth="1"/>
    <col min="18" max="19" width="17.42578125" bestFit="1" customWidth="1"/>
    <col min="21" max="21" width="27.140625" bestFit="1" customWidth="1"/>
    <col min="22" max="23" width="11.42578125" style="40"/>
    <col min="25" max="25" width="25.7109375" bestFit="1" customWidth="1"/>
    <col min="26" max="27" width="15.85546875" bestFit="1" customWidth="1"/>
    <col min="28" max="28" width="8.85546875" bestFit="1" customWidth="1"/>
    <col min="29" max="29" width="24.7109375" bestFit="1" customWidth="1"/>
    <col min="30" max="31" width="11.42578125" style="40"/>
    <col min="33" max="33" width="25.7109375" bestFit="1" customWidth="1"/>
    <col min="34" max="35" width="15.85546875" bestFit="1" customWidth="1"/>
    <col min="36" max="36" width="8.85546875" bestFit="1" customWidth="1"/>
    <col min="37" max="37" width="24.7109375" bestFit="1" customWidth="1"/>
    <col min="38" max="39" width="11.42578125" style="40"/>
    <col min="41" max="41" width="25.7109375" bestFit="1" customWidth="1"/>
    <col min="42" max="43" width="15.85546875" bestFit="1" customWidth="1"/>
    <col min="44" max="44" width="13" bestFit="1" customWidth="1"/>
    <col min="45" max="45" width="24.7109375" bestFit="1" customWidth="1"/>
  </cols>
  <sheetData>
    <row r="1" spans="1:45" ht="15.75">
      <c r="B1" s="3" t="s">
        <v>30</v>
      </c>
      <c r="C1" s="11">
        <v>145647</v>
      </c>
      <c r="D1" s="4"/>
    </row>
    <row r="2" spans="1:45" ht="15.75">
      <c r="B2" s="5" t="s">
        <v>29</v>
      </c>
      <c r="C2" s="12">
        <v>211583</v>
      </c>
      <c r="D2" s="6">
        <f>(C2-C1)/C1</f>
        <v>0.45271100674919496</v>
      </c>
      <c r="H2" s="55" t="s">
        <v>33</v>
      </c>
      <c r="I2" s="55"/>
      <c r="J2" s="55"/>
      <c r="K2" s="55"/>
      <c r="L2" s="55"/>
      <c r="M2" s="55"/>
      <c r="P2" s="55" t="s">
        <v>35</v>
      </c>
      <c r="Q2" s="55"/>
      <c r="R2" s="55"/>
      <c r="S2" s="55"/>
      <c r="T2" s="55"/>
      <c r="U2" s="55"/>
      <c r="X2" s="55" t="s">
        <v>36</v>
      </c>
      <c r="Y2" s="55"/>
      <c r="Z2" s="55"/>
      <c r="AA2" s="55"/>
      <c r="AB2" s="55"/>
      <c r="AC2" s="55"/>
      <c r="AF2" s="55" t="s">
        <v>37</v>
      </c>
      <c r="AG2" s="55"/>
      <c r="AH2" s="55"/>
      <c r="AI2" s="55"/>
      <c r="AJ2" s="55"/>
      <c r="AK2" s="55"/>
      <c r="AN2" s="55" t="s">
        <v>38</v>
      </c>
      <c r="AO2" s="55"/>
      <c r="AP2" s="55"/>
      <c r="AQ2" s="55"/>
      <c r="AR2" s="55"/>
      <c r="AS2" s="55"/>
    </row>
    <row r="3" spans="1:45" ht="16.5" thickBot="1">
      <c r="B3" s="7" t="s">
        <v>31</v>
      </c>
      <c r="C3" s="13">
        <v>263523</v>
      </c>
      <c r="D3" s="8">
        <f>(C3-C2)/C2</f>
        <v>0.24548286015417117</v>
      </c>
      <c r="H3" s="55"/>
      <c r="I3" s="55"/>
      <c r="J3" s="55"/>
      <c r="K3" s="55"/>
      <c r="L3" s="55"/>
      <c r="M3" s="55"/>
      <c r="P3" s="55"/>
      <c r="Q3" s="55"/>
      <c r="R3" s="55"/>
      <c r="S3" s="55"/>
      <c r="T3" s="55"/>
      <c r="U3" s="55"/>
      <c r="X3" s="55"/>
      <c r="Y3" s="55"/>
      <c r="Z3" s="55"/>
      <c r="AA3" s="55"/>
      <c r="AB3" s="55"/>
      <c r="AC3" s="55"/>
      <c r="AF3" s="55"/>
      <c r="AG3" s="55"/>
      <c r="AH3" s="55"/>
      <c r="AI3" s="55"/>
      <c r="AJ3" s="55"/>
      <c r="AK3" s="55"/>
      <c r="AN3" s="55"/>
      <c r="AO3" s="55"/>
      <c r="AP3" s="55"/>
      <c r="AQ3" s="55"/>
      <c r="AR3" s="55"/>
      <c r="AS3" s="55"/>
    </row>
    <row r="4" spans="1:45" s="40" customFormat="1" ht="15.75" thickBot="1">
      <c r="E4" s="41"/>
    </row>
    <row r="5" spans="1:45" ht="30" customHeight="1">
      <c r="A5" s="18" t="s">
        <v>0</v>
      </c>
      <c r="B5" s="18" t="s">
        <v>26</v>
      </c>
      <c r="C5" s="18" t="s">
        <v>1</v>
      </c>
      <c r="D5" s="18" t="s">
        <v>2</v>
      </c>
      <c r="E5" s="19" t="s">
        <v>32</v>
      </c>
      <c r="H5" s="18" t="s">
        <v>0</v>
      </c>
      <c r="I5" s="15" t="s">
        <v>26</v>
      </c>
      <c r="J5" s="18" t="s">
        <v>1</v>
      </c>
      <c r="K5" s="18" t="s">
        <v>2</v>
      </c>
      <c r="L5" s="31" t="s">
        <v>32</v>
      </c>
      <c r="M5" s="29" t="s">
        <v>34</v>
      </c>
      <c r="P5" s="18" t="s">
        <v>0</v>
      </c>
      <c r="Q5" s="15" t="s">
        <v>26</v>
      </c>
      <c r="R5" s="18" t="s">
        <v>1</v>
      </c>
      <c r="S5" s="18" t="s">
        <v>2</v>
      </c>
      <c r="T5" s="31" t="s">
        <v>32</v>
      </c>
      <c r="U5" s="29" t="s">
        <v>34</v>
      </c>
      <c r="X5" t="s">
        <v>0</v>
      </c>
      <c r="Y5" t="s">
        <v>26</v>
      </c>
      <c r="Z5" t="s">
        <v>1</v>
      </c>
      <c r="AA5" t="s">
        <v>2</v>
      </c>
      <c r="AB5" s="46" t="s">
        <v>32</v>
      </c>
      <c r="AC5" s="52" t="s">
        <v>34</v>
      </c>
      <c r="AF5" t="s">
        <v>0</v>
      </c>
      <c r="AG5" t="s">
        <v>26</v>
      </c>
      <c r="AH5" t="s">
        <v>1</v>
      </c>
      <c r="AI5" t="s">
        <v>2</v>
      </c>
      <c r="AJ5" s="46" t="s">
        <v>32</v>
      </c>
      <c r="AK5" s="52" t="s">
        <v>34</v>
      </c>
      <c r="AN5" s="27" t="s">
        <v>0</v>
      </c>
      <c r="AO5" s="14" t="s">
        <v>26</v>
      </c>
      <c r="AP5" s="14" t="s">
        <v>1</v>
      </c>
      <c r="AQ5" s="14" t="s">
        <v>2</v>
      </c>
      <c r="AR5" s="53" t="s">
        <v>32</v>
      </c>
      <c r="AS5" s="54" t="s">
        <v>34</v>
      </c>
    </row>
    <row r="6" spans="1:45">
      <c r="A6">
        <v>1</v>
      </c>
      <c r="B6" s="10" t="s">
        <v>3</v>
      </c>
      <c r="C6" s="20">
        <v>7897</v>
      </c>
      <c r="D6" s="20">
        <v>8187</v>
      </c>
      <c r="E6" s="21">
        <f t="shared" ref="E6:E25" si="0">(D6-C6)/C6</f>
        <v>3.6722806128909713E-2</v>
      </c>
      <c r="H6">
        <v>1</v>
      </c>
      <c r="I6" s="24" t="s">
        <v>3</v>
      </c>
      <c r="J6" s="2">
        <v>657</v>
      </c>
      <c r="K6" s="2">
        <v>638</v>
      </c>
      <c r="L6" s="32">
        <f t="shared" ref="L6:L25" si="1">(K6-J6)/J6</f>
        <v>-2.8919330289193301E-2</v>
      </c>
      <c r="M6" s="30">
        <f>L6-E6</f>
        <v>-6.5642136418103014E-2</v>
      </c>
      <c r="P6">
        <v>1</v>
      </c>
      <c r="Q6" t="s">
        <v>3</v>
      </c>
      <c r="R6" s="2">
        <v>193</v>
      </c>
      <c r="S6" s="2">
        <v>230</v>
      </c>
      <c r="T6" s="43">
        <f>(S6-R6)/R6</f>
        <v>0.19170984455958548</v>
      </c>
      <c r="U6" s="30">
        <f>T6-E6</f>
        <v>0.15498703843067577</v>
      </c>
      <c r="X6">
        <v>1</v>
      </c>
      <c r="Y6" s="51" t="s">
        <v>3</v>
      </c>
      <c r="Z6" s="2">
        <v>669</v>
      </c>
      <c r="AA6" s="2">
        <v>660</v>
      </c>
      <c r="AB6" s="47">
        <f>(AA6-Z6)/Z6</f>
        <v>-1.3452914798206279E-2</v>
      </c>
      <c r="AC6" s="30">
        <f>AB6-E6</f>
        <v>-5.0175720927115988E-2</v>
      </c>
      <c r="AF6">
        <v>1</v>
      </c>
      <c r="AG6" s="51" t="s">
        <v>3</v>
      </c>
      <c r="AH6">
        <v>1139</v>
      </c>
      <c r="AI6">
        <v>1083</v>
      </c>
      <c r="AJ6" s="47">
        <f>(AI6-AH6)/AH6</f>
        <v>-4.9165935030728712E-2</v>
      </c>
      <c r="AK6" s="30">
        <f>AJ6-E6</f>
        <v>-8.5888741159638432E-2</v>
      </c>
      <c r="AN6" s="9">
        <v>1</v>
      </c>
      <c r="AO6" t="s">
        <v>3</v>
      </c>
      <c r="AP6" s="2">
        <v>635</v>
      </c>
      <c r="AQ6" s="2">
        <v>746</v>
      </c>
      <c r="AR6" s="43">
        <f>(AQ6-AP6)/AP6</f>
        <v>0.17480314960629922</v>
      </c>
      <c r="AS6" s="30">
        <f>AR6-E6</f>
        <v>0.13808034347738951</v>
      </c>
    </row>
    <row r="7" spans="1:45">
      <c r="A7">
        <v>2</v>
      </c>
      <c r="B7" s="10" t="s">
        <v>4</v>
      </c>
      <c r="C7" s="20">
        <v>17868</v>
      </c>
      <c r="D7" s="20">
        <v>18671</v>
      </c>
      <c r="E7" s="21">
        <f t="shared" si="0"/>
        <v>4.4940676068950081E-2</v>
      </c>
      <c r="H7">
        <v>2</v>
      </c>
      <c r="I7" s="10" t="s">
        <v>4</v>
      </c>
      <c r="J7" s="2">
        <v>740</v>
      </c>
      <c r="K7" s="2">
        <v>773</v>
      </c>
      <c r="L7" s="33">
        <f t="shared" si="1"/>
        <v>4.4594594594594597E-2</v>
      </c>
      <c r="M7" s="30">
        <f t="shared" ref="M7:M25" si="2">L7-E7</f>
        <v>-3.4608147435548353E-4</v>
      </c>
      <c r="P7">
        <v>2</v>
      </c>
      <c r="Q7" t="s">
        <v>4</v>
      </c>
      <c r="R7" s="2">
        <v>593</v>
      </c>
      <c r="S7" s="2">
        <v>661</v>
      </c>
      <c r="T7" s="43">
        <f t="shared" ref="T7:T25" si="3">(S7-R7)/R7</f>
        <v>0.11467116357504216</v>
      </c>
      <c r="U7" s="30">
        <f t="shared" ref="U7:U25" si="4">T7-E7</f>
        <v>6.9730487506092079E-2</v>
      </c>
      <c r="X7">
        <v>2</v>
      </c>
      <c r="Y7" s="51" t="s">
        <v>4</v>
      </c>
      <c r="Z7" s="2">
        <v>2499</v>
      </c>
      <c r="AA7" s="2">
        <v>2459</v>
      </c>
      <c r="AB7" s="47">
        <f t="shared" ref="AB7:AB25" si="5">(AA7-Z7)/Z7</f>
        <v>-1.600640256102441E-2</v>
      </c>
      <c r="AC7" s="30">
        <f t="shared" ref="AC7:AC25" si="6">AB7-E7</f>
        <v>-6.0947078629974491E-2</v>
      </c>
      <c r="AF7">
        <v>2</v>
      </c>
      <c r="AG7" s="51" t="s">
        <v>4</v>
      </c>
      <c r="AH7" s="2">
        <v>2446</v>
      </c>
      <c r="AI7" s="2">
        <v>2328</v>
      </c>
      <c r="AJ7" s="47">
        <f>(AI7-AH7)/AH7</f>
        <v>-4.8242027800490597E-2</v>
      </c>
      <c r="AK7" s="30">
        <f t="shared" ref="AK7:AK25" si="7">AJ7-E7</f>
        <v>-9.3182703869440678E-2</v>
      </c>
      <c r="AN7" s="9">
        <v>2</v>
      </c>
      <c r="AO7" t="s">
        <v>4</v>
      </c>
      <c r="AP7" s="2">
        <v>1470</v>
      </c>
      <c r="AQ7" s="2">
        <v>1649</v>
      </c>
      <c r="AR7" s="43">
        <f t="shared" ref="AR7:AR25" si="8">(AQ7-AP7)/AP7</f>
        <v>0.12176870748299319</v>
      </c>
      <c r="AS7" s="30">
        <f t="shared" ref="AS7:AS25" si="9">AR7-E7</f>
        <v>7.682803141404311E-2</v>
      </c>
    </row>
    <row r="8" spans="1:45" ht="15.75">
      <c r="A8">
        <v>3</v>
      </c>
      <c r="B8" s="24" t="s">
        <v>5</v>
      </c>
      <c r="C8" s="20">
        <v>16195</v>
      </c>
      <c r="D8" s="20">
        <v>16116</v>
      </c>
      <c r="E8" s="22">
        <f t="shared" si="0"/>
        <v>-4.8780487804878049E-3</v>
      </c>
      <c r="H8">
        <v>3</v>
      </c>
      <c r="I8" s="10" t="s">
        <v>5</v>
      </c>
      <c r="J8" s="2">
        <v>446</v>
      </c>
      <c r="K8" s="2">
        <v>461</v>
      </c>
      <c r="L8" s="33">
        <f t="shared" si="1"/>
        <v>3.3632286995515695E-2</v>
      </c>
      <c r="M8" s="36">
        <f t="shared" si="2"/>
        <v>3.8510335776003497E-2</v>
      </c>
      <c r="P8">
        <v>3</v>
      </c>
      <c r="Q8" t="s">
        <v>5</v>
      </c>
      <c r="R8" s="2">
        <v>286</v>
      </c>
      <c r="S8" s="2">
        <v>304</v>
      </c>
      <c r="T8" s="43">
        <f t="shared" si="3"/>
        <v>6.2937062937062943E-2</v>
      </c>
      <c r="U8" s="30">
        <f t="shared" si="4"/>
        <v>6.7815111717550752E-2</v>
      </c>
      <c r="X8">
        <v>3</v>
      </c>
      <c r="Y8" s="51" t="s">
        <v>5</v>
      </c>
      <c r="Z8" s="2">
        <v>1713</v>
      </c>
      <c r="AA8" s="2">
        <v>1580</v>
      </c>
      <c r="AB8" s="47">
        <f t="shared" si="5"/>
        <v>-7.7641564506713362E-2</v>
      </c>
      <c r="AC8" s="30">
        <f t="shared" si="6"/>
        <v>-7.2763515726225553E-2</v>
      </c>
      <c r="AF8">
        <v>3</v>
      </c>
      <c r="AG8" s="51" t="s">
        <v>5</v>
      </c>
      <c r="AH8" s="2">
        <v>2901</v>
      </c>
      <c r="AI8" s="2">
        <v>2658</v>
      </c>
      <c r="AJ8" s="47">
        <f t="shared" ref="AJ8:AJ25" si="10">(AI8-AH8)/AH8</f>
        <v>-8.376421923474664E-2</v>
      </c>
      <c r="AK8" s="30">
        <f t="shared" si="7"/>
        <v>-7.888617045425883E-2</v>
      </c>
      <c r="AN8" s="9">
        <v>3</v>
      </c>
      <c r="AO8" t="s">
        <v>5</v>
      </c>
      <c r="AP8" s="2">
        <v>1198</v>
      </c>
      <c r="AQ8" s="2">
        <v>1260</v>
      </c>
      <c r="AR8" s="43">
        <f t="shared" si="8"/>
        <v>5.1752921535893157E-2</v>
      </c>
      <c r="AS8" s="30">
        <f t="shared" si="9"/>
        <v>5.6630970316380959E-2</v>
      </c>
    </row>
    <row r="9" spans="1:45">
      <c r="A9">
        <v>4</v>
      </c>
      <c r="B9" s="10" t="s">
        <v>6</v>
      </c>
      <c r="C9" s="20">
        <v>12884</v>
      </c>
      <c r="D9" s="20">
        <v>14937</v>
      </c>
      <c r="E9" s="21">
        <f t="shared" si="0"/>
        <v>0.15934492393666563</v>
      </c>
      <c r="H9">
        <v>4</v>
      </c>
      <c r="I9" s="10" t="s">
        <v>6</v>
      </c>
      <c r="J9" s="2">
        <v>814</v>
      </c>
      <c r="K9" s="2">
        <v>896</v>
      </c>
      <c r="L9" s="33">
        <f t="shared" si="1"/>
        <v>0.10073710073710074</v>
      </c>
      <c r="M9" s="30">
        <f t="shared" si="2"/>
        <v>-5.8607823199564896E-2</v>
      </c>
      <c r="P9">
        <v>4</v>
      </c>
      <c r="Q9" t="s">
        <v>6</v>
      </c>
      <c r="R9" s="2">
        <v>385</v>
      </c>
      <c r="S9" s="2">
        <v>466</v>
      </c>
      <c r="T9" s="43">
        <f t="shared" si="3"/>
        <v>0.21038961038961038</v>
      </c>
      <c r="U9" s="30">
        <f t="shared" si="4"/>
        <v>5.1044686452944743E-2</v>
      </c>
      <c r="X9">
        <v>4</v>
      </c>
      <c r="Y9" t="s">
        <v>6</v>
      </c>
      <c r="Z9" s="2">
        <v>1273</v>
      </c>
      <c r="AA9" s="2">
        <v>1372</v>
      </c>
      <c r="AB9" s="43">
        <f t="shared" si="5"/>
        <v>7.7769049489395128E-2</v>
      </c>
      <c r="AC9" s="30">
        <f t="shared" si="6"/>
        <v>-8.1575874447270505E-2</v>
      </c>
      <c r="AF9">
        <v>4</v>
      </c>
      <c r="AG9" t="s">
        <v>6</v>
      </c>
      <c r="AH9" s="2">
        <v>1697</v>
      </c>
      <c r="AI9" s="2">
        <v>1868</v>
      </c>
      <c r="AJ9" s="43">
        <f t="shared" si="10"/>
        <v>0.10076605774896877</v>
      </c>
      <c r="AK9" s="30">
        <f>AJ9-E9</f>
        <v>-5.8578866187696865E-2</v>
      </c>
      <c r="AN9" s="9">
        <v>4</v>
      </c>
      <c r="AO9" s="50" t="s">
        <v>6</v>
      </c>
      <c r="AP9" s="2">
        <v>1862</v>
      </c>
      <c r="AQ9" s="2">
        <v>2418</v>
      </c>
      <c r="AR9" s="49">
        <f t="shared" si="8"/>
        <v>0.29860365198711064</v>
      </c>
      <c r="AS9" s="30">
        <f t="shared" si="9"/>
        <v>0.13925872805044501</v>
      </c>
    </row>
    <row r="10" spans="1:45">
      <c r="A10">
        <v>5</v>
      </c>
      <c r="B10" s="26" t="s">
        <v>7</v>
      </c>
      <c r="C10" s="20">
        <v>4944</v>
      </c>
      <c r="D10" s="20">
        <v>5942</v>
      </c>
      <c r="E10" s="25">
        <f t="shared" si="0"/>
        <v>0.20186084142394822</v>
      </c>
      <c r="H10">
        <v>5</v>
      </c>
      <c r="I10" s="10" t="s">
        <v>7</v>
      </c>
      <c r="J10" s="2">
        <v>565</v>
      </c>
      <c r="K10" s="2">
        <v>669</v>
      </c>
      <c r="L10" s="33">
        <f t="shared" si="1"/>
        <v>0.18407079646017699</v>
      </c>
      <c r="M10" s="30">
        <f t="shared" si="2"/>
        <v>-1.7790044963771234E-2</v>
      </c>
      <c r="P10">
        <v>5</v>
      </c>
      <c r="Q10" t="s">
        <v>7</v>
      </c>
      <c r="R10" s="2">
        <v>134</v>
      </c>
      <c r="S10" s="2">
        <v>177</v>
      </c>
      <c r="T10" s="45">
        <f t="shared" si="3"/>
        <v>0.32089552238805968</v>
      </c>
      <c r="U10" s="30">
        <f t="shared" si="4"/>
        <v>0.11903468096411146</v>
      </c>
      <c r="X10">
        <v>5</v>
      </c>
      <c r="Y10" s="50" t="s">
        <v>7</v>
      </c>
      <c r="Z10" s="2">
        <v>294</v>
      </c>
      <c r="AA10" s="2">
        <v>368</v>
      </c>
      <c r="AB10" s="49">
        <f t="shared" si="5"/>
        <v>0.25170068027210885</v>
      </c>
      <c r="AC10" s="30">
        <f t="shared" si="6"/>
        <v>4.9839838848160622E-2</v>
      </c>
      <c r="AF10">
        <v>5</v>
      </c>
      <c r="AG10" t="s">
        <v>7</v>
      </c>
      <c r="AH10" s="2">
        <v>603</v>
      </c>
      <c r="AI10" s="2">
        <v>716</v>
      </c>
      <c r="AJ10" s="43">
        <f t="shared" si="10"/>
        <v>0.18739635157545606</v>
      </c>
      <c r="AK10" s="30">
        <f t="shared" si="7"/>
        <v>-1.4464489848492162E-2</v>
      </c>
      <c r="AN10" s="9">
        <v>5</v>
      </c>
      <c r="AO10" s="50" t="s">
        <v>7</v>
      </c>
      <c r="AP10" s="2">
        <v>698</v>
      </c>
      <c r="AQ10" s="2">
        <v>927</v>
      </c>
      <c r="AR10" s="49">
        <f t="shared" si="8"/>
        <v>0.32808022922636104</v>
      </c>
      <c r="AS10" s="30">
        <f t="shared" si="9"/>
        <v>0.12621938780241282</v>
      </c>
    </row>
    <row r="11" spans="1:45">
      <c r="A11">
        <v>6</v>
      </c>
      <c r="B11" s="10" t="s">
        <v>8</v>
      </c>
      <c r="C11" s="20">
        <v>12151</v>
      </c>
      <c r="D11" s="20">
        <v>14023</v>
      </c>
      <c r="E11" s="21">
        <f t="shared" si="0"/>
        <v>0.1540613941239404</v>
      </c>
      <c r="H11">
        <v>6</v>
      </c>
      <c r="I11" s="10" t="s">
        <v>8</v>
      </c>
      <c r="J11" s="2">
        <v>923</v>
      </c>
      <c r="K11" s="2">
        <v>1013</v>
      </c>
      <c r="L11" s="33">
        <f t="shared" si="1"/>
        <v>9.7508125677139762E-2</v>
      </c>
      <c r="M11" s="30">
        <f t="shared" si="2"/>
        <v>-5.6553268446800642E-2</v>
      </c>
      <c r="P11">
        <v>6</v>
      </c>
      <c r="Q11" t="s">
        <v>8</v>
      </c>
      <c r="R11" s="2">
        <v>450</v>
      </c>
      <c r="S11" s="2">
        <v>573</v>
      </c>
      <c r="T11" s="45">
        <f t="shared" si="3"/>
        <v>0.27333333333333332</v>
      </c>
      <c r="U11" s="30">
        <f t="shared" si="4"/>
        <v>0.11927193920939291</v>
      </c>
      <c r="X11">
        <v>6</v>
      </c>
      <c r="Y11" t="s">
        <v>8</v>
      </c>
      <c r="Z11" s="2">
        <v>988</v>
      </c>
      <c r="AA11" s="2">
        <v>993</v>
      </c>
      <c r="AB11" s="43">
        <f t="shared" si="5"/>
        <v>5.0607287449392713E-3</v>
      </c>
      <c r="AC11" s="30">
        <f t="shared" si="6"/>
        <v>-0.14900066537900114</v>
      </c>
      <c r="AF11">
        <v>6</v>
      </c>
      <c r="AG11" t="s">
        <v>8</v>
      </c>
      <c r="AH11" s="2">
        <v>1433</v>
      </c>
      <c r="AI11" s="2">
        <v>1518</v>
      </c>
      <c r="AJ11" s="43">
        <f t="shared" si="10"/>
        <v>5.931612002791347E-2</v>
      </c>
      <c r="AK11" s="30">
        <f t="shared" si="7"/>
        <v>-9.4745274096026927E-2</v>
      </c>
      <c r="AN11" s="9">
        <v>6</v>
      </c>
      <c r="AO11" s="50" t="s">
        <v>8</v>
      </c>
      <c r="AP11" s="2">
        <v>2199</v>
      </c>
      <c r="AQ11" s="2">
        <v>2816</v>
      </c>
      <c r="AR11" s="49">
        <f t="shared" si="8"/>
        <v>0.28058208276489316</v>
      </c>
      <c r="AS11" s="30">
        <f t="shared" si="9"/>
        <v>0.12652068864095276</v>
      </c>
    </row>
    <row r="12" spans="1:45">
      <c r="A12">
        <v>7</v>
      </c>
      <c r="B12" s="10" t="s">
        <v>9</v>
      </c>
      <c r="C12" s="20">
        <v>15371</v>
      </c>
      <c r="D12" s="20">
        <v>18274</v>
      </c>
      <c r="E12" s="21">
        <f t="shared" si="0"/>
        <v>0.18886214299655193</v>
      </c>
      <c r="H12">
        <v>7</v>
      </c>
      <c r="I12" s="10" t="s">
        <v>9</v>
      </c>
      <c r="J12" s="2">
        <v>790</v>
      </c>
      <c r="K12" s="2">
        <v>940</v>
      </c>
      <c r="L12" s="33">
        <f t="shared" si="1"/>
        <v>0.189873417721519</v>
      </c>
      <c r="M12" s="30">
        <f t="shared" si="2"/>
        <v>1.0112747249670651E-3</v>
      </c>
      <c r="P12">
        <v>7</v>
      </c>
      <c r="Q12" t="s">
        <v>9</v>
      </c>
      <c r="R12" s="2">
        <v>553</v>
      </c>
      <c r="S12" s="2">
        <v>644</v>
      </c>
      <c r="T12" s="43">
        <f t="shared" si="3"/>
        <v>0.16455696202531644</v>
      </c>
      <c r="U12" s="30">
        <f t="shared" si="4"/>
        <v>-2.430518097123549E-2</v>
      </c>
      <c r="X12">
        <v>7</v>
      </c>
      <c r="Y12" t="s">
        <v>9</v>
      </c>
      <c r="Z12" s="2">
        <v>1385</v>
      </c>
      <c r="AA12" s="2">
        <v>1493</v>
      </c>
      <c r="AB12" s="43">
        <f t="shared" si="5"/>
        <v>7.7978339350180503E-2</v>
      </c>
      <c r="AC12" s="30">
        <f t="shared" si="6"/>
        <v>-0.11088380364637143</v>
      </c>
      <c r="AF12">
        <v>7</v>
      </c>
      <c r="AG12" t="s">
        <v>9</v>
      </c>
      <c r="AH12" s="2">
        <v>1769</v>
      </c>
      <c r="AI12" s="2">
        <v>1907</v>
      </c>
      <c r="AJ12" s="43">
        <f t="shared" si="10"/>
        <v>7.8010175240248725E-2</v>
      </c>
      <c r="AK12" s="30">
        <f t="shared" si="7"/>
        <v>-0.11085196775630321</v>
      </c>
      <c r="AN12" s="9">
        <v>7</v>
      </c>
      <c r="AO12" s="50" t="s">
        <v>9</v>
      </c>
      <c r="AP12" s="2">
        <v>3020</v>
      </c>
      <c r="AQ12" s="2">
        <v>3851</v>
      </c>
      <c r="AR12" s="49">
        <f t="shared" si="8"/>
        <v>0.27516556291390726</v>
      </c>
      <c r="AS12" s="30">
        <f t="shared" si="9"/>
        <v>8.6303419917355323E-2</v>
      </c>
    </row>
    <row r="13" spans="1:45" ht="15.75">
      <c r="A13">
        <v>8</v>
      </c>
      <c r="B13" s="24" t="s">
        <v>11</v>
      </c>
      <c r="C13" s="20">
        <v>9852</v>
      </c>
      <c r="D13" s="20">
        <v>9256</v>
      </c>
      <c r="E13" s="23">
        <f t="shared" si="0"/>
        <v>-6.0495330897279743E-2</v>
      </c>
      <c r="H13">
        <v>8</v>
      </c>
      <c r="I13" s="24" t="s">
        <v>11</v>
      </c>
      <c r="J13" s="2">
        <v>549</v>
      </c>
      <c r="K13" s="2">
        <v>547</v>
      </c>
      <c r="L13" s="34">
        <f t="shared" si="1"/>
        <v>-3.6429872495446266E-3</v>
      </c>
      <c r="M13" s="36">
        <f t="shared" si="2"/>
        <v>5.6852343647735115E-2</v>
      </c>
      <c r="P13">
        <v>8</v>
      </c>
      <c r="Q13" t="s">
        <v>11</v>
      </c>
      <c r="R13" s="2">
        <v>337</v>
      </c>
      <c r="S13" s="2">
        <v>346</v>
      </c>
      <c r="T13" s="43">
        <f t="shared" si="3"/>
        <v>2.6706231454005934E-2</v>
      </c>
      <c r="U13" s="30">
        <f t="shared" si="4"/>
        <v>8.7201562351285677E-2</v>
      </c>
      <c r="X13">
        <v>8</v>
      </c>
      <c r="Y13" s="51" t="s">
        <v>11</v>
      </c>
      <c r="Z13" s="2">
        <v>988</v>
      </c>
      <c r="AA13" s="2">
        <v>885</v>
      </c>
      <c r="AB13" s="47">
        <f t="shared" si="5"/>
        <v>-0.10425101214574899</v>
      </c>
      <c r="AC13" s="30">
        <f t="shared" si="6"/>
        <v>-4.3755681248469243E-2</v>
      </c>
      <c r="AF13">
        <v>8</v>
      </c>
      <c r="AG13" s="51" t="s">
        <v>11</v>
      </c>
      <c r="AH13" s="2">
        <v>1261</v>
      </c>
      <c r="AI13" s="2">
        <v>1071</v>
      </c>
      <c r="AJ13" s="47">
        <f t="shared" si="10"/>
        <v>-0.15067406819984139</v>
      </c>
      <c r="AK13" s="30">
        <f t="shared" si="7"/>
        <v>-9.0178737302561651E-2</v>
      </c>
      <c r="AN13" s="9">
        <v>8</v>
      </c>
      <c r="AO13" t="s">
        <v>11</v>
      </c>
      <c r="AP13" s="2">
        <v>761</v>
      </c>
      <c r="AQ13" s="2">
        <v>796</v>
      </c>
      <c r="AR13" s="43">
        <f t="shared" si="8"/>
        <v>4.5992115637319315E-2</v>
      </c>
      <c r="AS13" s="30">
        <f t="shared" si="9"/>
        <v>0.10648744653459906</v>
      </c>
    </row>
    <row r="14" spans="1:45">
      <c r="A14">
        <v>9</v>
      </c>
      <c r="B14" s="26" t="s">
        <v>12</v>
      </c>
      <c r="C14" s="20">
        <v>6839</v>
      </c>
      <c r="D14" s="20">
        <v>8349</v>
      </c>
      <c r="E14" s="25">
        <f t="shared" si="0"/>
        <v>0.22079251352536922</v>
      </c>
      <c r="H14">
        <v>9</v>
      </c>
      <c r="I14" s="10" t="s">
        <v>12</v>
      </c>
      <c r="J14" s="2">
        <v>498</v>
      </c>
      <c r="K14" s="2">
        <v>587</v>
      </c>
      <c r="L14" s="33">
        <f t="shared" si="1"/>
        <v>0.17871485943775101</v>
      </c>
      <c r="M14" s="30">
        <f t="shared" si="2"/>
        <v>-4.207765408761821E-2</v>
      </c>
      <c r="P14">
        <v>9</v>
      </c>
      <c r="Q14" t="s">
        <v>12</v>
      </c>
      <c r="R14" s="2">
        <v>345</v>
      </c>
      <c r="S14" s="2">
        <v>459</v>
      </c>
      <c r="T14" s="45">
        <f t="shared" si="3"/>
        <v>0.33043478260869563</v>
      </c>
      <c r="U14" s="30">
        <f t="shared" si="4"/>
        <v>0.10964226908332642</v>
      </c>
      <c r="X14">
        <v>9</v>
      </c>
      <c r="Y14" s="50" t="s">
        <v>12</v>
      </c>
      <c r="Z14" s="2">
        <v>573</v>
      </c>
      <c r="AA14" s="2">
        <v>717</v>
      </c>
      <c r="AB14" s="49">
        <f t="shared" si="5"/>
        <v>0.2513089005235602</v>
      </c>
      <c r="AC14" s="30">
        <f t="shared" si="6"/>
        <v>3.0516386998190981E-2</v>
      </c>
      <c r="AF14">
        <v>9</v>
      </c>
      <c r="AG14" t="s">
        <v>12</v>
      </c>
      <c r="AH14" s="2">
        <v>803</v>
      </c>
      <c r="AI14" s="2">
        <v>959</v>
      </c>
      <c r="AJ14" s="43">
        <f t="shared" si="10"/>
        <v>0.19427148194271482</v>
      </c>
      <c r="AK14" s="30">
        <f t="shared" si="7"/>
        <v>-2.6521031582654397E-2</v>
      </c>
      <c r="AN14" s="9">
        <v>9</v>
      </c>
      <c r="AO14" s="50" t="s">
        <v>12</v>
      </c>
      <c r="AP14" s="2">
        <v>577</v>
      </c>
      <c r="AQ14" s="2">
        <v>775</v>
      </c>
      <c r="AR14" s="49">
        <f t="shared" si="8"/>
        <v>0.34315424610051992</v>
      </c>
      <c r="AS14" s="30">
        <f t="shared" si="9"/>
        <v>0.12236173257515071</v>
      </c>
    </row>
    <row r="15" spans="1:45">
      <c r="A15">
        <v>10</v>
      </c>
      <c r="B15" s="26" t="s">
        <v>14</v>
      </c>
      <c r="C15" s="20">
        <v>12034</v>
      </c>
      <c r="D15" s="20">
        <v>14788</v>
      </c>
      <c r="E15" s="25">
        <f t="shared" si="0"/>
        <v>0.2288515871696859</v>
      </c>
      <c r="H15">
        <v>10</v>
      </c>
      <c r="I15" s="10" t="s">
        <v>14</v>
      </c>
      <c r="J15" s="2">
        <v>900</v>
      </c>
      <c r="K15" s="2">
        <v>994</v>
      </c>
      <c r="L15" s="33">
        <f t="shared" si="1"/>
        <v>0.10444444444444445</v>
      </c>
      <c r="M15" s="30">
        <f t="shared" si="2"/>
        <v>-0.12440714272524145</v>
      </c>
      <c r="P15">
        <v>10</v>
      </c>
      <c r="Q15" t="s">
        <v>14</v>
      </c>
      <c r="R15" s="2">
        <v>485</v>
      </c>
      <c r="S15" s="2">
        <v>585</v>
      </c>
      <c r="T15" s="43">
        <f t="shared" si="3"/>
        <v>0.20618556701030927</v>
      </c>
      <c r="U15" s="30">
        <f t="shared" si="4"/>
        <v>-2.2666020159376632E-2</v>
      </c>
      <c r="X15">
        <v>10</v>
      </c>
      <c r="Y15" t="s">
        <v>14</v>
      </c>
      <c r="Z15" s="2">
        <v>1119</v>
      </c>
      <c r="AA15" s="2">
        <v>1300</v>
      </c>
      <c r="AB15" s="43">
        <f t="shared" si="5"/>
        <v>0.16175156389633602</v>
      </c>
      <c r="AC15" s="30">
        <f t="shared" si="6"/>
        <v>-6.7100023273349879E-2</v>
      </c>
      <c r="AF15">
        <v>10</v>
      </c>
      <c r="AG15" s="50" t="s">
        <v>14</v>
      </c>
      <c r="AH15" s="2">
        <v>1654</v>
      </c>
      <c r="AI15" s="2">
        <v>1991</v>
      </c>
      <c r="AJ15" s="49">
        <f t="shared" si="10"/>
        <v>0.2037484885126965</v>
      </c>
      <c r="AK15" s="30">
        <f t="shared" si="7"/>
        <v>-2.5103098656989398E-2</v>
      </c>
      <c r="AN15" s="9">
        <v>10</v>
      </c>
      <c r="AO15" s="50" t="s">
        <v>14</v>
      </c>
      <c r="AP15" s="2">
        <v>1620</v>
      </c>
      <c r="AQ15" s="2">
        <v>2157</v>
      </c>
      <c r="AR15" s="49">
        <f t="shared" si="8"/>
        <v>0.33148148148148149</v>
      </c>
      <c r="AS15" s="30">
        <f t="shared" si="9"/>
        <v>0.10262989431179559</v>
      </c>
    </row>
    <row r="16" spans="1:45" ht="15.75">
      <c r="A16">
        <v>11</v>
      </c>
      <c r="B16" s="26" t="s">
        <v>15</v>
      </c>
      <c r="C16" s="20">
        <v>8829</v>
      </c>
      <c r="D16" s="20">
        <v>11151</v>
      </c>
      <c r="E16" s="25">
        <f t="shared" si="0"/>
        <v>0.26299694189602446</v>
      </c>
      <c r="H16">
        <v>11</v>
      </c>
      <c r="I16" s="26" t="s">
        <v>15</v>
      </c>
      <c r="J16" s="2">
        <v>1161</v>
      </c>
      <c r="K16" s="2">
        <v>1411</v>
      </c>
      <c r="L16" s="39">
        <f t="shared" si="1"/>
        <v>0.2153316106804479</v>
      </c>
      <c r="M16" s="30">
        <f t="shared" si="2"/>
        <v>-4.7665331215576562E-2</v>
      </c>
      <c r="P16">
        <v>11</v>
      </c>
      <c r="Q16" t="s">
        <v>15</v>
      </c>
      <c r="R16" s="2">
        <v>319</v>
      </c>
      <c r="S16" s="2">
        <v>472</v>
      </c>
      <c r="T16" s="45">
        <f t="shared" si="3"/>
        <v>0.47962382445141066</v>
      </c>
      <c r="U16" s="36">
        <f t="shared" si="4"/>
        <v>0.2166268825553862</v>
      </c>
      <c r="X16">
        <v>11</v>
      </c>
      <c r="Y16" s="50" t="s">
        <v>15</v>
      </c>
      <c r="Z16" s="2">
        <v>646</v>
      </c>
      <c r="AA16" s="2">
        <v>884</v>
      </c>
      <c r="AB16" s="49">
        <f t="shared" si="5"/>
        <v>0.36842105263157893</v>
      </c>
      <c r="AC16" s="36">
        <f>AB16-E16</f>
        <v>0.10542411073555447</v>
      </c>
      <c r="AF16">
        <v>11</v>
      </c>
      <c r="AG16" s="50" t="s">
        <v>15</v>
      </c>
      <c r="AH16" s="2">
        <v>1156</v>
      </c>
      <c r="AI16" s="2">
        <v>1443</v>
      </c>
      <c r="AJ16" s="49">
        <f t="shared" si="10"/>
        <v>0.24826989619377163</v>
      </c>
      <c r="AK16" s="30">
        <f t="shared" si="7"/>
        <v>-1.4727045702252833E-2</v>
      </c>
      <c r="AN16" s="9">
        <v>11</v>
      </c>
      <c r="AO16" s="50" t="s">
        <v>15</v>
      </c>
      <c r="AP16" s="2">
        <v>955</v>
      </c>
      <c r="AQ16" s="2">
        <v>1285</v>
      </c>
      <c r="AR16" s="49">
        <f t="shared" si="8"/>
        <v>0.34554973821989526</v>
      </c>
      <c r="AS16" s="30">
        <f t="shared" si="9"/>
        <v>8.2552796323870803E-2</v>
      </c>
    </row>
    <row r="17" spans="1:45" ht="15.75">
      <c r="A17">
        <v>12</v>
      </c>
      <c r="B17" s="10" t="s">
        <v>16</v>
      </c>
      <c r="C17" s="20">
        <v>5804</v>
      </c>
      <c r="D17" s="20">
        <v>6918</v>
      </c>
      <c r="E17" s="21">
        <f t="shared" si="0"/>
        <v>0.19193659545141281</v>
      </c>
      <c r="H17">
        <v>12</v>
      </c>
      <c r="I17" s="10" t="s">
        <v>16</v>
      </c>
      <c r="J17" s="2">
        <v>591</v>
      </c>
      <c r="K17" s="2">
        <v>678</v>
      </c>
      <c r="L17" s="33">
        <f t="shared" si="1"/>
        <v>0.14720812182741116</v>
      </c>
      <c r="M17" s="30">
        <f t="shared" si="2"/>
        <v>-4.4728473624001647E-2</v>
      </c>
      <c r="P17">
        <v>12</v>
      </c>
      <c r="Q17" t="s">
        <v>16</v>
      </c>
      <c r="R17" s="2">
        <v>297</v>
      </c>
      <c r="S17" s="2">
        <v>412</v>
      </c>
      <c r="T17" s="45">
        <f t="shared" si="3"/>
        <v>0.38720538720538722</v>
      </c>
      <c r="U17" s="36">
        <f t="shared" si="4"/>
        <v>0.19526879175397441</v>
      </c>
      <c r="X17">
        <v>12</v>
      </c>
      <c r="Y17" t="s">
        <v>16</v>
      </c>
      <c r="Z17" s="2">
        <v>561</v>
      </c>
      <c r="AA17" s="2">
        <v>636</v>
      </c>
      <c r="AB17" s="43">
        <f t="shared" si="5"/>
        <v>0.13368983957219252</v>
      </c>
      <c r="AC17" s="30">
        <f t="shared" si="6"/>
        <v>-5.8246755879220291E-2</v>
      </c>
      <c r="AF17">
        <v>12</v>
      </c>
      <c r="AG17" t="s">
        <v>16</v>
      </c>
      <c r="AH17" s="2">
        <v>781</v>
      </c>
      <c r="AI17" s="2">
        <v>922</v>
      </c>
      <c r="AJ17" s="43">
        <f t="shared" si="10"/>
        <v>0.18053777208706787</v>
      </c>
      <c r="AK17" s="30">
        <f t="shared" si="7"/>
        <v>-1.1398823364344945E-2</v>
      </c>
      <c r="AN17" s="9">
        <v>12</v>
      </c>
      <c r="AO17" s="50" t="s">
        <v>16</v>
      </c>
      <c r="AP17" s="2">
        <v>620</v>
      </c>
      <c r="AQ17" s="2">
        <v>748</v>
      </c>
      <c r="AR17" s="49">
        <f t="shared" si="8"/>
        <v>0.20645161290322581</v>
      </c>
      <c r="AS17" s="30">
        <f t="shared" si="9"/>
        <v>1.4515017451812995E-2</v>
      </c>
    </row>
    <row r="18" spans="1:45">
      <c r="A18">
        <v>13</v>
      </c>
      <c r="B18" s="10" t="s">
        <v>17</v>
      </c>
      <c r="C18" s="20">
        <v>4628</v>
      </c>
      <c r="D18" s="20">
        <v>5198</v>
      </c>
      <c r="E18" s="21">
        <f t="shared" si="0"/>
        <v>0.12316335350043216</v>
      </c>
      <c r="H18">
        <v>13</v>
      </c>
      <c r="I18" s="10" t="s">
        <v>17</v>
      </c>
      <c r="J18" s="2">
        <v>426</v>
      </c>
      <c r="K18" s="2">
        <v>485</v>
      </c>
      <c r="L18" s="33">
        <f t="shared" si="1"/>
        <v>0.13849765258215962</v>
      </c>
      <c r="M18" s="30">
        <f t="shared" si="2"/>
        <v>1.5334299081727468E-2</v>
      </c>
      <c r="P18">
        <v>13</v>
      </c>
      <c r="Q18" t="s">
        <v>17</v>
      </c>
      <c r="R18" s="2">
        <v>211</v>
      </c>
      <c r="S18" s="2">
        <v>237</v>
      </c>
      <c r="T18" s="43">
        <f t="shared" si="3"/>
        <v>0.12322274881516587</v>
      </c>
      <c r="U18" s="30">
        <f t="shared" si="4"/>
        <v>5.9395314733715066E-5</v>
      </c>
      <c r="X18">
        <v>13</v>
      </c>
      <c r="Y18" t="s">
        <v>17</v>
      </c>
      <c r="Z18" s="2">
        <v>485</v>
      </c>
      <c r="AA18" s="2">
        <v>498</v>
      </c>
      <c r="AB18" s="43">
        <f t="shared" si="5"/>
        <v>2.6804123711340205E-2</v>
      </c>
      <c r="AC18" s="30">
        <f t="shared" si="6"/>
        <v>-9.6359229789091949E-2</v>
      </c>
      <c r="AF18">
        <v>13</v>
      </c>
      <c r="AG18" t="s">
        <v>17</v>
      </c>
      <c r="AH18" s="2">
        <v>703</v>
      </c>
      <c r="AI18" s="2">
        <v>739</v>
      </c>
      <c r="AJ18" s="43">
        <f t="shared" si="10"/>
        <v>5.1209103840682786E-2</v>
      </c>
      <c r="AK18" s="30">
        <f t="shared" si="7"/>
        <v>-7.1954249659749364E-2</v>
      </c>
      <c r="AN18" s="9">
        <v>13</v>
      </c>
      <c r="AO18" s="50" t="s">
        <v>17</v>
      </c>
      <c r="AP18" s="2">
        <v>407</v>
      </c>
      <c r="AQ18" s="2">
        <v>563</v>
      </c>
      <c r="AR18" s="49">
        <f t="shared" si="8"/>
        <v>0.3832923832923833</v>
      </c>
      <c r="AS18" s="30">
        <f t="shared" si="9"/>
        <v>0.26012902979195113</v>
      </c>
    </row>
    <row r="19" spans="1:45">
      <c r="A19">
        <v>14</v>
      </c>
      <c r="B19" s="26" t="s">
        <v>18</v>
      </c>
      <c r="C19" s="20">
        <v>11994</v>
      </c>
      <c r="D19" s="20">
        <v>14392</v>
      </c>
      <c r="E19" s="25">
        <f t="shared" si="0"/>
        <v>0.19993329998332499</v>
      </c>
      <c r="H19">
        <v>14</v>
      </c>
      <c r="I19" s="26" t="s">
        <v>18</v>
      </c>
      <c r="J19" s="2">
        <v>1152</v>
      </c>
      <c r="K19" s="2">
        <v>1385</v>
      </c>
      <c r="L19" s="39">
        <f t="shared" si="1"/>
        <v>0.20225694444444445</v>
      </c>
      <c r="M19" s="30">
        <f t="shared" si="2"/>
        <v>2.3236444611194618E-3</v>
      </c>
      <c r="P19">
        <v>14</v>
      </c>
      <c r="Q19" t="s">
        <v>18</v>
      </c>
      <c r="R19" s="2">
        <v>928</v>
      </c>
      <c r="S19" s="2">
        <v>1231</v>
      </c>
      <c r="T19" s="45">
        <f t="shared" si="3"/>
        <v>0.32650862068965519</v>
      </c>
      <c r="U19" s="30">
        <f t="shared" si="4"/>
        <v>0.12657532070633021</v>
      </c>
      <c r="X19">
        <v>14</v>
      </c>
      <c r="Y19" t="s">
        <v>18</v>
      </c>
      <c r="Z19" s="2">
        <v>1132</v>
      </c>
      <c r="AA19" s="2">
        <v>1286</v>
      </c>
      <c r="AB19" s="43">
        <f t="shared" si="5"/>
        <v>0.13604240282685512</v>
      </c>
      <c r="AC19" s="30">
        <f t="shared" si="6"/>
        <v>-6.3890897156469867E-2</v>
      </c>
      <c r="AF19">
        <v>14</v>
      </c>
      <c r="AG19" t="s">
        <v>18</v>
      </c>
      <c r="AH19" s="2">
        <v>1503</v>
      </c>
      <c r="AI19" s="2">
        <v>1714</v>
      </c>
      <c r="AJ19" s="43">
        <f t="shared" si="10"/>
        <v>0.14038589487691283</v>
      </c>
      <c r="AK19" s="30">
        <f t="shared" si="7"/>
        <v>-5.9547405106412155E-2</v>
      </c>
      <c r="AN19" s="9">
        <v>14</v>
      </c>
      <c r="AO19" s="50" t="s">
        <v>18</v>
      </c>
      <c r="AP19" s="2">
        <v>1133</v>
      </c>
      <c r="AQ19" s="2">
        <v>1469</v>
      </c>
      <c r="AR19" s="49">
        <f t="shared" si="8"/>
        <v>0.29655781112091789</v>
      </c>
      <c r="AS19" s="30">
        <f t="shared" si="9"/>
        <v>9.6624511137592906E-2</v>
      </c>
    </row>
    <row r="20" spans="1:45" ht="15.75">
      <c r="A20">
        <v>15</v>
      </c>
      <c r="B20" s="10" t="s">
        <v>19</v>
      </c>
      <c r="C20" s="20">
        <v>13525</v>
      </c>
      <c r="D20" s="20">
        <v>15598</v>
      </c>
      <c r="E20" s="21">
        <f t="shared" si="0"/>
        <v>0.15327171903881701</v>
      </c>
      <c r="H20">
        <v>15</v>
      </c>
      <c r="I20" s="26" t="s">
        <v>19</v>
      </c>
      <c r="J20" s="2">
        <v>1234</v>
      </c>
      <c r="K20" s="2">
        <v>1481</v>
      </c>
      <c r="L20" s="39">
        <f t="shared" si="1"/>
        <v>0.20016207455429497</v>
      </c>
      <c r="M20" s="36">
        <f t="shared" si="2"/>
        <v>4.6890355515477961E-2</v>
      </c>
      <c r="P20">
        <v>15</v>
      </c>
      <c r="Q20" t="s">
        <v>19</v>
      </c>
      <c r="R20" s="2">
        <v>1372</v>
      </c>
      <c r="S20" s="2">
        <v>1645</v>
      </c>
      <c r="T20" s="43">
        <f t="shared" si="3"/>
        <v>0.19897959183673469</v>
      </c>
      <c r="U20" s="30">
        <f t="shared" si="4"/>
        <v>4.5707872797917687E-2</v>
      </c>
      <c r="X20">
        <v>15</v>
      </c>
      <c r="Y20" t="s">
        <v>19</v>
      </c>
      <c r="Z20" s="2">
        <v>1206</v>
      </c>
      <c r="AA20" s="2">
        <v>1320</v>
      </c>
      <c r="AB20" s="43">
        <f t="shared" si="5"/>
        <v>9.4527363184079602E-2</v>
      </c>
      <c r="AC20" s="30">
        <f t="shared" si="6"/>
        <v>-5.8744355854737404E-2</v>
      </c>
      <c r="AF20">
        <v>15</v>
      </c>
      <c r="AG20" t="s">
        <v>19</v>
      </c>
      <c r="AH20" s="2">
        <v>1674</v>
      </c>
      <c r="AI20" s="2">
        <v>1796</v>
      </c>
      <c r="AJ20" s="43">
        <f t="shared" si="10"/>
        <v>7.2879330943847076E-2</v>
      </c>
      <c r="AK20" s="30">
        <f t="shared" si="7"/>
        <v>-8.039238809496993E-2</v>
      </c>
      <c r="AN20" s="9">
        <v>15</v>
      </c>
      <c r="AO20" s="50" t="s">
        <v>19</v>
      </c>
      <c r="AP20" s="2">
        <v>1068</v>
      </c>
      <c r="AQ20" s="2">
        <v>1331</v>
      </c>
      <c r="AR20" s="49">
        <f t="shared" si="8"/>
        <v>0.24625468164794007</v>
      </c>
      <c r="AS20" s="30">
        <f t="shared" si="9"/>
        <v>9.298296260912306E-2</v>
      </c>
    </row>
    <row r="21" spans="1:45">
      <c r="A21">
        <v>16</v>
      </c>
      <c r="B21" s="10" t="s">
        <v>20</v>
      </c>
      <c r="C21" s="20">
        <v>12283</v>
      </c>
      <c r="D21" s="20">
        <v>14296</v>
      </c>
      <c r="E21" s="21">
        <f t="shared" si="0"/>
        <v>0.16388504437026785</v>
      </c>
      <c r="H21">
        <v>16</v>
      </c>
      <c r="I21" s="10" t="s">
        <v>20</v>
      </c>
      <c r="J21" s="2">
        <v>878</v>
      </c>
      <c r="K21" s="2">
        <v>959</v>
      </c>
      <c r="L21" s="33">
        <f t="shared" si="1"/>
        <v>9.2255125284738046E-2</v>
      </c>
      <c r="M21" s="30">
        <f t="shared" si="2"/>
        <v>-7.1629919085529806E-2</v>
      </c>
      <c r="P21">
        <v>16</v>
      </c>
      <c r="Q21" t="s">
        <v>20</v>
      </c>
      <c r="R21" s="2">
        <v>749</v>
      </c>
      <c r="S21" s="2">
        <v>959</v>
      </c>
      <c r="T21" s="45">
        <f t="shared" si="3"/>
        <v>0.28037383177570091</v>
      </c>
      <c r="U21" s="30">
        <f t="shared" si="4"/>
        <v>0.11648878740543306</v>
      </c>
      <c r="X21">
        <v>16</v>
      </c>
      <c r="Y21" t="s">
        <v>20</v>
      </c>
      <c r="Z21" s="2">
        <v>1442</v>
      </c>
      <c r="AA21" s="2">
        <v>1556</v>
      </c>
      <c r="AB21" s="43">
        <f t="shared" si="5"/>
        <v>7.9056865464632461E-2</v>
      </c>
      <c r="AC21" s="30">
        <f t="shared" si="6"/>
        <v>-8.482817890563539E-2</v>
      </c>
      <c r="AF21">
        <v>16</v>
      </c>
      <c r="AG21" t="s">
        <v>20</v>
      </c>
      <c r="AH21" s="2">
        <v>1670</v>
      </c>
      <c r="AI21" s="2">
        <v>1842</v>
      </c>
      <c r="AJ21" s="43">
        <f t="shared" si="10"/>
        <v>0.10299401197604791</v>
      </c>
      <c r="AK21" s="30">
        <f t="shared" si="7"/>
        <v>-6.0891032394219946E-2</v>
      </c>
      <c r="AN21" s="9">
        <v>16</v>
      </c>
      <c r="AO21" s="50" t="s">
        <v>20</v>
      </c>
      <c r="AP21" s="2">
        <v>1050</v>
      </c>
      <c r="AQ21" s="2">
        <v>1360</v>
      </c>
      <c r="AR21" s="49">
        <f t="shared" si="8"/>
        <v>0.29523809523809524</v>
      </c>
      <c r="AS21" s="30">
        <f t="shared" si="9"/>
        <v>0.13135305086782739</v>
      </c>
    </row>
    <row r="22" spans="1:45" ht="15.75">
      <c r="A22">
        <v>17</v>
      </c>
      <c r="B22" s="24" t="s">
        <v>13</v>
      </c>
      <c r="C22" s="20">
        <v>2685</v>
      </c>
      <c r="D22" s="20">
        <v>2683</v>
      </c>
      <c r="E22" s="22">
        <f t="shared" si="0"/>
        <v>-7.4487895716945994E-4</v>
      </c>
      <c r="H22">
        <v>17</v>
      </c>
      <c r="I22" s="38" t="s">
        <v>13</v>
      </c>
      <c r="J22" s="2">
        <v>263</v>
      </c>
      <c r="K22" s="2">
        <v>268</v>
      </c>
      <c r="L22" s="37">
        <f t="shared" si="1"/>
        <v>1.9011406844106463E-2</v>
      </c>
      <c r="M22" s="30">
        <f t="shared" si="2"/>
        <v>1.9756285801275923E-2</v>
      </c>
      <c r="P22">
        <v>17</v>
      </c>
      <c r="Q22" t="s">
        <v>13</v>
      </c>
      <c r="R22" s="2">
        <v>253</v>
      </c>
      <c r="S22" s="2">
        <v>304</v>
      </c>
      <c r="T22" s="43">
        <f t="shared" si="3"/>
        <v>0.20158102766798419</v>
      </c>
      <c r="U22" s="36">
        <f t="shared" si="4"/>
        <v>0.20232590662515365</v>
      </c>
      <c r="X22">
        <v>17</v>
      </c>
      <c r="Y22" s="51" t="s">
        <v>13</v>
      </c>
      <c r="Z22" s="2">
        <v>279</v>
      </c>
      <c r="AA22" s="2">
        <v>261</v>
      </c>
      <c r="AB22" s="47">
        <f t="shared" si="5"/>
        <v>-6.4516129032258063E-2</v>
      </c>
      <c r="AC22" s="30">
        <f t="shared" si="6"/>
        <v>-6.3771250075088604E-2</v>
      </c>
      <c r="AF22">
        <v>17</v>
      </c>
      <c r="AG22" s="51" t="s">
        <v>13</v>
      </c>
      <c r="AH22" s="2">
        <v>291</v>
      </c>
      <c r="AI22" s="2">
        <v>276</v>
      </c>
      <c r="AJ22" s="47">
        <f t="shared" si="10"/>
        <v>-5.1546391752577317E-2</v>
      </c>
      <c r="AK22" s="30">
        <f t="shared" si="7"/>
        <v>-5.0801512795407858E-2</v>
      </c>
      <c r="AN22" s="9">
        <v>17</v>
      </c>
      <c r="AO22" s="50" t="s">
        <v>13</v>
      </c>
      <c r="AP22" s="2">
        <v>186</v>
      </c>
      <c r="AQ22" s="2">
        <v>224</v>
      </c>
      <c r="AR22" s="49">
        <f t="shared" si="8"/>
        <v>0.20430107526881722</v>
      </c>
      <c r="AS22" s="36">
        <f t="shared" si="9"/>
        <v>0.20504595422598668</v>
      </c>
    </row>
    <row r="23" spans="1:45" ht="15.75">
      <c r="A23">
        <v>18</v>
      </c>
      <c r="B23" s="10" t="s">
        <v>21</v>
      </c>
      <c r="C23" s="20">
        <v>25729</v>
      </c>
      <c r="D23" s="20">
        <v>29588</v>
      </c>
      <c r="E23" s="21">
        <f t="shared" si="0"/>
        <v>0.14998639667301489</v>
      </c>
      <c r="H23">
        <v>18</v>
      </c>
      <c r="I23" s="10" t="s">
        <v>21</v>
      </c>
      <c r="J23" s="2">
        <v>1619</v>
      </c>
      <c r="K23" s="2">
        <v>1846</v>
      </c>
      <c r="L23" s="33">
        <f t="shared" si="1"/>
        <v>0.14021000617665225</v>
      </c>
      <c r="M23" s="30">
        <f t="shared" si="2"/>
        <v>-9.7763904963626413E-3</v>
      </c>
      <c r="P23">
        <v>18</v>
      </c>
      <c r="Q23" t="s">
        <v>21</v>
      </c>
      <c r="R23" s="2">
        <v>1045</v>
      </c>
      <c r="S23" s="2">
        <v>1341</v>
      </c>
      <c r="T23" s="45">
        <f t="shared" si="3"/>
        <v>0.28325358851674642</v>
      </c>
      <c r="U23" s="30">
        <f t="shared" si="4"/>
        <v>0.13326719184373154</v>
      </c>
      <c r="X23">
        <v>18</v>
      </c>
      <c r="Y23" t="s">
        <v>21</v>
      </c>
      <c r="Z23" s="2">
        <v>2730</v>
      </c>
      <c r="AA23" s="2">
        <v>2857</v>
      </c>
      <c r="AB23" s="43">
        <f t="shared" si="5"/>
        <v>4.6520146520146521E-2</v>
      </c>
      <c r="AC23" s="30">
        <f t="shared" si="6"/>
        <v>-0.10346625015286837</v>
      </c>
      <c r="AF23">
        <v>18</v>
      </c>
      <c r="AG23" t="s">
        <v>21</v>
      </c>
      <c r="AH23" s="2">
        <v>3423</v>
      </c>
      <c r="AI23" s="2">
        <v>3706</v>
      </c>
      <c r="AJ23" s="43">
        <f t="shared" si="10"/>
        <v>8.267601519135262E-2</v>
      </c>
      <c r="AK23" s="30">
        <f t="shared" si="7"/>
        <v>-6.7310381481662268E-2</v>
      </c>
      <c r="AN23" s="9">
        <v>18</v>
      </c>
      <c r="AO23" s="50" t="s">
        <v>21</v>
      </c>
      <c r="AP23" s="2">
        <v>2959</v>
      </c>
      <c r="AQ23" s="2">
        <v>3844</v>
      </c>
      <c r="AR23" s="49">
        <f t="shared" si="8"/>
        <v>0.29908752957080093</v>
      </c>
      <c r="AS23" s="36">
        <f t="shared" si="9"/>
        <v>0.14910113289778604</v>
      </c>
    </row>
    <row r="24" spans="1:45" ht="15.75">
      <c r="A24">
        <v>70</v>
      </c>
      <c r="B24" s="26" t="s">
        <v>10</v>
      </c>
      <c r="C24" s="20">
        <v>5225</v>
      </c>
      <c r="D24" s="20">
        <v>6709</v>
      </c>
      <c r="E24" s="25">
        <f t="shared" si="0"/>
        <v>0.28401913875598084</v>
      </c>
      <c r="H24">
        <v>70</v>
      </c>
      <c r="I24" s="26" t="s">
        <v>10</v>
      </c>
      <c r="J24" s="2">
        <v>280</v>
      </c>
      <c r="K24" s="2">
        <v>339</v>
      </c>
      <c r="L24" s="39">
        <f t="shared" si="1"/>
        <v>0.21071428571428572</v>
      </c>
      <c r="M24" s="30">
        <f t="shared" si="2"/>
        <v>-7.3304853041695123E-2</v>
      </c>
      <c r="P24">
        <v>70</v>
      </c>
      <c r="Q24" t="s">
        <v>10</v>
      </c>
      <c r="R24" s="2">
        <v>83</v>
      </c>
      <c r="S24" s="2">
        <v>125</v>
      </c>
      <c r="T24" s="45">
        <f t="shared" si="3"/>
        <v>0.50602409638554213</v>
      </c>
      <c r="U24" s="36">
        <f t="shared" si="4"/>
        <v>0.22200495762956129</v>
      </c>
      <c r="X24">
        <v>70</v>
      </c>
      <c r="Y24" t="s">
        <v>10</v>
      </c>
      <c r="Z24" s="2">
        <v>267</v>
      </c>
      <c r="AA24" s="2">
        <v>287</v>
      </c>
      <c r="AB24" s="43">
        <f t="shared" si="5"/>
        <v>7.4906367041198504E-2</v>
      </c>
      <c r="AC24" s="30">
        <f t="shared" si="6"/>
        <v>-0.20911277171478232</v>
      </c>
      <c r="AF24">
        <v>70</v>
      </c>
      <c r="AG24" s="50" t="s">
        <v>10</v>
      </c>
      <c r="AH24" s="2">
        <v>556</v>
      </c>
      <c r="AI24" s="2">
        <v>675</v>
      </c>
      <c r="AJ24" s="49">
        <f t="shared" si="10"/>
        <v>0.21402877697841727</v>
      </c>
      <c r="AK24" s="30">
        <f t="shared" si="7"/>
        <v>-6.999036177756357E-2</v>
      </c>
      <c r="AN24" s="9">
        <v>70</v>
      </c>
      <c r="AO24" s="50" t="s">
        <v>10</v>
      </c>
      <c r="AP24" s="2">
        <v>1602</v>
      </c>
      <c r="AQ24" s="2">
        <v>2105</v>
      </c>
      <c r="AR24" s="49">
        <f t="shared" si="8"/>
        <v>0.31398252184769038</v>
      </c>
      <c r="AS24" s="30">
        <f t="shared" si="9"/>
        <v>2.9963383091709539E-2</v>
      </c>
    </row>
    <row r="25" spans="1:45" ht="15.75" thickBot="1">
      <c r="A25">
        <v>97</v>
      </c>
      <c r="B25" s="10" t="s">
        <v>25</v>
      </c>
      <c r="C25" s="20">
        <v>52472</v>
      </c>
      <c r="D25" s="20">
        <v>54138</v>
      </c>
      <c r="E25" s="21">
        <f t="shared" si="0"/>
        <v>3.1750266808964783E-2</v>
      </c>
      <c r="H25">
        <v>97</v>
      </c>
      <c r="I25" s="10" t="s">
        <v>25</v>
      </c>
      <c r="J25" s="2">
        <v>2783</v>
      </c>
      <c r="K25" s="2">
        <v>2967</v>
      </c>
      <c r="L25" s="35">
        <f t="shared" si="1"/>
        <v>6.6115702479338845E-2</v>
      </c>
      <c r="M25" s="30">
        <f t="shared" si="2"/>
        <v>3.4365435670374062E-2</v>
      </c>
      <c r="P25">
        <v>97</v>
      </c>
      <c r="Q25" t="s">
        <v>25</v>
      </c>
      <c r="R25" s="2">
        <v>2359</v>
      </c>
      <c r="S25" s="2">
        <v>2423</v>
      </c>
      <c r="T25" s="44">
        <f t="shared" si="3"/>
        <v>2.7130139889783807E-2</v>
      </c>
      <c r="U25" s="30">
        <f t="shared" si="4"/>
        <v>-4.6201269191809766E-3</v>
      </c>
      <c r="X25">
        <v>97</v>
      </c>
      <c r="Y25" s="51" t="s">
        <v>25</v>
      </c>
      <c r="Z25" s="2">
        <v>5535</v>
      </c>
      <c r="AA25" s="2">
        <v>5160</v>
      </c>
      <c r="AB25" s="48">
        <f t="shared" si="5"/>
        <v>-6.7750677506775062E-2</v>
      </c>
      <c r="AC25" s="30">
        <f t="shared" si="6"/>
        <v>-9.9500944315739845E-2</v>
      </c>
      <c r="AF25">
        <v>97</v>
      </c>
      <c r="AG25" s="51" t="s">
        <v>25</v>
      </c>
      <c r="AH25" s="2">
        <v>6725</v>
      </c>
      <c r="AI25" s="2">
        <v>6226</v>
      </c>
      <c r="AJ25" s="48">
        <f t="shared" si="10"/>
        <v>-7.4200743494423793E-2</v>
      </c>
      <c r="AK25" s="30">
        <f t="shared" si="7"/>
        <v>-0.10595101030338858</v>
      </c>
      <c r="AN25" s="9">
        <v>97</v>
      </c>
      <c r="AO25" t="s">
        <v>25</v>
      </c>
      <c r="AP25" s="2">
        <v>5041</v>
      </c>
      <c r="AQ25" s="2">
        <v>5508</v>
      </c>
      <c r="AR25" s="44">
        <f t="shared" si="8"/>
        <v>9.2640349137075972E-2</v>
      </c>
      <c r="AS25" s="30">
        <f t="shared" si="9"/>
        <v>6.0890082328111189E-2</v>
      </c>
    </row>
    <row r="29" spans="1:45">
      <c r="A29" s="16" t="s">
        <v>27</v>
      </c>
      <c r="B29" s="16"/>
      <c r="C29" s="16">
        <v>1</v>
      </c>
      <c r="D29" s="16">
        <v>30</v>
      </c>
      <c r="E29" s="17"/>
      <c r="H29" s="28"/>
      <c r="J29" s="28"/>
      <c r="K29" s="28"/>
    </row>
    <row r="30" spans="1:45">
      <c r="A30" s="16">
        <v>20</v>
      </c>
      <c r="B30" s="16"/>
      <c r="C30" s="16">
        <v>0</v>
      </c>
      <c r="D30" s="16">
        <v>9</v>
      </c>
      <c r="E30" s="17"/>
      <c r="Q30" s="42"/>
      <c r="R30" s="42"/>
      <c r="S30" s="42"/>
    </row>
    <row r="31" spans="1:45">
      <c r="A31" s="16">
        <v>50</v>
      </c>
      <c r="B31" s="16"/>
      <c r="C31" s="16">
        <v>50</v>
      </c>
      <c r="D31" s="16">
        <v>0</v>
      </c>
      <c r="E31" s="17"/>
      <c r="H31" s="28"/>
      <c r="J31" s="28"/>
      <c r="K31" s="28"/>
      <c r="Q31" s="42"/>
      <c r="R31" s="42"/>
      <c r="S31" s="42"/>
    </row>
    <row r="32" spans="1:45">
      <c r="A32" s="16">
        <v>60</v>
      </c>
      <c r="B32" s="16" t="s">
        <v>22</v>
      </c>
      <c r="C32" s="16">
        <v>0</v>
      </c>
      <c r="D32" s="16">
        <v>2732</v>
      </c>
      <c r="E32" s="17"/>
      <c r="H32" s="28"/>
      <c r="I32" s="16"/>
      <c r="J32" s="28"/>
      <c r="K32" s="28"/>
      <c r="Q32" s="42"/>
      <c r="R32" s="42"/>
      <c r="S32" s="42"/>
    </row>
    <row r="33" spans="1:19">
      <c r="A33" s="16">
        <v>61</v>
      </c>
      <c r="B33" s="16" t="s">
        <v>23</v>
      </c>
      <c r="C33" s="16">
        <v>0</v>
      </c>
      <c r="D33" s="16">
        <v>2673</v>
      </c>
      <c r="E33" s="17"/>
      <c r="H33" s="28"/>
      <c r="I33" s="16"/>
      <c r="J33" s="28"/>
      <c r="K33" s="28"/>
      <c r="Q33" s="42"/>
      <c r="R33" s="42"/>
      <c r="S33" s="42"/>
    </row>
    <row r="34" spans="1:19">
      <c r="A34" s="16">
        <v>95</v>
      </c>
      <c r="B34" s="16" t="s">
        <v>24</v>
      </c>
      <c r="C34" s="16">
        <v>516</v>
      </c>
      <c r="D34" s="16">
        <v>843</v>
      </c>
      <c r="E34" s="17">
        <f>(D34-C34)/C34</f>
        <v>0.63372093023255816</v>
      </c>
      <c r="H34" s="28"/>
      <c r="I34" s="16"/>
      <c r="J34" s="28"/>
      <c r="K34" s="28"/>
      <c r="Q34" s="42"/>
      <c r="R34" s="42"/>
      <c r="S34" s="42"/>
    </row>
    <row r="35" spans="1:19">
      <c r="A35" s="16">
        <v>96</v>
      </c>
      <c r="B35" s="16" t="s">
        <v>28</v>
      </c>
      <c r="C35" s="16">
        <v>2867</v>
      </c>
      <c r="D35" s="16">
        <v>1626</v>
      </c>
      <c r="E35" s="17">
        <f>(D35-C35)/C35</f>
        <v>-0.43285664457621209</v>
      </c>
      <c r="H35" s="28"/>
      <c r="I35" s="16"/>
      <c r="J35" s="28"/>
      <c r="K35" s="28"/>
      <c r="Q35" s="42"/>
      <c r="R35" s="42"/>
      <c r="S35" s="42"/>
    </row>
  </sheetData>
  <mergeCells count="5">
    <mergeCell ref="AF2:AK3"/>
    <mergeCell ref="AN2:AS3"/>
    <mergeCell ref="H2:M3"/>
    <mergeCell ref="P2:U3"/>
    <mergeCell ref="X2:AC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Perez</dc:creator>
  <cp:lastModifiedBy>Edouard Perez</cp:lastModifiedBy>
  <dcterms:created xsi:type="dcterms:W3CDTF">2025-06-17T11:23:47Z</dcterms:created>
  <dcterms:modified xsi:type="dcterms:W3CDTF">2025-06-18T13:29:17Z</dcterms:modified>
</cp:coreProperties>
</file>